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glz1\Desktop\Bootcamp Coursework\Analysis Projects\Crowdfunding Analysis\"/>
    </mc:Choice>
  </mc:AlternateContent>
  <xr:revisionPtr revIDLastSave="0" documentId="13_ncr:1_{711FB502-2F5A-43BF-A4B0-CA5348FB04D0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GB Musical Analysis" sheetId="9" r:id="rId1"/>
    <sheet name="Kickstarter" sheetId="1" r:id="rId2"/>
    <sheet name="Parent Category Statistics" sheetId="2" r:id="rId3"/>
    <sheet name="Subcategory Statistics" sheetId="3" r:id="rId4"/>
    <sheet name="Date Statistics" sheetId="4" r:id="rId5"/>
    <sheet name="Edinburgh Research" sheetId="5" r:id="rId6"/>
    <sheet name="Successful U.S. Kickstarters" sheetId="6" r:id="rId7"/>
    <sheet name="Failed U.S. Kickstarters" sheetId="7" r:id="rId8"/>
    <sheet name="Descriptive Statistics" sheetId="8" r:id="rId9"/>
  </sheets>
  <definedNames>
    <definedName name="_xlnm._FilterDatabase" localSheetId="1" hidden="1">Kickstarter!$G$1:$R$4115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5" i="8" l="1"/>
  <c r="B15" i="8"/>
  <c r="C7" i="8"/>
  <c r="P27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<sst xmlns="http://schemas.openxmlformats.org/spreadsheetml/2006/main" count="37990" uniqueCount="8395">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</sst>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D-4BC5-A794-CA4BC6BC57D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D-4BC5-A794-CA4BC6BC57D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D-4BC5-A794-CA4BC6BC57D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0D-4BC5-A794-CA4BC6BC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2287048"/>
        <c:axId val="712285736"/>
      </c:barChart>
      <c:catAx>
        <c:axId val="71228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85736"/>
        <c:crosses val="autoZero"/>
        <c:auto val="1"/>
        <c:lblAlgn val="ctr"/>
        <c:lblOffset val="100"/>
        <c:noMultiLvlLbl val="0"/>
      </c:catAx>
      <c:valAx>
        <c:axId val="71228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8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9-4C74-9EF7-7402F859A7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9-4C74-9EF7-7402F859A7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9-4C74-9EF7-7402F859A78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9-4C74-9EF7-7402F859A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2042952"/>
        <c:axId val="802045576"/>
      </c:barChart>
      <c:catAx>
        <c:axId val="80204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45576"/>
        <c:crosses val="autoZero"/>
        <c:auto val="1"/>
        <c:lblAlgn val="ctr"/>
        <c:lblOffset val="100"/>
        <c:noMultiLvlLbl val="0"/>
      </c:catAx>
      <c:valAx>
        <c:axId val="8020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4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Statistics'!$B$6:$B$18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11</c:v>
                </c:pt>
                <c:pt idx="3">
                  <c:v>8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2-4752-81B6-450A6C744D29}"/>
            </c:ext>
          </c:extLst>
        </c:ser>
        <c:ser>
          <c:idx val="1"/>
          <c:order val="1"/>
          <c:tx>
            <c:strRef>
              <c:f>'Date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63</c:v>
                </c:pt>
                <c:pt idx="5">
                  <c:v>54</c:v>
                </c:pt>
                <c:pt idx="6">
                  <c:v>52</c:v>
                </c:pt>
                <c:pt idx="7">
                  <c:v>35</c:v>
                </c:pt>
                <c:pt idx="8">
                  <c:v>29</c:v>
                </c:pt>
                <c:pt idx="9">
                  <c:v>34</c:v>
                </c:pt>
                <c:pt idx="10">
                  <c:v>38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2-4752-81B6-450A6C744D29}"/>
            </c:ext>
          </c:extLst>
        </c:ser>
        <c:ser>
          <c:idx val="2"/>
          <c:order val="2"/>
          <c:tx>
            <c:strRef>
              <c:f>'Date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Statistics'!$D$6:$D$18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62-4752-81B6-450A6C744D29}"/>
            </c:ext>
          </c:extLst>
        </c:ser>
        <c:ser>
          <c:idx val="3"/>
          <c:order val="3"/>
          <c:tx>
            <c:strRef>
              <c:f>'Date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Statistics'!$E$6:$E$18</c:f>
              <c:numCache>
                <c:formatCode>General</c:formatCode>
                <c:ptCount val="12"/>
                <c:pt idx="0">
                  <c:v>52</c:v>
                </c:pt>
                <c:pt idx="1">
                  <c:v>76</c:v>
                </c:pt>
                <c:pt idx="2">
                  <c:v>52</c:v>
                </c:pt>
                <c:pt idx="3">
                  <c:v>65</c:v>
                </c:pt>
                <c:pt idx="4">
                  <c:v>89</c:v>
                </c:pt>
                <c:pt idx="5">
                  <c:v>85</c:v>
                </c:pt>
                <c:pt idx="6">
                  <c:v>76</c:v>
                </c:pt>
                <c:pt idx="7">
                  <c:v>79</c:v>
                </c:pt>
                <c:pt idx="8">
                  <c:v>59</c:v>
                </c:pt>
                <c:pt idx="9">
                  <c:v>69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62-4752-81B6-450A6C74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037376"/>
        <c:axId val="802030816"/>
      </c:lineChart>
      <c:catAx>
        <c:axId val="80203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30816"/>
        <c:crosses val="autoZero"/>
        <c:auto val="1"/>
        <c:lblAlgn val="ctr"/>
        <c:lblOffset val="100"/>
        <c:noMultiLvlLbl val="0"/>
      </c:catAx>
      <c:valAx>
        <c:axId val="8020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0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0C8A7F-25D5-436B-B2B8-D88F39E26E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971EA0-4759-4C75-9200-59821B1167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2E1810-310B-47A3-B866-A6064800E3B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0E6ED-6A29-489F-867C-CADB80CA11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DFF395-394B-43E7-A9A0-D780D0E51A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171450</xdr:rowOff>
    </xdr:from>
    <xdr:to>
      <xdr:col>18</xdr:col>
      <xdr:colOff>142875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695D5-1387-4490-9759-0AAEFD5B0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</xdr:row>
      <xdr:rowOff>90487</xdr:rowOff>
    </xdr:from>
    <xdr:to>
      <xdr:col>17</xdr:col>
      <xdr:colOff>380999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0B230-FFF0-40C0-B8D5-64DFB1EFD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166686</xdr:rowOff>
    </xdr:from>
    <xdr:to>
      <xdr:col>18</xdr:col>
      <xdr:colOff>28575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BCE66-7865-4A0D-9E6E-1C40AD460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glin, Zachary" refreshedDate="44088.711840046293" createdVersion="6" refreshedVersion="6" minRefreshableVersion="3" recordCount="4114" xr:uid="{997A146F-73A4-4E09-9443-BACC35ECDB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glin, Zachary" refreshedDate="44088.724461921294" createdVersion="6" refreshedVersion="6" minRefreshableVersion="3" recordCount="4114" xr:uid="{58BB9F85-AC10-4F17-9BCB-5CF7233434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x v="0"/>
    <s v="USD"/>
    <n v="1437620400"/>
    <n v="1434931811"/>
    <b v="0"/>
    <n v="182"/>
    <b v="1"/>
    <s v="film &amp; video/television"/>
    <n v="4"/>
    <n v="6.73"/>
    <x v="0"/>
    <x v="0"/>
  </r>
  <r>
    <n v="1"/>
    <s v="FannibalFest Fan Convention"/>
    <s v="A Hannibal TV Show Fan Convention and Art Collective"/>
    <n v="35000"/>
    <n v="106330.39"/>
    <x v="1"/>
    <x v="0"/>
    <s v="USD"/>
    <n v="1488464683"/>
    <n v="1485872683"/>
    <b v="0"/>
    <n v="79"/>
    <b v="1"/>
    <s v="film &amp; video/television"/>
    <n v="304"/>
    <n v="1345.95"/>
    <x v="0"/>
    <x v="0"/>
  </r>
  <r>
    <n v="2"/>
    <s v="Charlie teaser completion"/>
    <s v="Completion fund for post-production for teaser of British crime/drama tv series about a girl who sells morals for money"/>
    <n v="3000"/>
    <n v="3002"/>
    <x v="1"/>
    <x v="1"/>
    <s v="GBP"/>
    <n v="1455555083"/>
    <n v="1454691083"/>
    <b v="0"/>
    <n v="35"/>
    <b v="1"/>
    <s v="film &amp; video/television"/>
    <n v="100"/>
    <n v="85.77"/>
    <x v="0"/>
    <x v="0"/>
  </r>
  <r>
    <n v="3"/>
    <s v="Unsure/Positive: A Dramedy Series About Life with HIV"/>
    <s v="We already produced the *very* beginning of this story. Help us to see it through?"/>
    <n v="25000"/>
    <n v="34660"/>
    <x v="1"/>
    <x v="0"/>
    <s v="USD"/>
    <n v="1407414107"/>
    <n v="1404822107"/>
    <b v="0"/>
    <n v="150"/>
    <b v="1"/>
    <s v="film &amp; video/television"/>
    <n v="139"/>
    <n v="231.07"/>
    <x v="0"/>
    <x v="0"/>
  </r>
  <r>
    <n v="4"/>
    <s v="Party Monsters"/>
    <s v="19th centuryâ€™s most notorious literary characters, out of step with the times, find comradery as roommates in modern day Los Angeles."/>
    <n v="116000"/>
    <n v="169985.91"/>
    <x v="1"/>
    <x v="0"/>
    <s v="USD"/>
    <n v="1450555279"/>
    <n v="1447963279"/>
    <b v="0"/>
    <n v="284"/>
    <b v="1"/>
    <s v="film &amp; video/television"/>
    <n v="147"/>
    <n v="598.5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x v="0"/>
    <s v="USD"/>
    <n v="1469770500"/>
    <n v="1468362207"/>
    <b v="0"/>
    <n v="47"/>
    <b v="1"/>
    <s v="film &amp; video/television"/>
    <n v="0"/>
    <n v="0.32"/>
    <x v="0"/>
    <x v="0"/>
  </r>
  <r>
    <n v="6"/>
    <s v="POINT HOPE"/>
    <s v="The story of &quot;Point Hope&quot; will honor, respect, and share the beauty and traditions of the Alaska Natives in Point Hope, AK: the Inupiat"/>
    <n v="24000"/>
    <n v="30226"/>
    <x v="1"/>
    <x v="0"/>
    <s v="USD"/>
    <n v="1402710250"/>
    <n v="1401846250"/>
    <b v="0"/>
    <n v="58"/>
    <b v="1"/>
    <s v="film &amp; video/television"/>
    <n v="126"/>
    <n v="521.1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x v="0"/>
    <s v="USD"/>
    <n v="1467680867"/>
    <n v="1464224867"/>
    <b v="0"/>
    <n v="57"/>
    <b v="1"/>
    <s v="film &amp; video/television"/>
    <n v="0"/>
    <n v="1.75"/>
    <x v="0"/>
    <x v="0"/>
  </r>
  <r>
    <n v="8"/>
    <s v="Sizzling in the Kitchen Flynn Style"/>
    <s v="Help us raise the funds to film our pilot episode!"/>
    <n v="10000"/>
    <n v="1677"/>
    <x v="0"/>
    <x v="0"/>
    <s v="USD"/>
    <n v="1460754000"/>
    <n v="1460155212"/>
    <b v="0"/>
    <n v="12"/>
    <b v="1"/>
    <s v="film &amp; video/television"/>
    <n v="17"/>
    <n v="139.7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1"/>
    <x v="0"/>
    <s v="USD"/>
    <n v="1460860144"/>
    <n v="1458268144"/>
    <b v="0"/>
    <n v="20"/>
    <b v="1"/>
    <s v="film &amp; video/television"/>
    <n v="123"/>
    <n v="18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x v="0"/>
    <s v="USD"/>
    <n v="1403660279"/>
    <n v="1400636279"/>
    <b v="0"/>
    <n v="19"/>
    <b v="1"/>
    <s v="film &amp; video/television"/>
    <n v="0"/>
    <n v="0"/>
    <x v="0"/>
    <x v="0"/>
  </r>
  <r>
    <n v="11"/>
    <s v="2016 TAPR DCC Video on HamRadioNow"/>
    <s v="HamRadioNow will produce YouTube video of the complete 2016 ARRL &amp; TAPR Amateur Radio (Ham Radio) Digital Communications Conference"/>
    <n v="16000"/>
    <n v="16165.6"/>
    <x v="1"/>
    <x v="0"/>
    <s v="USD"/>
    <n v="1471834800"/>
    <n v="1469126462"/>
    <b v="0"/>
    <n v="75"/>
    <b v="1"/>
    <s v="film &amp; video/television"/>
    <n v="101"/>
    <n v="215.54"/>
    <x v="0"/>
    <x v="0"/>
  </r>
  <r>
    <n v="12"/>
    <s v="Spinward Traveller (T.V. Pilot)"/>
    <s v="Spinward Traveller is based on the award winning role-playing game. Launch your imagination into the Traveller universe at Jump 6."/>
    <n v="100000"/>
    <n v="112536"/>
    <x v="1"/>
    <x v="0"/>
    <s v="USD"/>
    <n v="1405479600"/>
    <n v="1401642425"/>
    <b v="0"/>
    <n v="827"/>
    <b v="1"/>
    <s v="film &amp; video/television"/>
    <n v="113"/>
    <n v="136.08000000000001"/>
    <x v="0"/>
    <x v="0"/>
  </r>
  <r>
    <n v="13"/>
    <s v="Can't Go Home"/>
    <s v="A travel series hosted by touring musicians that profiles a different American city in each episode."/>
    <n v="15000"/>
    <n v="15565"/>
    <x v="1"/>
    <x v="0"/>
    <s v="USD"/>
    <n v="1466713620"/>
    <n v="1463588109"/>
    <b v="0"/>
    <n v="51"/>
    <b v="1"/>
    <s v="film &amp; video/television"/>
    <n v="104"/>
    <n v="305.2"/>
    <x v="0"/>
    <x v="0"/>
  </r>
  <r>
    <n v="14"/>
    <s v="3010 | Sci-fi Series"/>
    <s v="A highly charged post apocalyptic sci fi series that pulls no punches!"/>
    <n v="16870"/>
    <n v="2501"/>
    <x v="0"/>
    <x v="2"/>
    <s v="AUD"/>
    <n v="1405259940"/>
    <n v="1403051888"/>
    <b v="0"/>
    <n v="41"/>
    <b v="1"/>
    <s v="film &amp; video/television"/>
    <n v="15"/>
    <n v="61"/>
    <x v="0"/>
    <x v="0"/>
  </r>
  <r>
    <n v="15"/>
    <s v="Cien&amp;Cia"/>
    <s v="Cien&amp;Cia es un proyecto transmedia para televisiÃ³n; la finalidad de la venta de camisetas es financiar el reality (Factual)."/>
    <n v="6000"/>
    <n v="6530"/>
    <x v="1"/>
    <x v="3"/>
    <s v="EUR"/>
    <n v="1443384840"/>
    <n v="1441790658"/>
    <b v="0"/>
    <n v="98"/>
    <b v="1"/>
    <s v="film &amp; video/television"/>
    <n v="109"/>
    <n v="66.63"/>
    <x v="0"/>
    <x v="0"/>
  </r>
  <r>
    <n v="16"/>
    <s v="ArtMoose TV Series"/>
    <s v="We want to create a Sizzle Reel to pitch a Reality TV Series to TV Executive starring artists Art Moose will use new artists each week."/>
    <n v="30000"/>
    <n v="30891.1"/>
    <x v="1"/>
    <x v="0"/>
    <s v="USD"/>
    <n v="1402896600"/>
    <n v="1398971211"/>
    <b v="0"/>
    <n v="70"/>
    <b v="1"/>
    <s v="film &amp; video/television"/>
    <n v="103"/>
    <n v="441.3"/>
    <x v="0"/>
    <x v="0"/>
  </r>
  <r>
    <n v="17"/>
    <s v="Humble Pie"/>
    <s v="Uplifting English sitcom, a love letter to youthful exuberance that proves once and for all that none of us are ready for real life."/>
    <n v="5000"/>
    <n v="3000"/>
    <x v="0"/>
    <x v="1"/>
    <s v="GBP"/>
    <n v="1415126022"/>
    <n v="1412530422"/>
    <b v="0"/>
    <n v="36"/>
    <b v="1"/>
    <s v="film &amp; video/television"/>
    <n v="60"/>
    <n v="83.33"/>
    <x v="0"/>
    <x v="0"/>
  </r>
  <r>
    <n v="18"/>
    <s v="Indian As Apple Pie TV"/>
    <s v="The Indian cooking show you crave: complete with cooking, travel to India, and loads of spicy inspiration with Anupy."/>
    <n v="80000"/>
    <n v="0"/>
    <x v="2"/>
    <x v="0"/>
    <s v="USD"/>
    <n v="1410958856"/>
    <n v="1408366856"/>
    <b v="0"/>
    <n v="342"/>
    <b v="1"/>
    <s v="film &amp; video/television"/>
    <n v="0"/>
    <n v="0"/>
    <x v="0"/>
    <x v="0"/>
  </r>
  <r>
    <n v="19"/>
    <s v="Brouhaha (an Original Sitcom)"/>
    <s v="Brouhaha chronicles the adventures of aspiring comedian and prolific hedonist Jenny Carmichael as she works at a clickbait website."/>
    <n v="5000"/>
    <n v="0"/>
    <x v="0"/>
    <x v="0"/>
    <s v="USD"/>
    <n v="1437420934"/>
    <n v="1434828934"/>
    <b v="0"/>
    <n v="22"/>
    <b v="1"/>
    <s v="film &amp; video/television"/>
    <n v="0"/>
    <n v="0"/>
    <x v="0"/>
    <x v="0"/>
  </r>
  <r>
    <n v="20"/>
    <s v="Finding Kylie Hard Read Fund"/>
    <s v="Help us reach our goal &amp; pay the drama dept that is performing the hard read, which is set for October 2015."/>
    <n v="5500"/>
    <n v="5516"/>
    <x v="1"/>
    <x v="0"/>
    <s v="USD"/>
    <n v="1442167912"/>
    <n v="1436983912"/>
    <b v="0"/>
    <n v="25"/>
    <b v="1"/>
    <s v="film &amp; video/television"/>
    <n v="100"/>
    <n v="220.6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2"/>
    <x v="0"/>
    <s v="USD"/>
    <n v="1411743789"/>
    <n v="1409151789"/>
    <b v="0"/>
    <n v="101"/>
    <b v="1"/>
    <s v="film &amp; video/television"/>
    <n v="1"/>
    <n v="3.55"/>
    <x v="0"/>
    <x v="0"/>
  </r>
  <r>
    <n v="22"/>
    <s v="CREATURES OF HABIT!"/>
    <s v="Meet Gary, and Troy: Two unlikely friends that investigate &quot;strange phenomenon&quot;."/>
    <n v="2800"/>
    <n v="3315"/>
    <x v="1"/>
    <x v="0"/>
    <s v="USD"/>
    <n v="1420099140"/>
    <n v="1418766740"/>
    <b v="0"/>
    <n v="8"/>
    <b v="1"/>
    <s v="film &amp; video/television"/>
    <n v="118"/>
    <n v="414.38"/>
    <x v="0"/>
    <x v="0"/>
  </r>
  <r>
    <n v="23"/>
    <s v="Bad Boy of Beauty and Bride Crashers!"/>
    <s v="Lois and Berlin are the Lucy and Ricky of reality. You will go on  journey to reinvent beauty from the inside out. Be the star !"/>
    <n v="7000"/>
    <n v="7340"/>
    <x v="1"/>
    <x v="0"/>
    <s v="USD"/>
    <n v="1430407200"/>
    <n v="1428086501"/>
    <b v="0"/>
    <n v="23"/>
    <b v="1"/>
    <s v="film &amp; video/television"/>
    <n v="105"/>
    <n v="319.13"/>
    <x v="0"/>
    <x v="0"/>
  </r>
  <r>
    <n v="24"/>
    <s v="Bring STL Up Late to TV"/>
    <s v="STL Up Late is a weekly late night comedy talk show for St. Louis television."/>
    <n v="99000"/>
    <n v="2670"/>
    <x v="0"/>
    <x v="0"/>
    <s v="USD"/>
    <n v="1442345940"/>
    <n v="1439494863"/>
    <b v="0"/>
    <n v="574"/>
    <b v="1"/>
    <s v="film &amp; video/television"/>
    <n v="3"/>
    <n v="4.650000000000000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3500"/>
    <n v="3530"/>
    <x v="1"/>
    <x v="0"/>
    <s v="USD"/>
    <n v="1452299761"/>
    <n v="1447115761"/>
    <b v="0"/>
    <n v="14"/>
    <b v="1"/>
    <s v="film &amp; video/television"/>
    <n v="101"/>
    <n v="252.14"/>
    <x v="0"/>
    <x v="0"/>
  </r>
  <r>
    <n v="26"/>
    <s v="You, Me &amp; Sicily:  Part I Editing"/>
    <s v="Highlighting Sicily's points of light: its extraordinary people. Editing phase is now underway!!!"/>
    <n v="5200"/>
    <n v="0"/>
    <x v="0"/>
    <x v="0"/>
    <s v="USD"/>
    <n v="1408278144"/>
    <n v="1404822144"/>
    <b v="0"/>
    <n v="19"/>
    <b v="1"/>
    <s v="film &amp; video/television"/>
    <n v="0"/>
    <n v="0"/>
    <x v="0"/>
    <x v="0"/>
  </r>
  <r>
    <n v="27"/>
    <s v="B-Rabbit TV Comedy Pilot"/>
    <s v="B-Rabbit is a hilarious depiction of immigrating to New Zealand and the life you desperately tried to leave behind."/>
    <n v="50000"/>
    <n v="51149"/>
    <x v="2"/>
    <x v="4"/>
    <s v="NZD"/>
    <n v="1416113833"/>
    <n v="1413518233"/>
    <b v="0"/>
    <n v="150"/>
    <b v="1"/>
    <s v="film &amp; video/television"/>
    <n v="102"/>
    <n v="340.99"/>
    <x v="0"/>
    <x v="0"/>
  </r>
  <r>
    <n v="28"/>
    <s v="John Earle Dog Training Concept Development Reel"/>
    <s v="John and Brian are on a quest to change people's lives and rehabilitate dogs."/>
    <n v="30000"/>
    <n v="31404"/>
    <x v="1"/>
    <x v="0"/>
    <s v="USD"/>
    <n v="1450307284"/>
    <n v="1447715284"/>
    <b v="0"/>
    <n v="71"/>
    <b v="1"/>
    <s v="film &amp; video/television"/>
    <n v="105"/>
    <n v="442.31"/>
    <x v="0"/>
    <x v="0"/>
  </r>
  <r>
    <n v="29"/>
    <s v="The JOB Prelude."/>
    <s v="Genuine, no cliche Cop dramedy. Stories based on Adam's time as a Constable. What really goes on? Think you know the Police? Find out."/>
    <n v="10000"/>
    <n v="10156"/>
    <x v="1"/>
    <x v="1"/>
    <s v="GBP"/>
    <n v="1406045368"/>
    <n v="1403453368"/>
    <b v="0"/>
    <n v="117"/>
    <b v="1"/>
    <s v="film &amp; video/television"/>
    <n v="102"/>
    <n v="86.8"/>
    <x v="0"/>
    <x v="0"/>
  </r>
  <r>
    <n v="30"/>
    <s v="Introverts Web Series"/>
    <s v="Comedy series about three introverted roommates coping with single life, secret resentments, and loudmouthed extroverts."/>
    <n v="10000"/>
    <n v="13614"/>
    <x v="1"/>
    <x v="0"/>
    <s v="USD"/>
    <n v="1408604515"/>
    <n v="1406012515"/>
    <b v="0"/>
    <n v="53"/>
    <b v="1"/>
    <s v="film &amp; video/television"/>
    <n v="136"/>
    <n v="256.87"/>
    <x v="0"/>
    <x v="0"/>
  </r>
  <r>
    <n v="31"/>
    <s v="The Alan Katz Show"/>
    <s v="After a two-year hiatus, The Alan Katz Show is coming back! But it can't unless we can get a 16gb flash drive valued at $12.71!"/>
    <n v="1000"/>
    <n v="1610"/>
    <x v="1"/>
    <x v="0"/>
    <s v="USD"/>
    <n v="1453748434"/>
    <n v="1452193234"/>
    <b v="0"/>
    <n v="1"/>
    <b v="1"/>
    <s v="film &amp; video/television"/>
    <n v="161"/>
    <n v="1610"/>
    <x v="0"/>
    <x v="0"/>
  </r>
  <r>
    <n v="32"/>
    <s v="Over &amp; Out"/>
    <s v="Approaching a milestone birthday, Gail abandons her group of yuppie stay-at-home mom friends for the vibrant and rowdy gay community."/>
    <n v="65000"/>
    <n v="126"/>
    <x v="0"/>
    <x v="0"/>
    <s v="USD"/>
    <n v="1463111940"/>
    <n v="1459523017"/>
    <b v="0"/>
    <n v="89"/>
    <b v="1"/>
    <s v="film &amp; video/television"/>
    <n v="0"/>
    <n v="1.42"/>
    <x v="0"/>
    <x v="0"/>
  </r>
  <r>
    <n v="33"/>
    <s v="Imaginary Problems"/>
    <s v="3 best friends balance their work, personal and private lives while finding time for their imaginary friends (who are 3 puppets)."/>
    <n v="15000"/>
    <n v="400"/>
    <x v="0"/>
    <x v="0"/>
    <s v="USD"/>
    <n v="1447001501"/>
    <n v="1444405901"/>
    <b v="0"/>
    <n v="64"/>
    <b v="1"/>
    <s v="film &amp; video/television"/>
    <n v="3"/>
    <n v="6.25"/>
    <x v="0"/>
    <x v="0"/>
  </r>
  <r>
    <n v="34"/>
    <s v="#Josh: T.V. Show Sizzle Reel"/>
    <s v="A digitally dependent Josh, is forced to coexist with his promiscuous problematic cousin Wes, and face his fears of a human connection"/>
    <n v="10000"/>
    <n v="266"/>
    <x v="2"/>
    <x v="0"/>
    <s v="USD"/>
    <n v="1407224601"/>
    <n v="1405928601"/>
    <b v="0"/>
    <n v="68"/>
    <b v="1"/>
    <s v="film &amp; video/television"/>
    <n v="3"/>
    <n v="3.91"/>
    <x v="0"/>
    <x v="0"/>
  </r>
  <r>
    <n v="35"/>
    <s v="Why Adam? A TV show about the science behind everyday life!"/>
    <s v="Why Adam? is an independent TV show that explores concepts of basic science in everyday life."/>
    <n v="5000"/>
    <n v="5509"/>
    <x v="1"/>
    <x v="0"/>
    <s v="USD"/>
    <n v="1430179200"/>
    <n v="1428130814"/>
    <b v="0"/>
    <n v="28"/>
    <b v="1"/>
    <s v="film &amp; video/television"/>
    <n v="110"/>
    <n v="196.75"/>
    <x v="0"/>
    <x v="0"/>
  </r>
  <r>
    <n v="36"/>
    <s v="THE LISTENING BOX"/>
    <s v="A modern day priest makes an unusual discovery, setting off a chain of events."/>
    <n v="24200"/>
    <n v="25375"/>
    <x v="1"/>
    <x v="0"/>
    <s v="USD"/>
    <n v="1428128525"/>
    <n v="1425540125"/>
    <b v="0"/>
    <n v="44"/>
    <b v="1"/>
    <s v="film &amp; video/television"/>
    <n v="105"/>
    <n v="576.70000000000005"/>
    <x v="0"/>
    <x v="0"/>
  </r>
  <r>
    <n v="37"/>
    <s v="The Journey"/>
    <s v="Take an unscripted, real-time journey with Greg Aiello to the planet's wildest and most iconic places on this adventure travel TV show."/>
    <n v="100000"/>
    <n v="47"/>
    <x v="0"/>
    <x v="0"/>
    <s v="USD"/>
    <n v="1425055079"/>
    <n v="1422463079"/>
    <b v="0"/>
    <n v="253"/>
    <b v="1"/>
    <s v="film &amp; video/television"/>
    <n v="0"/>
    <n v="0.19"/>
    <x v="0"/>
    <x v="0"/>
  </r>
  <r>
    <n v="38"/>
    <s v="Brewz Brothers TV"/>
    <s v="A television show about three brothers from Chicago on a mission to discover and highlight the best breweries in America."/>
    <n v="8000"/>
    <n v="8211"/>
    <x v="1"/>
    <x v="0"/>
    <s v="USD"/>
    <n v="1368235344"/>
    <n v="1365643344"/>
    <b v="0"/>
    <n v="66"/>
    <b v="1"/>
    <s v="film &amp; video/television"/>
    <n v="103"/>
    <n v="124.41"/>
    <x v="0"/>
    <x v="0"/>
  </r>
  <r>
    <n v="39"/>
    <s v="Deep Cuts - Series"/>
    <s v="Mystery-Drama Series. Following a shocking event, residents of a remote woodland community learn that some wounds never heal..."/>
    <n v="80000"/>
    <n v="149"/>
    <x v="0"/>
    <x v="1"/>
    <s v="GBP"/>
    <n v="1401058740"/>
    <n v="1398388068"/>
    <b v="0"/>
    <n v="217"/>
    <b v="1"/>
    <s v="film &amp; video/television"/>
    <n v="0"/>
    <n v="0.69"/>
    <x v="0"/>
    <x v="0"/>
  </r>
  <r>
    <n v="40"/>
    <s v="Regal Fare Season One"/>
    <s v="There is a cooking show in production that needs your help, a show about using local ingredients to create simple and elegant meals."/>
    <n v="6000"/>
    <n v="0"/>
    <x v="3"/>
    <x v="0"/>
    <s v="USD"/>
    <n v="1403150400"/>
    <n v="1401426488"/>
    <b v="0"/>
    <n v="16"/>
    <b v="1"/>
    <s v="film &amp; video/television"/>
    <n v="0"/>
    <n v="0"/>
    <x v="0"/>
    <x v="0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x v="0"/>
    <s v="USD"/>
    <n v="1412516354"/>
    <n v="1409924354"/>
    <b v="0"/>
    <n v="19"/>
    <b v="1"/>
    <s v="film &amp; video/television"/>
    <n v="26"/>
    <n v="74.58"/>
    <x v="0"/>
    <x v="0"/>
  </r>
  <r>
    <n v="42"/>
    <s v="BROS TV Pilot (Iraq)"/>
    <s v="A show that explores the universal hospitality and shenanigans of BRO cultures in the most forbidden and unfamiliar places on earth!"/>
    <n v="50000"/>
    <n v="75"/>
    <x v="0"/>
    <x v="0"/>
    <s v="USD"/>
    <n v="1419780026"/>
    <n v="1417188026"/>
    <b v="0"/>
    <n v="169"/>
    <b v="1"/>
    <s v="film &amp; video/television"/>
    <n v="0"/>
    <n v="0.4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x v="0"/>
    <s v="USD"/>
    <n v="1405209600"/>
    <n v="1402599486"/>
    <b v="0"/>
    <n v="263"/>
    <b v="1"/>
    <s v="film &amp; video/television"/>
    <n v="4"/>
    <n v="12.11"/>
    <x v="0"/>
    <x v="0"/>
  </r>
  <r>
    <n v="44"/>
    <s v="BIG WHISKEY TV Show"/>
    <s v="The Creator of the hit FOX show THE BOURBON LOUNGE brings you BIG WHISKEY. A new travel show exploring whiskey like you've never seen."/>
    <n v="5500"/>
    <n v="1405"/>
    <x v="0"/>
    <x v="0"/>
    <s v="USD"/>
    <n v="1412648537"/>
    <n v="1408760537"/>
    <b v="0"/>
    <n v="15"/>
    <b v="1"/>
    <s v="film &amp; video/television"/>
    <n v="26"/>
    <n v="93.67"/>
    <x v="0"/>
    <x v="0"/>
  </r>
  <r>
    <n v="45"/>
    <s v="The Art of the Lift"/>
    <s v="The Art of the Lift is a crime drama that follows an expert crew of pick-pockets and their attempt at breaking in a new recruit."/>
    <n v="15000"/>
    <n v="37994"/>
    <x v="1"/>
    <x v="0"/>
    <s v="USD"/>
    <n v="1461769107"/>
    <n v="1459177107"/>
    <b v="0"/>
    <n v="61"/>
    <b v="1"/>
    <s v="film &amp; video/television"/>
    <n v="253"/>
    <n v="622.85"/>
    <x v="0"/>
    <x v="0"/>
  </r>
  <r>
    <n v="46"/>
    <s v="New equipment for Joy's World!"/>
    <s v="The legendary community TV programme Joy's World is in dire need of new equipment! We are hoping you can help."/>
    <n v="25000"/>
    <n v="1"/>
    <x v="0"/>
    <x v="2"/>
    <s v="AUD"/>
    <n v="1450220974"/>
    <n v="1447628974"/>
    <b v="0"/>
    <n v="45"/>
    <b v="1"/>
    <s v="film &amp; video/television"/>
    <n v="0"/>
    <n v="0.02"/>
    <x v="0"/>
    <x v="0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x v="0"/>
    <s v="USD"/>
    <n v="1419021607"/>
    <n v="1413834007"/>
    <b v="0"/>
    <n v="70"/>
    <b v="1"/>
    <s v="film &amp; video/television"/>
    <n v="3"/>
    <n v="7.43"/>
    <x v="0"/>
    <x v="0"/>
  </r>
  <r>
    <n v="48"/>
    <s v="'Noir' A New Independant Tech-Noir TV Pilot"/>
    <s v="With future neo-London as a backdrop to this new independent TV pilot, we investigate the bad and the corrupt that rule London."/>
    <n v="6000"/>
    <n v="10045"/>
    <x v="1"/>
    <x v="1"/>
    <s v="GBP"/>
    <n v="1425211200"/>
    <n v="1422534260"/>
    <b v="0"/>
    <n v="38"/>
    <b v="1"/>
    <s v="film &amp; video/television"/>
    <n v="167"/>
    <n v="264.33999999999997"/>
    <x v="0"/>
    <x v="0"/>
  </r>
  <r>
    <n v="49"/>
    <s v="Driving Jersey - Season Five"/>
    <s v="Driving Jersey is real people telling real stories."/>
    <n v="30000"/>
    <n v="30608.59"/>
    <x v="1"/>
    <x v="0"/>
    <s v="USD"/>
    <n v="1445660045"/>
    <n v="1443068045"/>
    <b v="0"/>
    <n v="87"/>
    <b v="1"/>
    <s v="film &amp; video/television"/>
    <n v="102"/>
    <n v="351.82"/>
    <x v="0"/>
    <x v="0"/>
  </r>
  <r>
    <n v="50"/>
    <s v="The Love Lounge"/>
    <s v="A brand new dating show which helps one lucky lady find her Mr Right with difficult decisions to make along the way."/>
    <n v="3000"/>
    <n v="3320"/>
    <x v="1"/>
    <x v="1"/>
    <s v="GBP"/>
    <n v="1422637200"/>
    <n v="1419271458"/>
    <b v="0"/>
    <n v="22"/>
    <b v="1"/>
    <s v="film &amp; video/television"/>
    <n v="111"/>
    <n v="150.91"/>
    <x v="0"/>
    <x v="0"/>
  </r>
  <r>
    <n v="51"/>
    <s v="SKY CITY HAYA"/>
    <s v="Please help us reach stretch goals of 16k, 26k, 41k for the soundtrack, extended scenes &amp; story development for our sci-fi TV series!"/>
    <n v="35000"/>
    <n v="39757"/>
    <x v="1"/>
    <x v="0"/>
    <s v="USD"/>
    <n v="1439245037"/>
    <n v="1436653037"/>
    <b v="0"/>
    <n v="119"/>
    <b v="1"/>
    <s v="film &amp; video/television"/>
    <n v="114"/>
    <n v="334.09"/>
    <x v="0"/>
    <x v="0"/>
  </r>
  <r>
    <n v="52"/>
    <s v="Kode Orange - New TV Series"/>
    <s v="Kode Orange is an original television series that follows the lives of two police officers who join a special unit in high-crime LA"/>
    <n v="30000"/>
    <n v="1155"/>
    <x v="0"/>
    <x v="0"/>
    <s v="USD"/>
    <n v="1405615846"/>
    <n v="1403023846"/>
    <b v="0"/>
    <n v="52"/>
    <b v="1"/>
    <s v="film &amp; video/television"/>
    <n v="4"/>
    <n v="22.21"/>
    <x v="0"/>
    <x v="0"/>
  </r>
  <r>
    <n v="53"/>
    <s v="Rolling out Vegan Mashup's Season 2"/>
    <s v="Delicious TV's Vegan Mashup launching season two on public television"/>
    <n v="10000"/>
    <n v="40"/>
    <x v="0"/>
    <x v="0"/>
    <s v="USD"/>
    <n v="1396648800"/>
    <n v="1395407445"/>
    <b v="0"/>
    <n v="117"/>
    <b v="1"/>
    <s v="film &amp; video/television"/>
    <n v="0"/>
    <n v="0.34"/>
    <x v="0"/>
    <x v="0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1"/>
    <x v="0"/>
    <s v="USD"/>
    <n v="1451063221"/>
    <n v="1448471221"/>
    <b v="0"/>
    <n v="52"/>
    <b v="1"/>
    <s v="film &amp; video/television"/>
    <n v="106"/>
    <n v="509.53"/>
    <x v="0"/>
    <x v="0"/>
  </r>
  <r>
    <n v="55"/>
    <s v="Di FAMILY"/>
    <s v="A story of an Italian family who tried it the right way but realized things work better if they do it &quot;their&quot; way. Weekly Series PILOT"/>
    <n v="30000"/>
    <n v="0"/>
    <x v="0"/>
    <x v="0"/>
    <s v="USD"/>
    <n v="1464390916"/>
    <n v="1462576516"/>
    <b v="0"/>
    <n v="86"/>
    <b v="1"/>
    <s v="film &amp; video/television"/>
    <n v="0"/>
    <n v="0"/>
    <x v="0"/>
    <x v="0"/>
  </r>
  <r>
    <n v="56"/>
    <s v="Voxwomen Cycling Show"/>
    <s v="We want to see more women's cycling on TV - and we need your help to make it happen!"/>
    <n v="25000"/>
    <n v="0"/>
    <x v="0"/>
    <x v="1"/>
    <s v="GBP"/>
    <n v="1433779200"/>
    <n v="1432559424"/>
    <b v="0"/>
    <n v="174"/>
    <b v="1"/>
    <s v="film &amp; video/television"/>
    <n v="0"/>
    <n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x v="0"/>
    <s v="USD"/>
    <n v="1429991962"/>
    <n v="1427399962"/>
    <b v="0"/>
    <n v="69"/>
    <b v="1"/>
    <s v="film &amp; video/television"/>
    <n v="0"/>
    <n v="2.2599999999999998"/>
    <x v="0"/>
    <x v="0"/>
  </r>
  <r>
    <n v="58"/>
    <s v="Gloaming"/>
    <s v="Alex thought he knew how the world worked. You live, you die and it's over. He was very, very wrong."/>
    <n v="25000"/>
    <n v="30026"/>
    <x v="1"/>
    <x v="0"/>
    <s v="USD"/>
    <n v="1416423172"/>
    <n v="1413827572"/>
    <b v="0"/>
    <n v="75"/>
    <b v="1"/>
    <s v="film &amp; video/television"/>
    <n v="120"/>
    <n v="400.35"/>
    <x v="0"/>
    <x v="0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x v="0"/>
    <s v="USD"/>
    <n v="1442264400"/>
    <n v="1439530776"/>
    <b v="0"/>
    <n v="33"/>
    <b v="1"/>
    <s v="film &amp; video/television"/>
    <n v="0"/>
    <n v="4.58"/>
    <x v="0"/>
    <x v="0"/>
  </r>
  <r>
    <n v="60"/>
    <s v="Ever Since - Short Film"/>
    <s v="Set in a beautiful but desolate world, we see how loneliness can lead to friendship in unconventional ways."/>
    <n v="12000"/>
    <n v="13279"/>
    <x v="1"/>
    <x v="1"/>
    <s v="GBP"/>
    <n v="1395532800"/>
    <n v="1393882717"/>
    <b v="0"/>
    <n v="108"/>
    <b v="1"/>
    <s v="film &amp; video/shorts"/>
    <n v="111"/>
    <n v="122.95"/>
    <x v="0"/>
    <x v="1"/>
  </r>
  <r>
    <n v="61"/>
    <s v="SPLITTING THE SYNAPSE"/>
    <s v="An exploration of the shadows that follow us from our past, the darkness that lives inside us and the ability to find our own freedom"/>
    <n v="20000"/>
    <n v="621"/>
    <x v="2"/>
    <x v="0"/>
    <s v="USD"/>
    <n v="1370547157"/>
    <n v="1368646357"/>
    <b v="0"/>
    <n v="23"/>
    <b v="1"/>
    <s v="film &amp; video/shorts"/>
    <n v="3"/>
    <n v="27"/>
    <x v="0"/>
    <x v="1"/>
  </r>
  <r>
    <n v="62"/>
    <s v="SPECIMEN 0625c - Sci-Fi Thriller"/>
    <s v="A man is forced to repeatedly crawl through a mysterious maze not knowing who captured him or why, but he is determined to find out."/>
    <n v="12000"/>
    <n v="13121"/>
    <x v="1"/>
    <x v="0"/>
    <s v="USD"/>
    <n v="1362337878"/>
    <n v="1360177878"/>
    <b v="0"/>
    <n v="48"/>
    <b v="1"/>
    <s v="film &amp; video/shorts"/>
    <n v="109"/>
    <n v="273.35000000000002"/>
    <x v="0"/>
    <x v="1"/>
  </r>
  <r>
    <n v="63"/>
    <s v="The Attic"/>
    <s v="The Attic is my first short film.  Please help me with post production and distribution so that I can let it out into the world"/>
    <n v="6500"/>
    <n v="10071"/>
    <x v="1"/>
    <x v="0"/>
    <s v="USD"/>
    <n v="1388206740"/>
    <n v="1386194013"/>
    <b v="0"/>
    <n v="64"/>
    <b v="1"/>
    <s v="film &amp; video/shorts"/>
    <n v="155"/>
    <n v="157.36000000000001"/>
    <x v="0"/>
    <x v="1"/>
  </r>
  <r>
    <n v="64"/>
    <s v="Millennial, The Movie"/>
    <s v="At the dawn of the New Millennium, a group of teenagers battle the Y2K bug to save humanity from boredom. The 2nd film by and/or."/>
    <n v="6000"/>
    <n v="6000"/>
    <x v="1"/>
    <x v="0"/>
    <s v="USD"/>
    <n v="1373243181"/>
    <n v="1370651181"/>
    <b v="0"/>
    <n v="24"/>
    <b v="1"/>
    <s v="film &amp; video/shorts"/>
    <n v="100"/>
    <n v="250"/>
    <x v="0"/>
    <x v="1"/>
  </r>
  <r>
    <n v="65"/>
    <s v="Hello World - Post Production Funds"/>
    <s v="Help finish the short film Hello World. The story of an android in the broken home of a father &amp; son."/>
    <n v="20000"/>
    <n v="1876"/>
    <x v="0"/>
    <x v="5"/>
    <s v="CAD"/>
    <n v="1407736740"/>
    <n v="1405453354"/>
    <b v="0"/>
    <n v="57"/>
    <b v="1"/>
    <s v="film &amp; video/shorts"/>
    <n v="9"/>
    <n v="32.909999999999997"/>
    <x v="0"/>
    <x v="1"/>
  </r>
  <r>
    <n v="66"/>
    <s v="A Stagnant Fever: Short Film"/>
    <s v="A dark comedy set in the '60s about clinical depression and one night stands."/>
    <n v="7000"/>
    <n v="7365"/>
    <x v="1"/>
    <x v="0"/>
    <s v="USD"/>
    <n v="1468873420"/>
    <n v="1466281420"/>
    <b v="0"/>
    <n v="26"/>
    <b v="1"/>
    <s v="film &amp; video/shorts"/>
    <n v="105"/>
    <n v="283.27"/>
    <x v="0"/>
    <x v="1"/>
  </r>
  <r>
    <n v="67"/>
    <s v="You are a Priest Forever"/>
    <s v="The Ordination Mass of five Dominicans friars to the priesthood at the historic Saint Dominicâ€™s Church in Washington DC."/>
    <n v="7000"/>
    <n v="50"/>
    <x v="0"/>
    <x v="0"/>
    <s v="USD"/>
    <n v="1342360804"/>
    <n v="1339768804"/>
    <b v="0"/>
    <n v="20"/>
    <b v="1"/>
    <s v="film &amp; video/shorts"/>
    <n v="1"/>
    <n v="2.5"/>
    <x v="0"/>
    <x v="1"/>
  </r>
  <r>
    <n v="68"/>
    <s v="King Eider: Short Film"/>
    <s v="Black Comedy by final year students at Leeds University. _x000a_'Bird watching, tea, seaside and murder. Just your average British holiday.'"/>
    <n v="3500"/>
    <n v="361"/>
    <x v="0"/>
    <x v="1"/>
    <s v="GBP"/>
    <n v="1393162791"/>
    <n v="1390570791"/>
    <b v="0"/>
    <n v="36"/>
    <b v="1"/>
    <s v="film &amp; video/shorts"/>
    <n v="10"/>
    <n v="10.029999999999999"/>
    <x v="0"/>
    <x v="1"/>
  </r>
  <r>
    <n v="69"/>
    <s v="More Than A Drive"/>
    <s v="A breakthrough cinematic experience about more than just the carsâ€¦the people, lifestyle, enthusiasm, party, and the Leavenworth Drive."/>
    <n v="30000"/>
    <n v="0"/>
    <x v="2"/>
    <x v="0"/>
    <s v="USD"/>
    <n v="1317538740"/>
    <n v="1314765025"/>
    <b v="0"/>
    <n v="178"/>
    <b v="1"/>
    <s v="film &amp; video/shorts"/>
    <n v="0"/>
    <n v="0"/>
    <x v="0"/>
    <x v="1"/>
  </r>
  <r>
    <n v="70"/>
    <s v="Scraps"/>
    <s v="Maggie barely survives a deranged baptism by her mother only to be born again to a string of foster parents. Things can always be worse"/>
    <n v="3000"/>
    <n v="3971"/>
    <x v="1"/>
    <x v="0"/>
    <s v="USD"/>
    <n v="1315171845"/>
    <n v="1309987845"/>
    <b v="0"/>
    <n v="17"/>
    <b v="1"/>
    <s v="film &amp; video/shorts"/>
    <n v="132"/>
    <n v="233.5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1"/>
    <x v="0"/>
    <s v="USD"/>
    <n v="1338186657"/>
    <n v="1333002657"/>
    <b v="0"/>
    <n v="32"/>
    <b v="1"/>
    <s v="film &amp; video/shorts"/>
    <n v="100"/>
    <n v="203.28"/>
    <x v="0"/>
    <x v="1"/>
  </r>
  <r>
    <n v="72"/>
    <s v="Trickle"/>
    <s v="A young man forced to live back home after an automobile accident leaves him to rediscover what it means to be a part of his family."/>
    <n v="7000"/>
    <n v="7383.01"/>
    <x v="1"/>
    <x v="0"/>
    <s v="USD"/>
    <n v="1352937600"/>
    <n v="1351210481"/>
    <b v="0"/>
    <n v="41"/>
    <b v="1"/>
    <s v="film &amp; video/shorts"/>
    <n v="105"/>
    <n v="180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1"/>
    <x v="0"/>
    <s v="USD"/>
    <n v="1304395140"/>
    <n v="1297620584"/>
    <b v="0"/>
    <n v="18"/>
    <b v="1"/>
    <s v="film &amp; video/shorts"/>
    <n v="105"/>
    <n v="222.23"/>
    <x v="0"/>
    <x v="1"/>
  </r>
  <r>
    <n v="74"/>
    <s v="L'oiseau la nuit - Court-mÃ©trage"/>
    <s v="La nuit est devenue le lieu de la terreur. Alors qu'un couvre-feu est imposÃ©, une petite fille est enlevÃ©e par un rapace nocturne."/>
    <n v="3000"/>
    <n v="3160"/>
    <x v="1"/>
    <x v="6"/>
    <s v="EUR"/>
    <n v="1453376495"/>
    <n v="1450784495"/>
    <b v="0"/>
    <n v="29"/>
    <b v="1"/>
    <s v="film &amp; video/shorts"/>
    <n v="105"/>
    <n v="108.97"/>
    <x v="0"/>
    <x v="1"/>
  </r>
  <r>
    <n v="75"/>
    <s v="&quot;DAD&quot; - A USC Short Film"/>
    <s v="A teenager named Charlie discovers something new about himself while coping with the loss of his father."/>
    <n v="10000"/>
    <n v="12730.42"/>
    <x v="1"/>
    <x v="0"/>
    <s v="USD"/>
    <n v="1366693272"/>
    <n v="1364101272"/>
    <b v="0"/>
    <n v="47"/>
    <b v="1"/>
    <s v="film &amp; video/shorts"/>
    <n v="127"/>
    <n v="270.86"/>
    <x v="0"/>
    <x v="1"/>
  </r>
  <r>
    <n v="76"/>
    <s v="Star Wars: Insidious"/>
    <s v="Karn A'Mor has awoken bloodied on a distant battlefield with no memory of his past! JOIN THE RESISTANCE and find out more..."/>
    <n v="3000"/>
    <n v="5"/>
    <x v="0"/>
    <x v="0"/>
    <s v="USD"/>
    <n v="1325007358"/>
    <n v="1319819758"/>
    <b v="0"/>
    <n v="15"/>
    <b v="1"/>
    <s v="film &amp; video/shorts"/>
    <n v="0"/>
    <n v="0.33"/>
    <x v="0"/>
    <x v="1"/>
  </r>
  <r>
    <n v="77"/>
    <s v="Jonah and the Crab"/>
    <s v="A short film about a boy searching for companionship in a hermit crab he finds on the beach."/>
    <n v="5000"/>
    <n v="5135"/>
    <x v="1"/>
    <x v="0"/>
    <s v="USD"/>
    <n v="1337569140"/>
    <n v="1332991717"/>
    <b v="0"/>
    <n v="26"/>
    <b v="1"/>
    <s v="film &amp; video/shorts"/>
    <n v="103"/>
    <n v="197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90"/>
    <x v="0"/>
    <x v="6"/>
    <s v="EUR"/>
    <n v="1472751121"/>
    <n v="1471887121"/>
    <b v="0"/>
    <n v="35"/>
    <b v="1"/>
    <s v="film &amp; video/shorts"/>
    <n v="2"/>
    <n v="2.57"/>
    <x v="0"/>
    <x v="1"/>
  </r>
  <r>
    <n v="79"/>
    <s v="Japanese/International Short Film &quot;Mtn.&quot;"/>
    <s v="A short film about life, achieving your dreams, and overcoming hardship. We all have our mountain to climb."/>
    <n v="5000"/>
    <n v="5410"/>
    <x v="1"/>
    <x v="1"/>
    <s v="GBP"/>
    <n v="1398451093"/>
    <n v="1395859093"/>
    <b v="0"/>
    <n v="41"/>
    <b v="1"/>
    <s v="film &amp; video/shorts"/>
    <n v="108"/>
    <n v="131.94999999999999"/>
    <x v="0"/>
    <x v="1"/>
  </r>
  <r>
    <n v="80"/>
    <s v="Swingers Anonymous"/>
    <s v="What would you do if you ended up at a swingers party with two dead bodies and $20,000 in drug money?"/>
    <n v="33500"/>
    <n v="34198"/>
    <x v="1"/>
    <x v="0"/>
    <s v="USD"/>
    <n v="1386640856"/>
    <n v="1383616856"/>
    <b v="0"/>
    <n v="47"/>
    <b v="1"/>
    <s v="film &amp; video/shorts"/>
    <n v="102"/>
    <n v="727.62"/>
    <x v="0"/>
    <x v="1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x v="0"/>
    <s v="USD"/>
    <n v="1342234920"/>
    <n v="1341892127"/>
    <b v="0"/>
    <n v="28"/>
    <b v="1"/>
    <s v="film &amp; video/shorts"/>
    <n v="20"/>
    <n v="35.8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1"/>
    <x v="0"/>
    <s v="USD"/>
    <n v="1318189261"/>
    <n v="1315597261"/>
    <b v="0"/>
    <n v="100"/>
    <b v="1"/>
    <s v="film &amp; video/shorts"/>
    <n v="116"/>
    <n v="116.21"/>
    <x v="0"/>
    <x v="1"/>
  </r>
  <r>
    <n v="83"/>
    <s v="Sleep Lovers - By Daniel Modeste"/>
    <s v="Isaac, creator of the DreamMaker3000, finds love in his dreams with Mei his boss's wife who lives on the other side of the planet."/>
    <n v="2100"/>
    <n v="2690"/>
    <x v="1"/>
    <x v="1"/>
    <s v="GBP"/>
    <n v="1424604600"/>
    <n v="1423320389"/>
    <b v="0"/>
    <n v="13"/>
    <b v="1"/>
    <s v="film &amp; video/shorts"/>
    <n v="128"/>
    <n v="206.92"/>
    <x v="0"/>
    <x v="1"/>
  </r>
  <r>
    <n v="84"/>
    <s v="Redemption - Short Film"/>
    <s v="&quot;A sociopath crosses paths with the person he must confront about his wife's murder, it might be himself&quot;"/>
    <n v="3000"/>
    <n v="327"/>
    <x v="0"/>
    <x v="0"/>
    <s v="USD"/>
    <n v="1305483086"/>
    <n v="1302891086"/>
    <b v="0"/>
    <n v="7"/>
    <b v="1"/>
    <s v="film &amp; video/shorts"/>
    <n v="11"/>
    <n v="46.71"/>
    <x v="0"/>
    <x v="1"/>
  </r>
  <r>
    <n v="85"/>
    <s v="In Her Voice: short film"/>
    <s v="A short film by Melissa Woodrow &amp; Mark Janiak about seeking forgiveness, embracing the past and memories with a loved one."/>
    <n v="5000"/>
    <n v="2390"/>
    <x v="3"/>
    <x v="0"/>
    <s v="USD"/>
    <n v="1316746837"/>
    <n v="1314154837"/>
    <b v="0"/>
    <n v="21"/>
    <b v="1"/>
    <s v="film &amp; video/shorts"/>
    <n v="48"/>
    <n v="113.81"/>
    <x v="0"/>
    <x v="1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1"/>
    <x v="6"/>
    <s v="EUR"/>
    <n v="1451226045"/>
    <n v="1444828845"/>
    <b v="0"/>
    <n v="17"/>
    <b v="1"/>
    <s v="film &amp; video/shorts"/>
    <n v="103"/>
    <n v="1119.29"/>
    <x v="0"/>
    <x v="1"/>
  </r>
  <r>
    <n v="87"/>
    <s v="Village Films Summer Project Fund (TK 2)"/>
    <s v="A father without work uses his daughter to con sympathy from strangers... sound familiar?  Help us make this film!"/>
    <n v="8000"/>
    <n v="26.01"/>
    <x v="0"/>
    <x v="0"/>
    <s v="USD"/>
    <n v="1275529260"/>
    <n v="1274705803"/>
    <b v="0"/>
    <n v="25"/>
    <b v="1"/>
    <s v="film &amp; video/shorts"/>
    <n v="0"/>
    <n v="1.04"/>
    <x v="0"/>
    <x v="1"/>
  </r>
  <r>
    <n v="88"/>
    <s v="The Recursion Theorem (Short Film)"/>
    <s v="Imprisoned in an unfamiliar reality with strange new rules, Dan Everett struggles to find meaning and reason in this sci-fi noir short."/>
    <n v="10000"/>
    <n v="10031"/>
    <x v="1"/>
    <x v="0"/>
    <s v="USD"/>
    <n v="1403452131"/>
    <n v="1401205731"/>
    <b v="0"/>
    <n v="60"/>
    <b v="1"/>
    <s v="film &amp; video/shorts"/>
    <n v="100"/>
    <n v="167.18"/>
    <x v="0"/>
    <x v="1"/>
  </r>
  <r>
    <n v="89"/>
    <s v="The Southwest Chronicles"/>
    <s v="A chronicle of four very different stories concerning racism to the power of love, all set in the beauty of the Southwest."/>
    <n v="20000"/>
    <n v="7"/>
    <x v="0"/>
    <x v="0"/>
    <s v="USD"/>
    <n v="1370196192"/>
    <n v="1368036192"/>
    <b v="0"/>
    <n v="56"/>
    <b v="1"/>
    <s v="film &amp; video/shorts"/>
    <n v="0"/>
    <n v="0.13"/>
    <x v="0"/>
    <x v="1"/>
  </r>
  <r>
    <n v="90"/>
    <s v="Help Get the Short Film Interior Design into Film Festivals!"/>
    <s v="We're looking for funding to help submit a short film to film festivals."/>
    <n v="3000"/>
    <n v="509"/>
    <x v="0"/>
    <x v="0"/>
    <s v="USD"/>
    <n v="1310454499"/>
    <n v="1307862499"/>
    <b v="0"/>
    <n v="16"/>
    <b v="1"/>
    <s v="film &amp; video/shorts"/>
    <n v="17"/>
    <n v="31.8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1"/>
    <x v="0"/>
    <s v="USD"/>
    <n v="1305625164"/>
    <n v="1300354764"/>
    <b v="0"/>
    <n v="46"/>
    <b v="1"/>
    <s v="film &amp; video/shorts"/>
    <n v="100"/>
    <n v="217.98"/>
    <x v="0"/>
    <x v="1"/>
  </r>
  <r>
    <n v="92"/>
    <s v="Euphoria"/>
    <s v="Euphoria is an adventure film that follows adrenaline filled athletes on their hunt for the sublime while balancing family and careers."/>
    <n v="15000"/>
    <n v="50"/>
    <x v="0"/>
    <x v="5"/>
    <s v="CAD"/>
    <n v="1485936000"/>
    <n v="1481949983"/>
    <b v="0"/>
    <n v="43"/>
    <b v="1"/>
    <s v="film &amp; video/shorts"/>
    <n v="0"/>
    <n v="1.159999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1"/>
    <x v="0"/>
    <s v="USD"/>
    <n v="1341349200"/>
    <n v="1338928537"/>
    <b v="0"/>
    <n v="15"/>
    <b v="1"/>
    <s v="film &amp; video/shorts"/>
    <n v="110"/>
    <n v="321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440"/>
    <x v="0"/>
    <x v="1"/>
    <s v="GBP"/>
    <n v="1396890822"/>
    <n v="1395162822"/>
    <b v="0"/>
    <n v="12"/>
    <b v="1"/>
    <s v="film &amp; video/shorts"/>
    <n v="18"/>
    <n v="3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000"/>
    <n v="6"/>
    <x v="0"/>
    <x v="0"/>
    <s v="USD"/>
    <n v="1330214841"/>
    <n v="1327622841"/>
    <b v="0"/>
    <n v="21"/>
    <b v="1"/>
    <s v="film &amp; video/shorts"/>
    <n v="0"/>
    <n v="0.28999999999999998"/>
    <x v="0"/>
    <x v="1"/>
  </r>
  <r>
    <n v="96"/>
    <s v="Ice Hockey"/>
    <s v="Danny is a defenseman for his high school hockey team. This is a day in his life: school, hockey, girls and his next-door neighbor, Ken Daneyko."/>
    <n v="5000"/>
    <n v="5831.74"/>
    <x v="1"/>
    <x v="0"/>
    <s v="USD"/>
    <n v="1280631600"/>
    <n v="1274889241"/>
    <b v="0"/>
    <n v="34"/>
    <b v="1"/>
    <s v="film &amp; video/shorts"/>
    <n v="117"/>
    <n v="171.5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2900"/>
    <n v="895"/>
    <x v="0"/>
    <x v="0"/>
    <s v="USD"/>
    <n v="1310440482"/>
    <n v="1307848482"/>
    <b v="0"/>
    <n v="8"/>
    <b v="1"/>
    <s v="film &amp; video/shorts"/>
    <n v="31"/>
    <n v="111.88"/>
    <x v="0"/>
    <x v="1"/>
  </r>
  <r>
    <n v="98"/>
    <s v="CUT OUT"/>
    <s v="&quot;Cut Out&quot; tells the story of a young woman who befriends a neighborhood teen and finds herself involved with gang violence."/>
    <n v="10000"/>
    <n v="325"/>
    <x v="0"/>
    <x v="0"/>
    <s v="USD"/>
    <n v="1354923000"/>
    <n v="1351796674"/>
    <b v="0"/>
    <n v="60"/>
    <b v="1"/>
    <s v="film &amp; video/shorts"/>
    <n v="3"/>
    <n v="5.42"/>
    <x v="0"/>
    <x v="1"/>
  </r>
  <r>
    <n v="99"/>
    <s v="BEAT: An Original Short Film"/>
    <s v="A feminist tale of two girls finally giving a &quot;Nice Guy&quot; what he truly deserves. Also, dancing!"/>
    <n v="5000"/>
    <n v="5234"/>
    <x v="1"/>
    <x v="0"/>
    <s v="USD"/>
    <n v="1390426799"/>
    <n v="1387834799"/>
    <b v="0"/>
    <n v="39"/>
    <b v="1"/>
    <s v="film &amp; video/shorts"/>
    <n v="105"/>
    <n v="134.21"/>
    <x v="0"/>
    <x v="1"/>
  </r>
  <r>
    <n v="100"/>
    <s v="Two Sisters"/>
    <s v="Two sisters share a fragile relationship. When their mother dies and they inherit the family house, old problems rise to the surface."/>
    <n v="13000"/>
    <n v="0"/>
    <x v="2"/>
    <x v="0"/>
    <s v="USD"/>
    <n v="1352055886"/>
    <n v="1350324286"/>
    <b v="0"/>
    <n v="26"/>
    <b v="1"/>
    <s v="film &amp; video/shorts"/>
    <n v="0"/>
    <n v="0"/>
    <x v="0"/>
    <x v="1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x v="0"/>
    <s v="USD"/>
    <n v="1359052710"/>
    <n v="1356979110"/>
    <b v="0"/>
    <n v="35"/>
    <b v="1"/>
    <s v="film &amp; video/shorts"/>
    <n v="16"/>
    <n v="45.06"/>
    <x v="0"/>
    <x v="1"/>
  </r>
  <r>
    <n v="102"/>
    <s v="Dear God No!"/>
    <s v="A gang of outlaw bikers pull a home invasion on a disgraced Anthropologist hiding a secret locked in his cabin basement."/>
    <n v="20000"/>
    <n v="5328"/>
    <x v="0"/>
    <x v="0"/>
    <s v="USD"/>
    <n v="1293073733"/>
    <n v="1290481733"/>
    <b v="0"/>
    <n v="65"/>
    <b v="1"/>
    <s v="film &amp; video/shorts"/>
    <n v="27"/>
    <n v="81.97"/>
    <x v="0"/>
    <x v="1"/>
  </r>
  <r>
    <n v="103"/>
    <s v="I'M TWENTY SOMETHING"/>
    <s v="Three friends in their twenties are trying to do the impossible - have fun on a casual Friday night."/>
    <n v="5000"/>
    <n v="150"/>
    <x v="0"/>
    <x v="1"/>
    <s v="GBP"/>
    <n v="1394220030"/>
    <n v="1392232830"/>
    <b v="0"/>
    <n v="49"/>
    <b v="1"/>
    <s v="film &amp; video/shorts"/>
    <n v="3"/>
    <n v="3.06"/>
    <x v="0"/>
    <x v="1"/>
  </r>
  <r>
    <n v="104"/>
    <s v="Good 'Ol Trumpet"/>
    <s v="UCF short film about an old man, his love for music, and his misplaced trumpet.  "/>
    <n v="3000"/>
    <n v="3319"/>
    <x v="1"/>
    <x v="0"/>
    <s v="USD"/>
    <n v="1301792400"/>
    <n v="1299775266"/>
    <b v="0"/>
    <n v="10"/>
    <b v="1"/>
    <s v="film &amp; video/shorts"/>
    <n v="111"/>
    <n v="331.9"/>
    <x v="0"/>
    <x v="1"/>
  </r>
  <r>
    <n v="105"/>
    <s v="Single Parent Date Night-A Comedic Short Film"/>
    <s v="Single Parent Date Night is a comedic short film about two single parents trying to reentering the dating pool."/>
    <n v="7000"/>
    <n v="7062"/>
    <x v="1"/>
    <x v="0"/>
    <s v="USD"/>
    <n v="1463184000"/>
    <n v="1461605020"/>
    <b v="0"/>
    <n v="60"/>
    <b v="1"/>
    <s v="film &amp; video/shorts"/>
    <n v="101"/>
    <n v="117.7"/>
    <x v="0"/>
    <x v="1"/>
  </r>
  <r>
    <n v="106"/>
    <s v="LOST WEEKEND"/>
    <s v="A Boy. A Girl. A Car. A Serial Killer."/>
    <n v="13000"/>
    <n v="13383"/>
    <x v="1"/>
    <x v="0"/>
    <s v="USD"/>
    <n v="1333391901"/>
    <n v="1332182301"/>
    <b v="0"/>
    <n v="27"/>
    <b v="1"/>
    <s v="film &amp; video/shorts"/>
    <n v="103"/>
    <n v="495.6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x v="0"/>
    <s v="USD"/>
    <n v="1303688087"/>
    <n v="1301787287"/>
    <b v="0"/>
    <n v="69"/>
    <b v="1"/>
    <s v="film &amp; video/shorts"/>
    <n v="39"/>
    <n v="113.54"/>
    <x v="0"/>
    <x v="1"/>
  </r>
  <r>
    <n v="108"/>
    <s v="GLASS: A Love Story"/>
    <s v="When a man can't find love, his Google GLASS does the searching for him. A short film shot with Google Glass."/>
    <n v="10000"/>
    <n v="10135"/>
    <x v="1"/>
    <x v="0"/>
    <s v="USD"/>
    <n v="1370011370"/>
    <n v="1364827370"/>
    <b v="0"/>
    <n v="47"/>
    <b v="1"/>
    <s v="film &amp; video/shorts"/>
    <n v="101"/>
    <n v="215.64"/>
    <x v="0"/>
    <x v="1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x v="0"/>
    <s v="USD"/>
    <n v="1298680630"/>
    <n v="1296088630"/>
    <b v="0"/>
    <n v="47"/>
    <b v="1"/>
    <s v="film &amp; video/shorts"/>
    <n v="0"/>
    <n v="0"/>
    <x v="0"/>
    <x v="1"/>
  </r>
  <r>
    <n v="110"/>
    <s v="Earlids"/>
    <s v="Lee, an awkward teenager with sound-blocking earlids, must confront his self-isolation after a girl moves in next door."/>
    <n v="5000"/>
    <n v="5673"/>
    <x v="1"/>
    <x v="0"/>
    <s v="USD"/>
    <n v="1384408740"/>
    <n v="1381445253"/>
    <b v="0"/>
    <n v="26"/>
    <b v="1"/>
    <s v="film &amp; video/shorts"/>
    <n v="113"/>
    <n v="218.19"/>
    <x v="0"/>
    <x v="1"/>
  </r>
  <r>
    <n v="111"/>
    <s v="Judi Dench is Cool in Person"/>
    <s v="Two actors, one bookie and a very bad day.  Judi Dench is Cool in Person is fast, funny and only a little bit nasty."/>
    <n v="15000"/>
    <n v="1060"/>
    <x v="2"/>
    <x v="2"/>
    <s v="AUD"/>
    <n v="1433059187"/>
    <n v="1430467187"/>
    <b v="0"/>
    <n v="53"/>
    <b v="1"/>
    <s v="film &amp; video/shorts"/>
    <n v="7"/>
    <n v="20"/>
    <x v="0"/>
    <x v="1"/>
  </r>
  <r>
    <n v="112"/>
    <s v="MITOSIS | a short film"/>
    <s v="Only one choice can stop Anthony Oswald from fulfilling his destiny and saving millions of lives, and itâ€™s not his decision to make."/>
    <n v="15000"/>
    <n v="0"/>
    <x v="0"/>
    <x v="0"/>
    <s v="USD"/>
    <n v="1397354400"/>
    <n v="1395277318"/>
    <b v="0"/>
    <n v="81"/>
    <b v="1"/>
    <s v="film &amp; video/shorts"/>
    <n v="0"/>
    <n v="0"/>
    <x v="0"/>
    <x v="1"/>
  </r>
  <r>
    <n v="113"/>
    <s v="&quot;The First Day&quot; by Julia Othmer- Music Video"/>
    <s v="A living memorial for all those dealing with trauma, grief and loss."/>
    <n v="20000"/>
    <n v="31"/>
    <x v="0"/>
    <x v="0"/>
    <s v="USD"/>
    <n v="1312642800"/>
    <n v="1311963128"/>
    <b v="0"/>
    <n v="78"/>
    <b v="1"/>
    <s v="film &amp; video/shorts"/>
    <n v="0"/>
    <n v="0.4"/>
    <x v="0"/>
    <x v="1"/>
  </r>
  <r>
    <n v="114"/>
    <s v="l'esprit d'escalier-a senior film"/>
    <s v="This film explores the complicated nature that exists in all human relationships. A mother and a daughter seek to find happiness."/>
    <n v="9665"/>
    <n v="12000"/>
    <x v="1"/>
    <x v="0"/>
    <s v="USD"/>
    <n v="1326436488"/>
    <n v="1321252488"/>
    <b v="0"/>
    <n v="35"/>
    <b v="1"/>
    <s v="film &amp; video/shorts"/>
    <n v="124"/>
    <n v="342.86"/>
    <x v="0"/>
    <x v="1"/>
  </r>
  <r>
    <n v="115"/>
    <s v="The World's Greatest Lover"/>
    <s v="Never judge a book (or a lover) by their cover."/>
    <n v="3000"/>
    <n v="3773"/>
    <x v="1"/>
    <x v="0"/>
    <s v="USD"/>
    <n v="1328377444"/>
    <n v="1326217444"/>
    <b v="0"/>
    <n v="22"/>
    <b v="1"/>
    <s v="film &amp; video/shorts"/>
    <n v="126"/>
    <n v="171.5"/>
    <x v="0"/>
    <x v="1"/>
  </r>
  <r>
    <n v="116"/>
    <s v="Villanelle"/>
    <s v="Villanelle is a feature film that blends elements of classic, hardboiled Film Noir, with classic Horror and tells a great story to boot"/>
    <n v="10000"/>
    <n v="11292"/>
    <x v="1"/>
    <x v="0"/>
    <s v="USD"/>
    <n v="1302260155"/>
    <n v="1298289355"/>
    <b v="0"/>
    <n v="57"/>
    <b v="1"/>
    <s v="film &amp; video/shorts"/>
    <n v="113"/>
    <n v="198.1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x v="0"/>
    <s v="USD"/>
    <n v="1276110000"/>
    <n v="1268337744"/>
    <b v="0"/>
    <n v="27"/>
    <b v="1"/>
    <s v="film &amp; video/shorts"/>
    <n v="18"/>
    <n v="79.7"/>
    <x v="0"/>
    <x v="1"/>
  </r>
  <r>
    <n v="118"/>
    <s v="DENOUNCED - A Short Film"/>
    <s v="When a ruthless hit-man is 'denounced' from the mafia, his old enemies declare war."/>
    <n v="15000"/>
    <n v="15918.65"/>
    <x v="1"/>
    <x v="0"/>
    <s v="USD"/>
    <n v="1311902236"/>
    <n v="1309310236"/>
    <b v="0"/>
    <n v="39"/>
    <b v="1"/>
    <s v="film &amp; video/shorts"/>
    <n v="106"/>
    <n v="408.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x v="0"/>
    <s v="USD"/>
    <n v="1313276400"/>
    <n v="1310693986"/>
    <b v="0"/>
    <n v="37"/>
    <b v="1"/>
    <s v="film &amp; video/shorts"/>
    <n v="3"/>
    <n v="8.11"/>
    <x v="0"/>
    <x v="1"/>
  </r>
  <r>
    <n v="120"/>
    <s v="Time Live: A short film (Canceled)"/>
    <s v="Now, you can chat with people from the history, by our sport cam with the time machine. However, the girl had some trouble to use it."/>
    <n v="1000"/>
    <n v="1280"/>
    <x v="1"/>
    <x v="7"/>
    <s v="HKD"/>
    <n v="1475457107"/>
    <n v="1472865107"/>
    <b v="0"/>
    <n v="1"/>
    <b v="0"/>
    <s v="film &amp; video/science fiction"/>
    <n v="128"/>
    <n v="1280"/>
    <x v="0"/>
    <x v="2"/>
  </r>
  <r>
    <n v="121"/>
    <s v="MICRO-MISSION"/>
    <s v="NAVY SEALS sent on a Area 51 Top-Secret rescue mission where they are shrunken and injected into an ET body, the immune system mutated."/>
    <n v="800"/>
    <n v="1686"/>
    <x v="1"/>
    <x v="0"/>
    <s v="USD"/>
    <n v="1429352160"/>
    <n v="1427993710"/>
    <b v="0"/>
    <n v="1"/>
    <b v="0"/>
    <s v="film &amp; video/science fiction"/>
    <n v="211"/>
    <n v="1686"/>
    <x v="0"/>
    <x v="2"/>
  </r>
  <r>
    <n v="122"/>
    <s v="The Time Jumper (Canceled)"/>
    <s v="My ambition for this knows no bounds.  Seeing Sephoria in a live-action is a dream of mine."/>
    <n v="800"/>
    <n v="2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x v="0"/>
    <s v="USD"/>
    <n v="1414533600"/>
    <n v="1411411564"/>
    <b v="0"/>
    <n v="6"/>
    <b v="0"/>
    <s v="film &amp; video/science fiction"/>
    <n v="116"/>
    <n v="387.5"/>
    <x v="0"/>
    <x v="2"/>
  </r>
  <r>
    <n v="124"/>
    <s v="Blank Bodies - Post Production (Canceled)"/>
    <s v="An artificial man and woman discover love under the unsuspecting eyes of the four renowned artists who created them."/>
    <n v="400"/>
    <n v="130"/>
    <x v="0"/>
    <x v="0"/>
    <s v="USD"/>
    <n v="1431728242"/>
    <n v="1429568242"/>
    <b v="0"/>
    <n v="0"/>
    <b v="0"/>
    <s v="film &amp; video/science fiction"/>
    <n v="33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700"/>
    <n v="1920"/>
    <x v="1"/>
    <x v="5"/>
    <s v="CAD"/>
    <n v="1486165880"/>
    <n v="1480981880"/>
    <b v="0"/>
    <n v="6"/>
    <b v="0"/>
    <s v="film &amp; video/science fiction"/>
    <n v="113"/>
    <n v="3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0"/>
    <x v="0"/>
    <s v="USD"/>
    <n v="1433988000"/>
    <n v="1431353337"/>
    <b v="0"/>
    <n v="13"/>
    <b v="0"/>
    <s v="film &amp; video/science fiction"/>
    <n v="5"/>
    <n v="18.079999999999998"/>
    <x v="0"/>
    <x v="2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x v="0"/>
    <s v="USD"/>
    <n v="1428069541"/>
    <n v="1425481141"/>
    <b v="0"/>
    <n v="4"/>
    <b v="0"/>
    <s v="film &amp; video/science fiction"/>
    <n v="153"/>
    <n v="765.5"/>
    <x v="0"/>
    <x v="2"/>
  </r>
  <r>
    <n v="128"/>
    <s v="Ralphi3 (Canceled)"/>
    <s v="A Science Fiction film filled with entertainment and Excitement"/>
    <n v="5000"/>
    <n v="11745"/>
    <x v="1"/>
    <x v="0"/>
    <s v="USD"/>
    <n v="1476941293"/>
    <n v="1473917293"/>
    <b v="0"/>
    <n v="6"/>
    <b v="0"/>
    <s v="film &amp; video/science fiction"/>
    <n v="235"/>
    <n v="1957.5"/>
    <x v="0"/>
    <x v="2"/>
  </r>
  <r>
    <n v="129"/>
    <s v="JUSTICE LEAGUE ORIGINS (Canceled)"/>
    <s v="HEY!!! I'm David House, and I am currently working on a film called Justice League Origins!!! non-profit based on DC Comics Characters."/>
    <n v="550"/>
    <n v="814"/>
    <x v="1"/>
    <x v="0"/>
    <s v="USD"/>
    <n v="1414708183"/>
    <n v="1409524183"/>
    <b v="0"/>
    <n v="0"/>
    <b v="0"/>
    <s v="film &amp; video/science fiction"/>
    <n v="148"/>
    <n v="0"/>
    <x v="0"/>
    <x v="2"/>
  </r>
  <r>
    <n v="130"/>
    <s v="Blue in the Green (Canceled)"/>
    <s v="A journey down the rabbit hole into the dark future. A mix of reality and dreams of a world dependant on an oppressed by technology."/>
    <n v="100"/>
    <n v="1165"/>
    <x v="1"/>
    <x v="1"/>
    <s v="GBP"/>
    <n v="1402949760"/>
    <n v="1400536692"/>
    <b v="0"/>
    <n v="0"/>
    <b v="0"/>
    <s v="film &amp; video/science fiction"/>
    <n v="1165"/>
    <n v="0"/>
    <x v="0"/>
    <x v="2"/>
  </r>
  <r>
    <n v="131"/>
    <s v="I (Canceled)"/>
    <s v="I"/>
    <n v="220"/>
    <n v="241"/>
    <x v="1"/>
    <x v="0"/>
    <s v="USD"/>
    <n v="1467763200"/>
    <n v="1466453161"/>
    <b v="0"/>
    <n v="0"/>
    <b v="0"/>
    <s v="film &amp; video/science fiction"/>
    <n v="110"/>
    <n v="0"/>
    <x v="0"/>
    <x v="2"/>
  </r>
  <r>
    <n v="132"/>
    <s v="The Message (Canceled)"/>
    <s v="An anime inspired sci-fi action short set in Tokyo, Japan by VFX veterans, Gerald Abraham, Kim Tran and sound engineer, Jeremy Corby."/>
    <n v="20000"/>
    <n v="5212"/>
    <x v="3"/>
    <x v="0"/>
    <s v="USD"/>
    <n v="1415392207"/>
    <n v="1411500607"/>
    <b v="0"/>
    <n v="81"/>
    <b v="0"/>
    <s v="film &amp; video/science fiction"/>
    <n v="26"/>
    <n v="64.349999999999994"/>
    <x v="0"/>
    <x v="2"/>
  </r>
  <r>
    <n v="133"/>
    <s v="Demon Women from outer space (Canceled)"/>
    <s v="Invasion from outer space sights, to weird to imagine destruction too monstrous to escape"/>
    <n v="700"/>
    <n v="15"/>
    <x v="0"/>
    <x v="0"/>
    <s v="USD"/>
    <n v="1464715860"/>
    <n v="1462130584"/>
    <b v="0"/>
    <n v="0"/>
    <b v="0"/>
    <s v="film &amp; video/science fiction"/>
    <n v="2"/>
    <n v="0"/>
    <x v="0"/>
    <x v="2"/>
  </r>
  <r>
    <n v="134"/>
    <s v="MARLEY'S GHOST (AMBASSADORS OF STEAM) (Canceled)"/>
    <s v="steampunk  remake of &quot;a Christmas carol&quot;"/>
    <n v="500"/>
    <n v="0"/>
    <x v="0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35"/>
    <x v="0"/>
    <x v="0"/>
    <s v="USD"/>
    <n v="1404241200"/>
    <n v="1401354597"/>
    <b v="0"/>
    <n v="5"/>
    <b v="0"/>
    <s v="film &amp; video/science fiction"/>
    <n v="16"/>
    <n v="87"/>
    <x v="0"/>
    <x v="2"/>
  </r>
  <r>
    <n v="136"/>
    <s v="MICRO-MISSION (Canceled)"/>
    <s v="NAVY SEALS sent on a Area 51 Top-Secret rescue mission where they are shrunken and injected into an ET body, the immune system mutated."/>
    <n v="333"/>
    <n v="430"/>
    <x v="1"/>
    <x v="0"/>
    <s v="USD"/>
    <n v="1431771360"/>
    <n v="1427968234"/>
    <b v="0"/>
    <n v="0"/>
    <b v="0"/>
    <s v="film &amp; video/science fiction"/>
    <n v="12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700"/>
    <n v="0"/>
    <x v="0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x v="0"/>
    <s v="USD"/>
    <n v="1438405140"/>
    <n v="1435731041"/>
    <b v="0"/>
    <n v="58"/>
    <b v="0"/>
    <s v="film &amp; video/science fiction"/>
    <n v="250"/>
    <n v="517.88"/>
    <x v="0"/>
    <x v="2"/>
  </r>
  <r>
    <n v="139"/>
    <s v="Roman Dead (Canceled)"/>
    <s v="When  Rome is infected with a zombie plague, Lucius Agrippa and a small group fights for survival"/>
    <n v="3000"/>
    <n v="326.33"/>
    <x v="2"/>
    <x v="0"/>
    <s v="USD"/>
    <n v="1436738772"/>
    <n v="1435874772"/>
    <b v="0"/>
    <n v="1"/>
    <b v="0"/>
    <s v="film &amp; video/science fiction"/>
    <n v="11"/>
    <n v="326.33"/>
    <x v="0"/>
    <x v="2"/>
  </r>
  <r>
    <n v="140"/>
    <s v="Rome of the Dead (Canceled)"/>
    <s v="A Gladiator fights for his freedom to be reunited with his Family, he's one fight away, when Rome is infected with a Zombie Virus"/>
    <n v="750"/>
    <n v="480"/>
    <x v="0"/>
    <x v="0"/>
    <s v="USD"/>
    <n v="1426823132"/>
    <n v="1424234732"/>
    <b v="0"/>
    <n v="0"/>
    <b v="0"/>
    <s v="film &amp; video/science fiction"/>
    <n v="64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"/>
    <n v="11"/>
    <x v="0"/>
    <x v="0"/>
    <s v="USD"/>
    <n v="1433043623"/>
    <n v="1429155623"/>
    <b v="0"/>
    <n v="28"/>
    <b v="0"/>
    <s v="film &amp; video/science fiction"/>
    <n v="0"/>
    <n v="0.39"/>
    <x v="0"/>
    <x v="2"/>
  </r>
  <r>
    <n v="142"/>
    <s v="SAMANTHA  SHADOW (Canceled)"/>
    <s v="A science fiction series about a women trying to stave off a mysterious appearance of monsters from getting out of a dark alley."/>
    <n v="1000"/>
    <n v="1101"/>
    <x v="1"/>
    <x v="0"/>
    <s v="USD"/>
    <n v="1416176778"/>
    <n v="1414358778"/>
    <b v="0"/>
    <n v="1"/>
    <b v="0"/>
    <s v="film &amp; video/science fiction"/>
    <n v="110"/>
    <n v="1101"/>
    <x v="0"/>
    <x v="2"/>
  </r>
  <r>
    <n v="143"/>
    <s v="CATTLE - AN AWESOME SCI-FI SHORT (Canceled)"/>
    <s v="A young woman learns she is one of few women left bred like cattle in order to control a deadly disease and the world populace"/>
    <n v="500"/>
    <n v="5"/>
    <x v="0"/>
    <x v="2"/>
    <s v="AUD"/>
    <n v="1472882100"/>
    <n v="1467941542"/>
    <b v="0"/>
    <n v="0"/>
    <b v="0"/>
    <s v="film &amp; video/science fiction"/>
    <n v="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6000"/>
    <n v="2445"/>
    <x v="0"/>
    <x v="5"/>
    <s v="CAD"/>
    <n v="1428945472"/>
    <n v="1423765072"/>
    <b v="0"/>
    <n v="37"/>
    <b v="0"/>
    <s v="film &amp; video/science fiction"/>
    <n v="41"/>
    <n v="66.08"/>
    <x v="0"/>
    <x v="2"/>
  </r>
  <r>
    <n v="145"/>
    <s v="Threshold (Canceled)"/>
    <s v="Film-Makers Ricky Comuniello &amp; Ian Weeks are at it again - for the 1st time. We need your support for a modern Sci-Fiction short film"/>
    <n v="2500"/>
    <n v="3022"/>
    <x v="1"/>
    <x v="0"/>
    <s v="USD"/>
    <n v="1439298052"/>
    <n v="1436965252"/>
    <b v="0"/>
    <n v="9"/>
    <b v="0"/>
    <s v="film &amp; video/science fiction"/>
    <n v="121"/>
    <n v="335.78"/>
    <x v="0"/>
    <x v="2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x v="0"/>
    <s v="USD"/>
    <n v="1484698998"/>
    <n v="1479514998"/>
    <b v="0"/>
    <n v="3"/>
    <b v="0"/>
    <s v="film &amp; video/science fiction"/>
    <n v="101"/>
    <n v="675"/>
    <x v="0"/>
    <x v="2"/>
  </r>
  <r>
    <n v="147"/>
    <s v="Consumed (Static Air) (Canceled)"/>
    <s v="Film makers catch live footage beyond their wildest dreams."/>
    <n v="500"/>
    <n v="258"/>
    <x v="3"/>
    <x v="1"/>
    <s v="GBP"/>
    <n v="1420741080"/>
    <n v="1417026340"/>
    <b v="0"/>
    <n v="0"/>
    <b v="0"/>
    <s v="film &amp; video/science fiction"/>
    <n v="52"/>
    <n v="0"/>
    <x v="0"/>
    <x v="2"/>
  </r>
  <r>
    <n v="148"/>
    <s v="Space Gangstars (Canceled)"/>
    <s v="An aspiring pilot decides to take his Dad's ship for a joyride, and learns it was the biggest mistake of his life in this Sci-Fi comedy"/>
    <n v="1500"/>
    <n v="1010"/>
    <x v="0"/>
    <x v="0"/>
    <s v="USD"/>
    <n v="1456555536"/>
    <n v="1453963536"/>
    <b v="0"/>
    <n v="2"/>
    <b v="0"/>
    <s v="film &amp; video/science fiction"/>
    <n v="67"/>
    <n v="505"/>
    <x v="0"/>
    <x v="2"/>
  </r>
  <r>
    <n v="149"/>
    <s v="Dichotomy (Canceled)"/>
    <s v="A provocatively mind-bending sci-fi thriller, this short film project examines opposites and the balance of the universe. #Dichotomy"/>
    <n v="2000"/>
    <n v="35"/>
    <x v="2"/>
    <x v="0"/>
    <s v="USD"/>
    <n v="1419494400"/>
    <n v="1416888470"/>
    <b v="0"/>
    <n v="6"/>
    <b v="0"/>
    <s v="film &amp; video/science fiction"/>
    <n v="2"/>
    <n v="5.83"/>
    <x v="0"/>
    <x v="2"/>
  </r>
  <r>
    <n v="150"/>
    <s v="Star Trek First Frontier (Canceled)"/>
    <s v="The untold story of Captain Robert April and the first launching of the starship U.S.S. Enterprise,  NCC-1701"/>
    <n v="70000"/>
    <n v="17561"/>
    <x v="0"/>
    <x v="0"/>
    <s v="USD"/>
    <n v="1432612382"/>
    <n v="1427428382"/>
    <b v="0"/>
    <n v="67"/>
    <b v="0"/>
    <s v="film &amp; video/science fiction"/>
    <n v="25"/>
    <n v="262.100000000000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x v="2"/>
    <s v="AUD"/>
    <n v="1434633191"/>
    <n v="1429449191"/>
    <b v="0"/>
    <n v="5"/>
    <b v="0"/>
    <s v="film &amp; video/science fiction"/>
    <n v="109"/>
    <n v="435"/>
    <x v="0"/>
    <x v="2"/>
  </r>
  <r>
    <n v="152"/>
    <s v="The Great Dark (Canceled)"/>
    <s v="The Great Dark is a journey through the unimaginable...and un foreseeable..."/>
    <n v="1500"/>
    <n v="0"/>
    <x v="0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2500"/>
    <n v="4152"/>
    <x v="1"/>
    <x v="0"/>
    <s v="USD"/>
    <n v="1417532644"/>
    <n v="1413900244"/>
    <b v="0"/>
    <n v="10"/>
    <b v="0"/>
    <s v="film &amp; video/science fiction"/>
    <n v="166"/>
    <n v="415.2"/>
    <x v="0"/>
    <x v="2"/>
  </r>
  <r>
    <n v="154"/>
    <s v="Quantum Alterations: Sci-fi, Stop Motion &amp; Fantasy Fan Film"/>
    <s v="Fiction Becomes Reality in this non-profit science fiction, stop motion, and fantasy fan film."/>
    <n v="1500"/>
    <n v="85"/>
    <x v="0"/>
    <x v="0"/>
    <s v="USD"/>
    <n v="1433336895"/>
    <n v="1429621695"/>
    <b v="0"/>
    <n v="3"/>
    <b v="0"/>
    <s v="film &amp; video/science fiction"/>
    <n v="6"/>
    <n v="28.33"/>
    <x v="0"/>
    <x v="2"/>
  </r>
  <r>
    <n v="155"/>
    <s v="The Last Armada (Canceled)"/>
    <s v="While a shadow of peace was on the horizon,humankind was being threatened by its past.Whispers of threat was being heard from the North"/>
    <n v="2000"/>
    <n v="0"/>
    <x v="0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x v="5"/>
    <s v="CAD"/>
    <n v="1407034796"/>
    <n v="1401850796"/>
    <b v="0"/>
    <n v="15"/>
    <b v="0"/>
    <s v="film &amp; video/science fiction"/>
    <n v="134"/>
    <n v="445.35"/>
    <x v="0"/>
    <x v="2"/>
  </r>
  <r>
    <n v="157"/>
    <s v="Forever Man (short film) (Canceled)"/>
    <s v="Man's cryogenic chamber and his soulmate's time travel from the distant future allows them to meet in the middle."/>
    <n v="1000"/>
    <n v="1021"/>
    <x v="1"/>
    <x v="0"/>
    <s v="USD"/>
    <n v="1456523572"/>
    <n v="1453931572"/>
    <b v="0"/>
    <n v="2"/>
    <b v="0"/>
    <s v="film &amp; video/science fiction"/>
    <n v="102"/>
    <n v="510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"/>
    <n v="0"/>
    <x v="0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12"/>
    <x v="1"/>
    <x v="0"/>
    <s v="USD"/>
    <n v="1467541545"/>
    <n v="1464085545"/>
    <b v="0"/>
    <n v="1"/>
    <b v="0"/>
    <s v="film &amp; video/science fiction"/>
    <n v="131"/>
    <n v="131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"/>
    <n v="0"/>
    <x v="0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"/>
    <n v="1000"/>
    <x v="1"/>
    <x v="0"/>
    <s v="USD"/>
    <n v="1404318595"/>
    <n v="1401726595"/>
    <b v="0"/>
    <n v="1"/>
    <b v="0"/>
    <s v="film &amp; video/drama"/>
    <n v="100"/>
    <n v="1000"/>
    <x v="0"/>
    <x v="3"/>
  </r>
  <r>
    <n v="162"/>
    <s v="See It My Way"/>
    <s v="This film follows a young man who has had only a troubled family life. He turns to all the wrong things and life falls apart."/>
    <n v="3000"/>
    <n v="0"/>
    <x v="0"/>
    <x v="0"/>
    <s v="USD"/>
    <n v="1408232520"/>
    <n v="1405393356"/>
    <b v="0"/>
    <n v="10"/>
    <b v="0"/>
    <s v="film &amp; video/drama"/>
    <n v="0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750"/>
    <n v="7336.01"/>
    <x v="1"/>
    <x v="0"/>
    <s v="USD"/>
    <n v="1443657600"/>
    <n v="1440716654"/>
    <b v="0"/>
    <n v="0"/>
    <b v="0"/>
    <s v="film &amp; video/drama"/>
    <n v="978"/>
    <n v="0"/>
    <x v="0"/>
    <x v="3"/>
  </r>
  <r>
    <n v="164"/>
    <s v="Angelix"/>
    <s v="Two cousins are caught up in the private war between warrior class angels and demons. You may be caught up too and not realize it yet."/>
    <n v="3000"/>
    <n v="4247"/>
    <x v="1"/>
    <x v="0"/>
    <s v="USD"/>
    <n v="1411150701"/>
    <n v="1405966701"/>
    <b v="0"/>
    <n v="7"/>
    <b v="0"/>
    <s v="film &amp; video/drama"/>
    <n v="142"/>
    <n v="606.71"/>
    <x v="0"/>
    <x v="3"/>
  </r>
  <r>
    <n v="165"/>
    <s v="NET"/>
    <s v="A teacher. A boy. The beach and a heatwave that drove them all insane."/>
    <n v="500"/>
    <n v="1575"/>
    <x v="1"/>
    <x v="1"/>
    <s v="GBP"/>
    <n v="1452613724"/>
    <n v="1450021724"/>
    <b v="0"/>
    <n v="0"/>
    <b v="0"/>
    <s v="film &amp; video/drama"/>
    <n v="315"/>
    <n v="0"/>
    <x v="0"/>
    <x v="3"/>
  </r>
  <r>
    <n v="166"/>
    <s v="Pressure"/>
    <s v="A young teen makes a bad decision after joining gang and the film expresses his choices that led him to that point."/>
    <n v="8600"/>
    <n v="11090"/>
    <x v="1"/>
    <x v="0"/>
    <s v="USD"/>
    <n v="1484531362"/>
    <n v="1481939362"/>
    <b v="0"/>
    <n v="1"/>
    <b v="0"/>
    <s v="film &amp; video/drama"/>
    <n v="129"/>
    <n v="11090"/>
    <x v="0"/>
    <x v="3"/>
  </r>
  <r>
    <n v="167"/>
    <s v="Past"/>
    <s v="A young man experiences a tragedy and has the opportunity to go back and learn from his mistakes and find out his true self."/>
    <n v="1000"/>
    <n v="1455"/>
    <x v="1"/>
    <x v="0"/>
    <s v="USD"/>
    <n v="1438726535"/>
    <n v="1433542535"/>
    <b v="0"/>
    <n v="2"/>
    <b v="0"/>
    <s v="film &amp; video/drama"/>
    <n v="146"/>
    <n v="727.5"/>
    <x v="0"/>
    <x v="3"/>
  </r>
  <r>
    <n v="168"/>
    <s v="Moving On"/>
    <s v="A homeless Gulf War 2 vet, and Congressional Medal of Honor recipient fights for his sanity on the mean streets of Albuquerque."/>
    <n v="2500"/>
    <n v="2856"/>
    <x v="1"/>
    <x v="0"/>
    <s v="USD"/>
    <n v="1426791770"/>
    <n v="1424203370"/>
    <b v="0"/>
    <n v="3"/>
    <b v="0"/>
    <s v="film &amp; video/drama"/>
    <n v="114"/>
    <n v="952"/>
    <x v="0"/>
    <x v="3"/>
  </r>
  <r>
    <n v="169"/>
    <s v="Family"/>
    <s v="Family is a short film about a father and son and two brothers who were separated by the Korean war and finally reunite after 60 years."/>
    <n v="3000"/>
    <n v="3132.63"/>
    <x v="1"/>
    <x v="1"/>
    <s v="GBP"/>
    <n v="1413634059"/>
    <n v="1411042059"/>
    <b v="0"/>
    <n v="10"/>
    <b v="0"/>
    <s v="film &amp; video/drama"/>
    <n v="104"/>
    <n v="313.26"/>
    <x v="0"/>
    <x v="3"/>
  </r>
  <r>
    <n v="170"/>
    <s v="Letters to Daniel"/>
    <s v="Amy &amp; Missy survive Amy's bipolar disorder and go on to become award winning &amp; bestselling authors, screenwriters &amp; filmmakers"/>
    <n v="2500"/>
    <n v="2867.99"/>
    <x v="1"/>
    <x v="0"/>
    <s v="USD"/>
    <n v="1440912480"/>
    <n v="1438385283"/>
    <b v="0"/>
    <n v="10"/>
    <b v="0"/>
    <s v="film &amp; video/drama"/>
    <n v="115"/>
    <n v="286.8"/>
    <x v="0"/>
    <x v="3"/>
  </r>
  <r>
    <n v="171"/>
    <s v="IRL: Gamers Unite"/>
    <s v="Team Mayhem, a local small town gang of gamers who are enlisted   to save the world from the new great evil known as Prowler."/>
    <n v="1000"/>
    <n v="0"/>
    <x v="0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700"/>
    <n v="721"/>
    <x v="1"/>
    <x v="0"/>
    <s v="USD"/>
    <n v="1426753723"/>
    <n v="1423733323"/>
    <b v="0"/>
    <n v="0"/>
    <b v="0"/>
    <s v="film &amp; video/drama"/>
    <n v="103"/>
    <n v="0"/>
    <x v="0"/>
    <x v="3"/>
  </r>
  <r>
    <n v="173"/>
    <s v="7 Sins"/>
    <s v="This is a film inspired by Quentin Tarantino, I want to make a film thats entertaining yet gritty. 7 Sins is in pre-production."/>
    <n v="200"/>
    <n v="200"/>
    <x v="1"/>
    <x v="1"/>
    <s v="GBP"/>
    <n v="1425131108"/>
    <n v="1422539108"/>
    <b v="0"/>
    <n v="0"/>
    <b v="0"/>
    <s v="film &amp; video/drama"/>
    <n v="100"/>
    <n v="0"/>
    <x v="0"/>
    <x v="3"/>
  </r>
  <r>
    <n v="174"/>
    <s v="I Am Forgotten"/>
    <s v="An international short film project. It is about loneliness, wich is caused by the current compulsion to check your Facebook every day."/>
    <n v="500"/>
    <n v="70"/>
    <x v="0"/>
    <x v="9"/>
    <s v="EUR"/>
    <n v="1431108776"/>
    <n v="1425924776"/>
    <b v="0"/>
    <n v="0"/>
    <b v="0"/>
    <s v="film &amp; video/drama"/>
    <n v="14"/>
    <n v="0"/>
    <x v="0"/>
    <x v="3"/>
  </r>
  <r>
    <n v="175"/>
    <s v="Gooseberry Fool - Feature Film"/>
    <s v="To heal her scars Olivia must take a journey back to her roots, where an unresolved conflict stands between her and musical success."/>
    <n v="5000"/>
    <n v="20"/>
    <x v="0"/>
    <x v="1"/>
    <s v="GBP"/>
    <n v="1409337611"/>
    <n v="1407177611"/>
    <b v="0"/>
    <n v="26"/>
    <b v="0"/>
    <s v="film &amp; video/drama"/>
    <n v="0"/>
    <n v="0.77"/>
    <x v="0"/>
    <x v="3"/>
  </r>
  <r>
    <n v="176"/>
    <s v="Silent Monster"/>
    <s v="I'm seeking funding to finish my short film, Silent Monster, to bring awareness to teenage bullying as well as teenage violence."/>
    <n v="250"/>
    <n v="350"/>
    <x v="1"/>
    <x v="0"/>
    <s v="USD"/>
    <n v="1438803999"/>
    <n v="1436211999"/>
    <b v="0"/>
    <n v="0"/>
    <b v="0"/>
    <s v="film &amp; video/drama"/>
    <n v="140"/>
    <n v="0"/>
    <x v="0"/>
    <x v="3"/>
  </r>
  <r>
    <n v="177"/>
    <s v="The Good Samaritan"/>
    <s v="I'm making a modern day version of the bible story &quot; The Good Samaritan&quot;"/>
    <n v="2000"/>
    <n v="2636"/>
    <x v="1"/>
    <x v="0"/>
    <s v="USD"/>
    <n v="1427155726"/>
    <n v="1425690526"/>
    <b v="0"/>
    <n v="7"/>
    <b v="0"/>
    <s v="film &amp; video/drama"/>
    <n v="132"/>
    <n v="376.57"/>
    <x v="0"/>
    <x v="3"/>
  </r>
  <r>
    <n v="178"/>
    <s v="El viaje de LucÃ­a"/>
    <s v="El viaje de LucÃ­a es un largometraje de ficciÃ³n con temÃ¡tica sobre el cÃ¡ncer infantil."/>
    <n v="750"/>
    <n v="1001"/>
    <x v="1"/>
    <x v="3"/>
    <s v="EUR"/>
    <n v="1448582145"/>
    <n v="1445986545"/>
    <b v="0"/>
    <n v="0"/>
    <b v="0"/>
    <s v="film &amp; video/drama"/>
    <n v="133"/>
    <n v="0"/>
    <x v="0"/>
    <x v="3"/>
  </r>
  <r>
    <n v="179"/>
    <s v="Sustain: A Film About Survival"/>
    <s v="A feature-length film about how three people survive in a diseased world."/>
    <n v="2000"/>
    <n v="5080"/>
    <x v="1"/>
    <x v="0"/>
    <s v="USD"/>
    <n v="1457056555"/>
    <n v="1454464555"/>
    <b v="0"/>
    <n v="2"/>
    <b v="0"/>
    <s v="film &amp; video/drama"/>
    <n v="254"/>
    <n v="2540"/>
    <x v="0"/>
    <x v="3"/>
  </r>
  <r>
    <n v="180"/>
    <s v="The Rest of Us Mini-Series"/>
    <s v="The Rest of Us follows a survivor of an outbreak that nearly destroyed the earth as he travels to find some form of humanity."/>
    <n v="2750"/>
    <n v="2826.43"/>
    <x v="1"/>
    <x v="1"/>
    <s v="GBP"/>
    <n v="1428951600"/>
    <n v="1425512843"/>
    <b v="0"/>
    <n v="13"/>
    <b v="0"/>
    <s v="film &amp; video/drama"/>
    <n v="103"/>
    <n v="217.42"/>
    <x v="0"/>
    <x v="3"/>
  </r>
  <r>
    <n v="181"/>
    <s v="Immemorial"/>
    <s v="Christina has been suffering with flash backs and some very disturbing nightmares and realises that it is more than just nightmares."/>
    <n v="3400"/>
    <n v="1570"/>
    <x v="3"/>
    <x v="1"/>
    <s v="GBP"/>
    <n v="1434995295"/>
    <n v="1432403295"/>
    <b v="0"/>
    <n v="4"/>
    <b v="0"/>
    <s v="film &amp; video/drama"/>
    <n v="46"/>
    <n v="392.5"/>
    <x v="0"/>
    <x v="3"/>
  </r>
  <r>
    <n v="182"/>
    <s v="ABU Pakistani Independent Feature Film"/>
    <s v="I'm Faraz, and I am raising money for my feature film called ABU. This one is for our parents, and our responsibilities towards them."/>
    <n v="200"/>
    <n v="70"/>
    <x v="0"/>
    <x v="0"/>
    <s v="USD"/>
    <n v="1483748232"/>
    <n v="1481156232"/>
    <b v="0"/>
    <n v="0"/>
    <b v="0"/>
    <s v="film &amp; video/drama"/>
    <n v="35"/>
    <n v="0"/>
    <x v="0"/>
    <x v="3"/>
  </r>
  <r>
    <n v="183"/>
    <s v="Three Little Words"/>
    <s v="Don't kill me until I meet my Dad"/>
    <n v="12000"/>
    <n v="676"/>
    <x v="0"/>
    <x v="1"/>
    <s v="GBP"/>
    <n v="1417033610"/>
    <n v="1414438010"/>
    <b v="0"/>
    <n v="12"/>
    <b v="0"/>
    <s v="film &amp; video/drama"/>
    <n v="6"/>
    <n v="56.3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1876"/>
    <x v="1"/>
    <x v="5"/>
    <s v="CAD"/>
    <n v="1409543940"/>
    <n v="1404586762"/>
    <b v="0"/>
    <n v="2"/>
    <b v="0"/>
    <s v="film &amp; video/drama"/>
    <n v="125"/>
    <n v="938"/>
    <x v="0"/>
    <x v="3"/>
  </r>
  <r>
    <n v="185"/>
    <s v="BLANK Short Movie"/>
    <s v="Love has no boundaries!"/>
    <n v="6500"/>
    <n v="145"/>
    <x v="2"/>
    <x v="10"/>
    <s v="NOK"/>
    <n v="1471557139"/>
    <n v="1468965139"/>
    <b v="0"/>
    <n v="10"/>
    <b v="0"/>
    <s v="film &amp; video/drama"/>
    <n v="2"/>
    <n v="14.5"/>
    <x v="0"/>
    <x v="3"/>
  </r>
  <r>
    <n v="186"/>
    <s v="Feature Film: The Wolfes"/>
    <s v="My film is about a boy who discovers the truth about his fathers dissapearance through the dark secrets of his mothers past."/>
    <n v="500"/>
    <n v="0"/>
    <x v="0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3500"/>
    <n v="3540"/>
    <x v="1"/>
    <x v="0"/>
    <s v="USD"/>
    <n v="1437461940"/>
    <n v="1435383457"/>
    <b v="0"/>
    <n v="5"/>
    <b v="0"/>
    <s v="film &amp; video/drama"/>
    <n v="101"/>
    <n v="708"/>
    <x v="0"/>
    <x v="3"/>
  </r>
  <r>
    <n v="188"/>
    <s v="Mariano (A Screenplay)"/>
    <s v="Mariano Messini, an aspiring musician, indebted to the mafia must put his life on the line to escape their grasp and pursue his dream."/>
    <n v="250"/>
    <n v="280"/>
    <x v="1"/>
    <x v="0"/>
    <s v="USD"/>
    <n v="1409891015"/>
    <n v="1407299015"/>
    <b v="0"/>
    <n v="0"/>
    <b v="0"/>
    <s v="film &amp; video/drama"/>
    <n v="112"/>
    <n v="0"/>
    <x v="0"/>
    <x v="3"/>
  </r>
  <r>
    <n v="189"/>
    <s v="A GOOD MAN'S DECISION"/>
    <s v="Jack Barlow's wife and daughter shot in cold blood at a gun confiscation station in Texas, he sets out to save his family &amp; neighbors."/>
    <n v="2500"/>
    <n v="3105"/>
    <x v="1"/>
    <x v="0"/>
    <s v="USD"/>
    <n v="1472920477"/>
    <n v="1467736477"/>
    <b v="0"/>
    <n v="5"/>
    <b v="0"/>
    <s v="film &amp; video/drama"/>
    <n v="124"/>
    <n v="621"/>
    <x v="0"/>
    <x v="3"/>
  </r>
  <r>
    <n v="190"/>
    <s v="REGIONRAT, the movie"/>
    <s v="Because hope can be a 4 letter word"/>
    <n v="1500"/>
    <n v="1661"/>
    <x v="1"/>
    <x v="0"/>
    <s v="USD"/>
    <n v="1466091446"/>
    <n v="1465227446"/>
    <b v="0"/>
    <n v="1"/>
    <b v="0"/>
    <s v="film &amp; video/drama"/>
    <n v="111"/>
    <n v="1661"/>
    <x v="0"/>
    <x v="3"/>
  </r>
  <r>
    <n v="191"/>
    <s v="Trillion: Feature Film"/>
    <s v="A young boy passionate about Astronomy and Chemistry tracks down an astroid that scientists said would never hit earth."/>
    <n v="2500"/>
    <n v="68"/>
    <x v="0"/>
    <x v="2"/>
    <s v="AUD"/>
    <n v="1443782138"/>
    <n v="1440326138"/>
    <b v="0"/>
    <n v="3"/>
    <b v="0"/>
    <s v="film &amp; video/drama"/>
    <n v="3"/>
    <n v="22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1"/>
    <x v="0"/>
    <s v="USD"/>
    <n v="1413572432"/>
    <n v="1410980432"/>
    <b v="0"/>
    <n v="3"/>
    <b v="0"/>
    <s v="film &amp; video/drama"/>
    <n v="806"/>
    <n v="2688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200"/>
    <n v="25"/>
    <x v="0"/>
    <x v="1"/>
    <s v="GBP"/>
    <n v="1417217166"/>
    <n v="1412029566"/>
    <b v="0"/>
    <n v="0"/>
    <b v="0"/>
    <s v="film &amp; video/drama"/>
    <n v="13"/>
    <n v="0"/>
    <x v="0"/>
    <x v="3"/>
  </r>
  <r>
    <n v="194"/>
    <s v="Desperation Short Film"/>
    <s v="Northern Irish Original Short Film based on the desperation of love and survival and taking a risk that may change everything."/>
    <n v="1000"/>
    <n v="50"/>
    <x v="0"/>
    <x v="1"/>
    <s v="GBP"/>
    <n v="1457308531"/>
    <n v="1452124531"/>
    <b v="0"/>
    <n v="3"/>
    <b v="0"/>
    <s v="film &amp; video/drama"/>
    <n v="5"/>
    <n v="16.67000000000000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750"/>
    <n v="1485"/>
    <x v="1"/>
    <x v="0"/>
    <s v="USD"/>
    <n v="1436544332"/>
    <n v="1431360332"/>
    <b v="0"/>
    <n v="0"/>
    <b v="0"/>
    <s v="film &amp; video/drama"/>
    <n v="198"/>
    <n v="0"/>
    <x v="0"/>
    <x v="3"/>
  </r>
  <r>
    <n v="196"/>
    <s v="Thunder Under Control"/>
    <s v="A moving short film about a retired female boxer who develops a relationship with a young journalist who idolises her"/>
    <n v="5000"/>
    <n v="800"/>
    <x v="0"/>
    <x v="1"/>
    <s v="GBP"/>
    <n v="1444510800"/>
    <n v="1442062898"/>
    <b v="0"/>
    <n v="19"/>
    <b v="0"/>
    <s v="film &amp; video/drama"/>
    <n v="16"/>
    <n v="42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731"/>
    <x v="0"/>
    <x v="1"/>
    <s v="GBP"/>
    <n v="1487365200"/>
    <n v="1483734100"/>
    <b v="0"/>
    <n v="8"/>
    <b v="0"/>
    <s v="film &amp; video/drama"/>
    <n v="29"/>
    <n v="91.38"/>
    <x v="0"/>
    <x v="3"/>
  </r>
  <r>
    <n v="198"/>
    <s v="Nine Lives"/>
    <s v="Nine Lives is a story of one woman's survival of EIGHT near deaths and her love for one man as an influence to fight for the NINTH."/>
    <n v="2500"/>
    <n v="2503"/>
    <x v="1"/>
    <x v="0"/>
    <s v="USD"/>
    <n v="1412500322"/>
    <n v="1409908322"/>
    <b v="0"/>
    <n v="6"/>
    <b v="0"/>
    <s v="film &amp; video/drama"/>
    <n v="100"/>
    <n v="417.1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665.21"/>
    <x v="1"/>
    <x v="0"/>
    <s v="USD"/>
    <n v="1472698702"/>
    <n v="1470106702"/>
    <b v="0"/>
    <n v="0"/>
    <b v="0"/>
    <s v="film &amp; video/drama"/>
    <n v="133"/>
    <n v="0"/>
    <x v="0"/>
    <x v="3"/>
  </r>
  <r>
    <n v="200"/>
    <s v="The Crossing Shore"/>
    <s v="A film dedicated to an AAF Pilot's struggle to survive behind enemy lines during WWII."/>
    <n v="5000"/>
    <n v="5176"/>
    <x v="1"/>
    <x v="0"/>
    <s v="USD"/>
    <n v="1410746403"/>
    <n v="1408154403"/>
    <b v="0"/>
    <n v="18"/>
    <b v="0"/>
    <s v="film &amp; video/drama"/>
    <n v="104"/>
    <n v="287.56"/>
    <x v="0"/>
    <x v="3"/>
  </r>
  <r>
    <n v="201"/>
    <s v="Life of Change"/>
    <s v="Everyone has a choice. Can two college students get past their differences to save the life of a man whom they've never met before?"/>
    <n v="2560"/>
    <n v="4308"/>
    <x v="1"/>
    <x v="0"/>
    <s v="USD"/>
    <n v="1423424329"/>
    <n v="1421696329"/>
    <b v="0"/>
    <n v="7"/>
    <b v="0"/>
    <s v="film &amp; video/drama"/>
    <n v="168"/>
    <n v="615.42999999999995"/>
    <x v="0"/>
    <x v="3"/>
  </r>
  <r>
    <n v="202"/>
    <s v="Modern Gangsters"/>
    <s v="new web series created by jonney terry"/>
    <n v="500"/>
    <n v="50"/>
    <x v="0"/>
    <x v="0"/>
    <s v="USD"/>
    <n v="1444337940"/>
    <n v="1441750564"/>
    <b v="0"/>
    <n v="0"/>
    <b v="0"/>
    <s v="film &amp; video/drama"/>
    <n v="10"/>
    <n v="0"/>
    <x v="0"/>
    <x v="3"/>
  </r>
  <r>
    <n v="203"/>
    <s v="TheM"/>
    <s v="We are aiming to make a Web Series based on Youth Culture and the misrepresentation of socially stereotyped people."/>
    <n v="3500"/>
    <n v="0"/>
    <x v="0"/>
    <x v="1"/>
    <s v="GBP"/>
    <n v="1422562864"/>
    <n v="1417378864"/>
    <b v="0"/>
    <n v="8"/>
    <b v="0"/>
    <s v="film &amp; video/drama"/>
    <n v="0"/>
    <n v="0"/>
    <x v="0"/>
    <x v="3"/>
  </r>
  <r>
    <n v="204"/>
    <s v="WHERE IS DANIEL? The feature film"/>
    <s v="A feature film based on the true story of Bruce and Denise Morcombe and their battle for justice for their missing son Daniel."/>
    <n v="390000"/>
    <n v="2716"/>
    <x v="0"/>
    <x v="2"/>
    <s v="AUD"/>
    <n v="1470319203"/>
    <n v="1467727203"/>
    <b v="0"/>
    <n v="1293"/>
    <b v="0"/>
    <s v="film &amp; video/drama"/>
    <n v="1"/>
    <n v="2.1"/>
    <x v="0"/>
    <x v="3"/>
  </r>
  <r>
    <n v="205"/>
    <s v="KISS ME GOODBYE - A REFRESHING VOICE IN INDIE FILMMAKING"/>
    <s v="A martyr faces execution at the hands of the State, while enduring the horrors and alienation of a new world order."/>
    <n v="5000"/>
    <n v="21"/>
    <x v="0"/>
    <x v="0"/>
    <s v="USD"/>
    <n v="1444144222"/>
    <n v="1441120222"/>
    <b v="0"/>
    <n v="17"/>
    <b v="0"/>
    <s v="film &amp; video/drama"/>
    <n v="0"/>
    <n v="1.24"/>
    <x v="0"/>
    <x v="3"/>
  </r>
  <r>
    <n v="206"/>
    <s v="Blood Bond Movie Development"/>
    <s v="A love story featuring adoption,struggle,dysfunction,grace, healing, and restoration."/>
    <n v="500"/>
    <n v="695"/>
    <x v="1"/>
    <x v="0"/>
    <s v="USD"/>
    <n v="1470441983"/>
    <n v="1468627583"/>
    <b v="0"/>
    <n v="0"/>
    <b v="0"/>
    <s v="film &amp; video/drama"/>
    <n v="139"/>
    <n v="0"/>
    <x v="0"/>
    <x v="3"/>
  </r>
  <r>
    <n v="207"/>
    <s v="M39 - Action film / Drama"/>
    <s v="To avoid bankruptcy, Vincent, a passionate young entrepreneur embarks  on an illicit affair in order to save his dream business."/>
    <n v="6000"/>
    <n v="6438"/>
    <x v="1"/>
    <x v="5"/>
    <s v="CAD"/>
    <n v="1420346638"/>
    <n v="1417754638"/>
    <b v="0"/>
    <n v="13"/>
    <b v="0"/>
    <s v="film &amp; video/drama"/>
    <n v="107"/>
    <n v="495.23"/>
    <x v="0"/>
    <x v="3"/>
  </r>
  <r>
    <n v="208"/>
    <s v="OLIVIA"/>
    <s v="A young woman's journey from Africa to Australia where she finds heaven on earth, love and tragedy. Within her tragedy she saves lives."/>
    <n v="678"/>
    <n v="0"/>
    <x v="0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600"/>
    <n v="615"/>
    <x v="1"/>
    <x v="0"/>
    <s v="USD"/>
    <n v="1436566135"/>
    <n v="1433974135"/>
    <b v="0"/>
    <n v="0"/>
    <b v="0"/>
    <s v="film &amp; video/drama"/>
    <n v="103"/>
    <n v="0"/>
    <x v="0"/>
    <x v="3"/>
  </r>
  <r>
    <n v="210"/>
    <s v="Like Son, Like Father"/>
    <s v="A tender short film about a young man who needs advice from  someone he had no intention of ever meeting, his biological father."/>
    <n v="9000"/>
    <n v="997"/>
    <x v="0"/>
    <x v="0"/>
    <s v="USD"/>
    <n v="1443675600"/>
    <n v="1441157592"/>
    <b v="0"/>
    <n v="33"/>
    <b v="0"/>
    <s v="film &amp; video/drama"/>
    <n v="11"/>
    <n v="30.2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0"/>
    <x v="0"/>
    <s v="USD"/>
    <n v="1442634617"/>
    <n v="1440042617"/>
    <b v="0"/>
    <n v="12"/>
    <b v="0"/>
    <s v="film &amp; video/drama"/>
    <n v="72"/>
    <n v="388.83"/>
    <x v="0"/>
    <x v="3"/>
  </r>
  <r>
    <n v="212"/>
    <s v="The Ecstasy of Vengeance - Feature Length Film"/>
    <s v="This film is a fictional crime drama following the events of a heist that ended in bloodshed."/>
    <n v="900"/>
    <n v="345"/>
    <x v="0"/>
    <x v="0"/>
    <s v="USD"/>
    <n v="1460837320"/>
    <n v="1455656920"/>
    <b v="0"/>
    <n v="1"/>
    <b v="0"/>
    <s v="film &amp; video/drama"/>
    <n v="38"/>
    <n v="345"/>
    <x v="0"/>
    <x v="3"/>
  </r>
  <r>
    <n v="213"/>
    <s v="Hart Blvd. A feature film by Andrew Greve"/>
    <s v="A family dramedy about a grandfather  and grandson who are both on their path to redemption."/>
    <n v="1100"/>
    <n v="1185"/>
    <x v="1"/>
    <x v="0"/>
    <s v="USD"/>
    <n v="1439734001"/>
    <n v="1437142547"/>
    <b v="0"/>
    <n v="1"/>
    <b v="0"/>
    <s v="film &amp; video/drama"/>
    <n v="108"/>
    <n v="118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900"/>
    <n v="1175"/>
    <x v="1"/>
    <x v="0"/>
    <s v="USD"/>
    <n v="1425655349"/>
    <n v="1420471349"/>
    <b v="0"/>
    <n v="1"/>
    <b v="0"/>
    <s v="film &amp; video/drama"/>
    <n v="131"/>
    <n v="1175"/>
    <x v="0"/>
    <x v="3"/>
  </r>
  <r>
    <n v="215"/>
    <s v="Invisible Scars"/>
    <s v="A short drama based on a true events. Story of a British Soldier who comes back home suffering from Post Traumatic Stress Disorder."/>
    <n v="1000"/>
    <n v="1119"/>
    <x v="1"/>
    <x v="1"/>
    <s v="GBP"/>
    <n v="1455753540"/>
    <n v="1452058282"/>
    <b v="0"/>
    <n v="1"/>
    <b v="0"/>
    <s v="film &amp; video/drama"/>
    <n v="112"/>
    <n v="1119"/>
    <x v="0"/>
    <x v="3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0"/>
    <x v="0"/>
    <s v="USD"/>
    <n v="1429740037"/>
    <n v="1425423637"/>
    <b v="0"/>
    <n v="84"/>
    <b v="0"/>
    <s v="film &amp; video/drama"/>
    <n v="6"/>
    <n v="40.36"/>
    <x v="0"/>
    <x v="3"/>
  </r>
  <r>
    <n v="217"/>
    <s v="Bitch"/>
    <s v="A roadmovie by paw"/>
    <n v="30000"/>
    <n v="11923"/>
    <x v="0"/>
    <x v="11"/>
    <s v="SEK"/>
    <n v="1419780149"/>
    <n v="1417101749"/>
    <b v="0"/>
    <n v="38"/>
    <b v="0"/>
    <s v="film &amp; video/drama"/>
    <n v="40"/>
    <n v="313.76"/>
    <x v="0"/>
    <x v="3"/>
  </r>
  <r>
    <n v="218"/>
    <s v="Charmaine (Daughter of Charlotte)"/>
    <s v="A sassy talking spider named Charmaine, joins forces with an abused young boy.  She stages off bullies and help fight an abusive father"/>
    <n v="2000"/>
    <n v="385"/>
    <x v="0"/>
    <x v="0"/>
    <s v="USD"/>
    <n v="1431702289"/>
    <n v="1426518289"/>
    <b v="0"/>
    <n v="1"/>
    <b v="0"/>
    <s v="film &amp; video/drama"/>
    <n v="19"/>
    <n v="385"/>
    <x v="0"/>
    <x v="3"/>
  </r>
  <r>
    <n v="219"/>
    <s v="True Colors"/>
    <s v="An hour-long pilot about a group of suburban LGBT teens coming of age in the early 90's."/>
    <n v="25000"/>
    <n v="10"/>
    <x v="0"/>
    <x v="0"/>
    <s v="USD"/>
    <n v="1459493940"/>
    <n v="1456732225"/>
    <b v="0"/>
    <n v="76"/>
    <b v="0"/>
    <s v="film &amp; video/drama"/>
    <n v="0"/>
    <n v="0.13"/>
    <x v="0"/>
    <x v="3"/>
  </r>
  <r>
    <n v="220"/>
    <s v="LA VIE"/>
    <s v="A Freelancer abandons everything to chase after his dream of being &quot;great&quot; escape to Bangkok and return to his home-world."/>
    <n v="2500"/>
    <n v="5509"/>
    <x v="1"/>
    <x v="0"/>
    <s v="USD"/>
    <n v="1440101160"/>
    <n v="1436542030"/>
    <b v="0"/>
    <n v="3"/>
    <b v="0"/>
    <s v="film &amp; video/drama"/>
    <n v="220"/>
    <n v="1836.33"/>
    <x v="0"/>
    <x v="3"/>
  </r>
  <r>
    <n v="221"/>
    <s v="Archetypes"/>
    <s v="Film about Schizophrenia with Surreal Twists!"/>
    <n v="675"/>
    <n v="1218"/>
    <x v="1"/>
    <x v="0"/>
    <s v="USD"/>
    <n v="1427569564"/>
    <n v="1422389164"/>
    <b v="0"/>
    <n v="0"/>
    <b v="0"/>
    <s v="film &amp; video/drama"/>
    <n v="18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2000"/>
    <n v="2107"/>
    <x v="1"/>
    <x v="0"/>
    <s v="USD"/>
    <n v="1427423940"/>
    <n v="1422383318"/>
    <b v="0"/>
    <n v="2"/>
    <b v="0"/>
    <s v="film &amp; video/drama"/>
    <n v="105"/>
    <n v="1053.5"/>
    <x v="0"/>
    <x v="3"/>
  </r>
  <r>
    <n v="223"/>
    <s v="The Pass"/>
    <s v="An old man, a U.S Marine Corps veteran remembers his combat experience in the battle of Toktong Pass 1950, during the Korean War."/>
    <n v="750"/>
    <n v="1390"/>
    <x v="1"/>
    <x v="0"/>
    <s v="USD"/>
    <n v="1463879100"/>
    <n v="1461287350"/>
    <b v="0"/>
    <n v="0"/>
    <b v="0"/>
    <s v="film &amp; video/drama"/>
    <n v="185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773"/>
    <n v="773"/>
    <x v="1"/>
    <x v="2"/>
    <s v="AUD"/>
    <n v="1436506726"/>
    <n v="1431322726"/>
    <b v="0"/>
    <n v="0"/>
    <b v="0"/>
    <s v="film &amp; video/drama"/>
    <n v="100"/>
    <n v="0"/>
    <x v="0"/>
    <x v="3"/>
  </r>
  <r>
    <n v="225"/>
    <s v="Backpage Shawty"/>
    <s v="I'm creating a &quot;Lifetime&quot; type drama film about a girl who uses backpage for money, but trying to turn her life around."/>
    <n v="20"/>
    <n v="0"/>
    <x v="0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500"/>
    <n v="94"/>
    <x v="0"/>
    <x v="1"/>
    <s v="GBP"/>
    <n v="1433064540"/>
    <n v="1428854344"/>
    <b v="0"/>
    <n v="2"/>
    <b v="0"/>
    <s v="film &amp; video/drama"/>
    <n v="4"/>
    <n v="47"/>
    <x v="0"/>
    <x v="3"/>
  </r>
  <r>
    <n v="227"/>
    <s v="The Chance of Freedom Short Film"/>
    <s v="Imagine your life is full is nothing but pain and darkness. One day, you had the chance to be free from it all. Would you take it?"/>
    <n v="600"/>
    <n v="680"/>
    <x v="1"/>
    <x v="0"/>
    <s v="USD"/>
    <n v="1436477241"/>
    <n v="1433885241"/>
    <b v="0"/>
    <n v="0"/>
    <b v="0"/>
    <s v="film &amp; video/drama"/>
    <n v="113"/>
    <n v="0"/>
    <x v="0"/>
    <x v="3"/>
  </r>
  <r>
    <n v="228"/>
    <s v="Facets of a Geek life"/>
    <s v="I am making a film from one one of my books called facets of a Geek life."/>
    <n v="500"/>
    <n v="501"/>
    <x v="1"/>
    <x v="1"/>
    <s v="GBP"/>
    <n v="1433176105"/>
    <n v="1427992105"/>
    <b v="0"/>
    <n v="0"/>
    <b v="0"/>
    <s v="film &amp; video/drama"/>
    <n v="100"/>
    <n v="0"/>
    <x v="0"/>
    <x v="3"/>
  </r>
  <r>
    <n v="229"/>
    <s v="The Perfect Plan"/>
    <s v="I teenage girl that wants to go around the system. She does all she can to cheat and finds herself in a bad position when she messesup"/>
    <n v="315"/>
    <n v="469"/>
    <x v="1"/>
    <x v="12"/>
    <s v="EUR"/>
    <n v="1455402297"/>
    <n v="1452810297"/>
    <b v="0"/>
    <n v="0"/>
    <b v="0"/>
    <s v="film &amp; video/drama"/>
    <n v="149"/>
    <n v="0"/>
    <x v="0"/>
    <x v="3"/>
  </r>
  <r>
    <n v="230"/>
    <s v="In Love There's War"/>
    <s v="In Love There's War is a spicy web series that will have viewers at the edge of their seats as deception and hidden secrecies unravel."/>
    <n v="1500"/>
    <n v="3700"/>
    <x v="1"/>
    <x v="0"/>
    <s v="USD"/>
    <n v="1433443151"/>
    <n v="1430851151"/>
    <b v="0"/>
    <n v="2"/>
    <b v="0"/>
    <s v="film &amp; video/drama"/>
    <n v="247"/>
    <n v="185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750"/>
    <n v="1285"/>
    <x v="1"/>
    <x v="0"/>
    <s v="USD"/>
    <n v="1451775651"/>
    <n v="1449183651"/>
    <b v="0"/>
    <n v="0"/>
    <b v="0"/>
    <s v="film &amp; video/drama"/>
    <n v="171"/>
    <n v="0"/>
    <x v="0"/>
    <x v="3"/>
  </r>
  <r>
    <n v="232"/>
    <s v="#noblurredlines"/>
    <s v="A high-impact, high-quality resource to address, for young people and youth-related professionals, the issue of sexual consent."/>
    <n v="2000"/>
    <n v="2015"/>
    <x v="1"/>
    <x v="1"/>
    <s v="GBP"/>
    <n v="1425066546"/>
    <n v="1422474546"/>
    <b v="0"/>
    <n v="7"/>
    <b v="0"/>
    <s v="film &amp; video/drama"/>
    <n v="101"/>
    <n v="287.86"/>
    <x v="0"/>
    <x v="3"/>
  </r>
  <r>
    <n v="233"/>
    <s v="Area 4 - The Film"/>
    <s v="â€œArea 4â€ revolves around Frank Hammond, a counselor at a high school, who discovers the scandals that took place."/>
    <n v="750"/>
    <n v="795"/>
    <x v="1"/>
    <x v="0"/>
    <s v="USD"/>
    <n v="1475185972"/>
    <n v="1472593972"/>
    <b v="0"/>
    <n v="0"/>
    <b v="0"/>
    <s v="film &amp; video/drama"/>
    <n v="106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750"/>
    <n v="2750"/>
    <x v="1"/>
    <x v="0"/>
    <s v="USD"/>
    <n v="1434847859"/>
    <n v="1431391859"/>
    <b v="0"/>
    <n v="5"/>
    <b v="0"/>
    <s v="film &amp; video/drama"/>
    <n v="100"/>
    <n v="550"/>
    <x v="0"/>
    <x v="3"/>
  </r>
  <r>
    <n v="235"/>
    <s v="Film about help homeless child to live a better life."/>
    <s v="Taking people on a deep emotional trip with a story about sometimes those who have less, give more."/>
    <n v="500"/>
    <n v="660"/>
    <x v="1"/>
    <x v="0"/>
    <s v="USD"/>
    <n v="1436478497"/>
    <n v="1433886497"/>
    <b v="0"/>
    <n v="0"/>
    <b v="0"/>
    <s v="film &amp; video/drama"/>
    <n v="132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750"/>
    <n v="65"/>
    <x v="0"/>
    <x v="0"/>
    <s v="USD"/>
    <n v="1451952000"/>
    <n v="1447380099"/>
    <b v="0"/>
    <n v="0"/>
    <b v="0"/>
    <s v="film &amp; video/drama"/>
    <n v="9"/>
    <n v="0"/>
    <x v="0"/>
    <x v="3"/>
  </r>
  <r>
    <n v="237"/>
    <s v="Making The Choice"/>
    <s v="Making The Choice is a christian short film series."/>
    <n v="1500"/>
    <n v="1710"/>
    <x v="1"/>
    <x v="0"/>
    <s v="USD"/>
    <n v="1457445069"/>
    <n v="1452261069"/>
    <b v="0"/>
    <n v="1"/>
    <b v="0"/>
    <s v="film &amp; video/drama"/>
    <n v="114"/>
    <n v="1710"/>
    <x v="0"/>
    <x v="3"/>
  </r>
  <r>
    <n v="238"/>
    <s v="Within The Threshold"/>
    <s v="A film to stop society from judging others and get along. Life is not about discrimination! Donate for this Thrilling Drama Series!!!!"/>
    <n v="600"/>
    <n v="620"/>
    <x v="1"/>
    <x v="0"/>
    <s v="USD"/>
    <n v="1483088400"/>
    <n v="1481324760"/>
    <b v="0"/>
    <n v="0"/>
    <b v="0"/>
    <s v="film &amp; video/drama"/>
    <n v="103"/>
    <n v="0"/>
    <x v="0"/>
    <x v="3"/>
  </r>
  <r>
    <n v="239"/>
    <s v="Filthy - Short Film"/>
    <s v="Lovers Clint and Eli convey their conflicting perspectives of guilt and remorse while in the desolate Australian bush."/>
    <n v="2500"/>
    <n v="53"/>
    <x v="0"/>
    <x v="2"/>
    <s v="AUD"/>
    <n v="1446984000"/>
    <n v="1445308730"/>
    <b v="0"/>
    <n v="5"/>
    <b v="0"/>
    <s v="film &amp; video/drama"/>
    <n v="2"/>
    <n v="10.6"/>
    <x v="0"/>
    <x v="3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1"/>
    <x v="0"/>
    <s v="USD"/>
    <n v="1367773211"/>
    <n v="1363885211"/>
    <b v="1"/>
    <n v="137"/>
    <b v="1"/>
    <s v="film &amp; video/documentary"/>
    <n v="145"/>
    <n v="422.02"/>
    <x v="0"/>
    <x v="4"/>
  </r>
  <r>
    <n v="241"/>
    <s v="&quot;LESLIE&quot;"/>
    <s v="&quot;LESLIE&quot; explores the unapologetic life of Leslie Cochran, the thong-clad homeless man turned cultural icon in the heart of Texas."/>
    <n v="100000"/>
    <n v="250"/>
    <x v="2"/>
    <x v="0"/>
    <s v="USD"/>
    <n v="1419180304"/>
    <n v="1415292304"/>
    <b v="1"/>
    <n v="376"/>
    <b v="1"/>
    <s v="film &amp; video/documentary"/>
    <n v="0"/>
    <n v="0.66"/>
    <x v="0"/>
    <x v="4"/>
  </r>
  <r>
    <n v="242"/>
    <s v="Hardwater"/>
    <s v="An unprecedented feature-length documentary film about Maine's tribal, oft-misunderstood ice fishing sub-culture."/>
    <n v="35000"/>
    <n v="184133.01"/>
    <x v="1"/>
    <x v="0"/>
    <s v="USD"/>
    <n v="1324381790"/>
    <n v="1321357790"/>
    <b v="1"/>
    <n v="202"/>
    <b v="1"/>
    <s v="film &amp; video/documentary"/>
    <n v="526"/>
    <n v="911.55"/>
    <x v="0"/>
    <x v="4"/>
  </r>
  <r>
    <n v="243"/>
    <s v="Following Boruch"/>
    <s v="A Hasidic man reaches a turning point in his recovery from mental illness and addiction, and is determined to start a new life."/>
    <n v="55000"/>
    <n v="1250"/>
    <x v="0"/>
    <x v="0"/>
    <s v="USD"/>
    <n v="1393031304"/>
    <n v="1390439304"/>
    <b v="1"/>
    <n v="328"/>
    <b v="1"/>
    <s v="film &amp; video/documentary"/>
    <n v="2"/>
    <n v="3.81"/>
    <x v="0"/>
    <x v="4"/>
  </r>
  <r>
    <n v="244"/>
    <n v="39756"/>
    <s v="A transmedia-project to amass a library of footage shot the day Obama was elected, for (1) a feature documentary, (2) an interactive web history"/>
    <n v="10000"/>
    <n v="11363"/>
    <x v="1"/>
    <x v="0"/>
    <s v="USD"/>
    <n v="1268723160"/>
    <n v="1265269559"/>
    <b v="1"/>
    <n v="84"/>
    <b v="1"/>
    <s v="film &amp; video/documentary"/>
    <n v="114"/>
    <n v="135.270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2"/>
    <x v="0"/>
    <s v="USD"/>
    <n v="1345079785"/>
    <n v="1342487785"/>
    <b v="1"/>
    <n v="96"/>
    <b v="1"/>
    <s v="film &amp; video/documentary"/>
    <n v="0"/>
    <n v="0"/>
    <x v="0"/>
    <x v="4"/>
  </r>
  <r>
    <n v="246"/>
    <s v="LEAVING ATLANTA THE FILM"/>
    <s v="From 1979 to 1981 twenty-nine Black children in Atlanta were murdered and the others terrified. This is our story..."/>
    <n v="38888"/>
    <n v="2495"/>
    <x v="0"/>
    <x v="0"/>
    <s v="USD"/>
    <n v="1292665405"/>
    <n v="1288341805"/>
    <b v="1"/>
    <n v="223"/>
    <b v="1"/>
    <s v="film &amp; video/documentary"/>
    <n v="6"/>
    <n v="11.19"/>
    <x v="0"/>
    <x v="4"/>
  </r>
  <r>
    <n v="247"/>
    <s v="Deja-Vu: Dissecting Memory on Camera"/>
    <s v="A young neuroscientist attempts to reconnect with his ailing father by obsessively studying old family footage._x000a_"/>
    <n v="20000"/>
    <n v="0"/>
    <x v="2"/>
    <x v="0"/>
    <s v="USD"/>
    <n v="1287200340"/>
    <n v="1284042614"/>
    <b v="1"/>
    <n v="62"/>
    <b v="1"/>
    <s v="film &amp; video/documentary"/>
    <n v="0"/>
    <n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x v="0"/>
    <s v="USD"/>
    <n v="1325961309"/>
    <n v="1322073309"/>
    <b v="1"/>
    <n v="146"/>
    <b v="1"/>
    <s v="film &amp; video/documentary"/>
    <n v="0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x v="0"/>
    <s v="USD"/>
    <n v="1282498800"/>
    <n v="1275603020"/>
    <b v="1"/>
    <n v="235"/>
    <b v="1"/>
    <s v="film &amp; video/documentary"/>
    <n v="0"/>
    <n v="0"/>
    <x v="0"/>
    <x v="4"/>
  </r>
  <r>
    <n v="250"/>
    <s v="BOONE- THE DOCUMENTARY"/>
    <s v="Three young farmers risk land and friendship to stand up to the USDA. An experiential film about living a life of self reliance."/>
    <n v="75000"/>
    <n v="98953.42"/>
    <x v="1"/>
    <x v="0"/>
    <s v="USD"/>
    <n v="1370525691"/>
    <n v="1367933691"/>
    <b v="1"/>
    <n v="437"/>
    <b v="1"/>
    <s v="film &amp; video/documentary"/>
    <n v="132"/>
    <n v="226.44"/>
    <x v="0"/>
    <x v="4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x v="0"/>
    <s v="USD"/>
    <n v="1337194800"/>
    <n v="1334429646"/>
    <b v="1"/>
    <n v="77"/>
    <b v="1"/>
    <s v="film &amp; video/documentary"/>
    <n v="0"/>
    <n v="0.65"/>
    <x v="0"/>
    <x v="4"/>
  </r>
  <r>
    <n v="252"/>
    <s v="Good Grief: Making CARTOON COLLEGE - a documentary about comics"/>
    <s v="The definitive story of indie comics and the foremost institution of higher learning for those who draw them."/>
    <n v="25000"/>
    <n v="260"/>
    <x v="0"/>
    <x v="0"/>
    <s v="USD"/>
    <n v="1275364740"/>
    <n v="1269878058"/>
    <b v="1"/>
    <n v="108"/>
    <b v="1"/>
    <s v="film &amp; video/documentary"/>
    <n v="1"/>
    <n v="2.4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x v="0"/>
    <s v="USD"/>
    <n v="1329320235"/>
    <n v="1326728235"/>
    <b v="1"/>
    <n v="7"/>
    <b v="1"/>
    <s v="film &amp; video/documentary"/>
    <n v="61"/>
    <n v="435"/>
    <x v="0"/>
    <x v="4"/>
  </r>
  <r>
    <n v="254"/>
    <s v="&quot;I Clown You&quot; Documentary"/>
    <s v="&quot;I Clown You&quot; is a documentary about Israeli medical clowns and clowning as an art of challenging the norm."/>
    <n v="60000"/>
    <n v="12818"/>
    <x v="2"/>
    <x v="0"/>
    <s v="USD"/>
    <n v="1445047200"/>
    <n v="1442443910"/>
    <b v="1"/>
    <n v="314"/>
    <b v="1"/>
    <s v="film &amp; video/documentary"/>
    <n v="21"/>
    <n v="40.82"/>
    <x v="0"/>
    <x v="4"/>
  </r>
  <r>
    <n v="255"/>
    <s v="xoxosms: a documentary about love in the 21st century"/>
    <s v="xoxosms is a documentary about first love, long distance and Skype."/>
    <n v="24500"/>
    <n v="13846"/>
    <x v="0"/>
    <x v="0"/>
    <s v="USD"/>
    <n v="1300275482"/>
    <n v="1297687082"/>
    <b v="1"/>
    <n v="188"/>
    <b v="1"/>
    <s v="film &amp; video/documentary"/>
    <n v="57"/>
    <n v="73.650000000000006"/>
    <x v="0"/>
    <x v="4"/>
  </r>
  <r>
    <n v="256"/>
    <s v="POW WOW: Share the arts community of Hawaii"/>
    <s v="Help share the art and community of Pow Wow, a contemporary art movement in Hawaii, with the rest of the world. #powwowhawaii"/>
    <n v="50000"/>
    <n v="0"/>
    <x v="2"/>
    <x v="0"/>
    <s v="USD"/>
    <n v="1363458467"/>
    <n v="1360866467"/>
    <b v="1"/>
    <n v="275"/>
    <b v="1"/>
    <s v="film &amp; video/documentary"/>
    <n v="0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2"/>
    <x v="0"/>
    <s v="USD"/>
    <n v="1463670162"/>
    <n v="1461078162"/>
    <b v="1"/>
    <n v="560"/>
    <b v="1"/>
    <s v="film &amp; video/documentary"/>
    <n v="0"/>
    <n v="0.1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2"/>
    <x v="0"/>
    <s v="USD"/>
    <n v="1308359666"/>
    <n v="1305767666"/>
    <b v="1"/>
    <n v="688"/>
    <b v="1"/>
    <s v="film &amp; video/documentary"/>
    <n v="68"/>
    <n v="123.83"/>
    <x v="0"/>
    <x v="4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x v="0"/>
    <s v="USD"/>
    <n v="1428514969"/>
    <n v="1425922969"/>
    <b v="1"/>
    <n v="942"/>
    <b v="1"/>
    <s v="film &amp; video/documentary"/>
    <n v="0"/>
    <n v="0.74"/>
    <x v="0"/>
    <x v="4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x v="0"/>
    <s v="USD"/>
    <n v="1279360740"/>
    <n v="1275415679"/>
    <b v="1"/>
    <n v="88"/>
    <b v="1"/>
    <s v="film &amp; video/documentary"/>
    <n v="7"/>
    <n v="19.399999999999999"/>
    <x v="0"/>
    <x v="4"/>
  </r>
  <r>
    <n v="261"/>
    <s v="Empires: The Film"/>
    <s v="Empires explores the impact of networks on histories and philosophies of political thought."/>
    <n v="50000"/>
    <n v="6565"/>
    <x v="2"/>
    <x v="0"/>
    <s v="USD"/>
    <n v="1339080900"/>
    <n v="1334783704"/>
    <b v="1"/>
    <n v="220"/>
    <b v="1"/>
    <s v="film &amp; video/documentary"/>
    <n v="13"/>
    <n v="29.84"/>
    <x v="0"/>
    <x v="4"/>
  </r>
  <r>
    <n v="262"/>
    <s v="The Last Cosmonaut"/>
    <s v="He can never die. He will live forever. He is the last cosmonaut, and this is his story."/>
    <n v="15000"/>
    <n v="33892"/>
    <x v="1"/>
    <x v="0"/>
    <s v="USD"/>
    <n v="1298699828"/>
    <n v="1294811828"/>
    <b v="1"/>
    <n v="145"/>
    <b v="1"/>
    <s v="film &amp; video/documentary"/>
    <n v="226"/>
    <n v="233.74"/>
    <x v="0"/>
    <x v="4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x v="0"/>
    <s v="USD"/>
    <n v="1348786494"/>
    <n v="1346194494"/>
    <b v="1"/>
    <n v="963"/>
    <b v="1"/>
    <s v="film &amp; video/documentary"/>
    <n v="79"/>
    <n v="55.7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1"/>
    <x v="0"/>
    <s v="USD"/>
    <n v="1336747995"/>
    <n v="1334155995"/>
    <b v="1"/>
    <n v="91"/>
    <b v="1"/>
    <s v="film &amp; video/documentary"/>
    <n v="189"/>
    <n v="310.99"/>
    <x v="0"/>
    <x v="4"/>
  </r>
  <r>
    <n v="265"/>
    <s v="The Garden Summer"/>
    <s v="A documentary: a summer garden and communities of local food exchange. The integration of old and new, beauty and function, growth and sustainability."/>
    <n v="15000"/>
    <n v="15315"/>
    <x v="1"/>
    <x v="0"/>
    <s v="USD"/>
    <n v="1273522560"/>
    <n v="1269928430"/>
    <b v="1"/>
    <n v="58"/>
    <b v="1"/>
    <s v="film &amp; video/documentary"/>
    <n v="102"/>
    <n v="264.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5000"/>
    <n v="625"/>
    <x v="0"/>
    <x v="0"/>
    <s v="USD"/>
    <n v="1271994660"/>
    <n v="1264565507"/>
    <b v="1"/>
    <n v="36"/>
    <b v="1"/>
    <s v="film &amp; video/documentary"/>
    <n v="13"/>
    <n v="17.36"/>
    <x v="0"/>
    <x v="4"/>
  </r>
  <r>
    <n v="267"/>
    <s v="Uncharted Amazon"/>
    <s v="A visually stunning, feature length film chronicling life's challenges in the remote depths of the Amazon rainforest."/>
    <n v="35000"/>
    <n v="0"/>
    <x v="0"/>
    <x v="1"/>
    <s v="GBP"/>
    <n v="1403693499"/>
    <n v="1401101499"/>
    <b v="1"/>
    <n v="165"/>
    <b v="1"/>
    <s v="film &amp; video/documentary"/>
    <n v="0"/>
    <n v="0"/>
    <x v="0"/>
    <x v="4"/>
  </r>
  <r>
    <n v="268"/>
    <s v="La Tierra de los Adioses"/>
    <s v="Help us finish a documentary about four teens coming-of-age in a small, rural Mexican town that has suffered 50% migration to the U.S."/>
    <n v="15000"/>
    <n v="15327"/>
    <x v="1"/>
    <x v="0"/>
    <s v="USD"/>
    <n v="1320640778"/>
    <n v="1316749178"/>
    <b v="1"/>
    <n v="111"/>
    <b v="1"/>
    <s v="film &amp; video/documentary"/>
    <n v="102"/>
    <n v="138.08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2"/>
    <x v="2"/>
    <s v="AUD"/>
    <n v="1487738622"/>
    <n v="1485146622"/>
    <b v="1"/>
    <n v="1596"/>
    <b v="1"/>
    <s v="film &amp; video/documentary"/>
    <n v="0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x v="0"/>
    <s v="USD"/>
    <n v="1306296000"/>
    <n v="1301950070"/>
    <b v="1"/>
    <n v="61"/>
    <b v="1"/>
    <s v="film &amp; video/documentary"/>
    <n v="19"/>
    <n v="31.28"/>
    <x v="0"/>
    <x v="4"/>
  </r>
  <r>
    <n v="271"/>
    <s v="The Mathare Project"/>
    <s v="A documentary shot over 12 years about the hopes and dreams of five orphans struggling to reach adulthood in Kenya's Mathare slum."/>
    <n v="75000"/>
    <n v="76130.2"/>
    <x v="1"/>
    <x v="0"/>
    <s v="USD"/>
    <n v="1388649600"/>
    <n v="1386123861"/>
    <b v="1"/>
    <n v="287"/>
    <b v="1"/>
    <s v="film &amp; video/documentary"/>
    <n v="102"/>
    <n v="265.2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x v="0"/>
    <s v="USD"/>
    <n v="1272480540"/>
    <n v="1267220191"/>
    <b v="1"/>
    <n v="65"/>
    <b v="1"/>
    <s v="film &amp; video/documentary"/>
    <n v="1"/>
    <n v="3.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2"/>
    <x v="0"/>
    <s v="USD"/>
    <n v="1309694266"/>
    <n v="1307102266"/>
    <b v="1"/>
    <n v="118"/>
    <b v="1"/>
    <s v="film &amp; video/documentary"/>
    <n v="4"/>
    <n v="5"/>
    <x v="0"/>
    <x v="4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x v="0"/>
    <s v="USD"/>
    <n v="1333609140"/>
    <n v="1330638829"/>
    <b v="1"/>
    <n v="113"/>
    <b v="1"/>
    <s v="film &amp; video/documentary"/>
    <n v="18"/>
    <n v="29.15"/>
    <x v="0"/>
    <x v="4"/>
  </r>
  <r>
    <n v="275"/>
    <s v="Finding the Funk"/>
    <s v="A journey through the origins and influence of funk music from James Brown to D'Angelo we are FINDING THE FUNK!"/>
    <n v="50000"/>
    <n v="8815"/>
    <x v="0"/>
    <x v="0"/>
    <s v="USD"/>
    <n v="1352511966"/>
    <n v="1349916366"/>
    <b v="1"/>
    <n v="332"/>
    <b v="1"/>
    <s v="film &amp; video/documentary"/>
    <n v="18"/>
    <n v="26.55"/>
    <x v="0"/>
    <x v="4"/>
  </r>
  <r>
    <n v="276"/>
    <s v="Abalimi"/>
    <s v="A film about Xhosa women in townships of South Africa micro-farming to fight extreme poverty, gain health, and create food security."/>
    <n v="15000"/>
    <n v="26100"/>
    <x v="1"/>
    <x v="0"/>
    <s v="USD"/>
    <n v="1335574674"/>
    <n v="1330394274"/>
    <b v="1"/>
    <n v="62"/>
    <b v="1"/>
    <s v="film &amp; video/documentary"/>
    <n v="174"/>
    <n v="420.97"/>
    <x v="0"/>
    <x v="4"/>
  </r>
  <r>
    <n v="277"/>
    <s v="Pressing On: The Letterpress Film"/>
    <s v="A documentary about the survival of letterpress and the remarkable printers who preserve the history and knowledge of the craft."/>
    <n v="150000"/>
    <n v="1461"/>
    <x v="2"/>
    <x v="0"/>
    <s v="USD"/>
    <n v="1432416219"/>
    <n v="1429824219"/>
    <b v="1"/>
    <n v="951"/>
    <b v="1"/>
    <s v="film &amp; video/documentary"/>
    <n v="1"/>
    <n v="1.54"/>
    <x v="0"/>
    <x v="4"/>
  </r>
  <r>
    <n v="278"/>
    <s v="The Babushkas of Chernobyl"/>
    <s v="An unlikely story of spirit, defiance and beauty from the most contaminated place on Earth"/>
    <n v="100000"/>
    <n v="61"/>
    <x v="0"/>
    <x v="0"/>
    <s v="USD"/>
    <n v="1350003539"/>
    <n v="1347411539"/>
    <b v="1"/>
    <n v="415"/>
    <b v="1"/>
    <s v="film &amp; video/documentary"/>
    <n v="0"/>
    <n v="0.15"/>
    <x v="0"/>
    <x v="4"/>
  </r>
  <r>
    <n v="279"/>
    <s v="Instructions on Parting"/>
    <s v="This documentary film is an intimate portrait of love and loss that observes family and nature undergoing the cycle of birth to death."/>
    <n v="60000"/>
    <n v="335"/>
    <x v="0"/>
    <x v="0"/>
    <s v="USD"/>
    <n v="1488160860"/>
    <n v="1485237096"/>
    <b v="1"/>
    <n v="305"/>
    <b v="1"/>
    <s v="film &amp; video/documentary"/>
    <n v="1"/>
    <n v="1.1000000000000001"/>
    <x v="0"/>
    <x v="4"/>
  </r>
  <r>
    <n v="280"/>
    <s v="Korengal Theatrical Release"/>
    <s v="My latest film Korengal, takes us back to the same valley with the same troops as in my Academy AwardÂ® nominated film Restrepo."/>
    <n v="250000"/>
    <n v="315295.89"/>
    <x v="1"/>
    <x v="0"/>
    <s v="USD"/>
    <n v="1401459035"/>
    <n v="1397571035"/>
    <b v="1"/>
    <n v="2139"/>
    <b v="1"/>
    <s v="film &amp; video/documentary"/>
    <n v="126"/>
    <n v="147.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x v="0"/>
    <s v="USD"/>
    <n v="1249932360"/>
    <n v="1242532513"/>
    <b v="1"/>
    <n v="79"/>
    <b v="1"/>
    <s v="film &amp; video/documentary"/>
    <n v="0"/>
    <n v="0"/>
    <x v="0"/>
    <x v="4"/>
  </r>
  <r>
    <n v="282"/>
    <s v="Greenlight the PATROL BASE JAKER Movie"/>
    <s v="See US Marines make counter-insurgency work in Helmand Province--the Taliban's stronghold in Afghanistan."/>
    <n v="100000"/>
    <n v="2842"/>
    <x v="2"/>
    <x v="0"/>
    <s v="USD"/>
    <n v="1266876000"/>
    <n v="1263679492"/>
    <b v="1"/>
    <n v="179"/>
    <b v="1"/>
    <s v="film &amp; video/documentary"/>
    <n v="3"/>
    <n v="15.88"/>
    <x v="0"/>
    <x v="4"/>
  </r>
  <r>
    <n v="283"/>
    <s v="SOLE SURVIVOR"/>
    <s v="What is the impact of survivorship on the human condition?"/>
    <n v="50000"/>
    <n v="861"/>
    <x v="0"/>
    <x v="0"/>
    <s v="USD"/>
    <n v="1306904340"/>
    <n v="1305219744"/>
    <b v="1"/>
    <n v="202"/>
    <b v="1"/>
    <s v="film &amp; video/documentary"/>
    <n v="2"/>
    <n v="4.26"/>
    <x v="0"/>
    <x v="4"/>
  </r>
  <r>
    <n v="284"/>
    <s v="Wisconsin Rising"/>
    <s v="A film documenting WI Gov.Scott Walker's attack on working families and how it is reanimating the American labor movement."/>
    <n v="100000"/>
    <n v="305"/>
    <x v="0"/>
    <x v="0"/>
    <s v="USD"/>
    <n v="1327167780"/>
    <n v="1325007780"/>
    <b v="1"/>
    <n v="760"/>
    <b v="1"/>
    <s v="film &amp; video/documentary"/>
    <n v="0"/>
    <n v="0.4"/>
    <x v="0"/>
    <x v="4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x v="0"/>
    <s v="USD"/>
    <n v="1379614128"/>
    <n v="1377022128"/>
    <b v="1"/>
    <n v="563"/>
    <b v="1"/>
    <s v="film &amp; video/documentary"/>
    <n v="0"/>
    <n v="0"/>
    <x v="0"/>
    <x v="4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1"/>
    <x v="0"/>
    <s v="USD"/>
    <n v="1364236524"/>
    <n v="1360352124"/>
    <b v="1"/>
    <n v="135"/>
    <b v="1"/>
    <s v="film &amp; video/documentary"/>
    <n v="399"/>
    <n v="1240.07"/>
    <x v="0"/>
    <x v="4"/>
  </r>
  <r>
    <n v="287"/>
    <s v="In Country: A Documentary Film (POSTPRODUCTION)"/>
    <s v="War is hell. Why would anyone want to spend their weekends there?"/>
    <n v="60000"/>
    <n v="39"/>
    <x v="2"/>
    <x v="0"/>
    <s v="USD"/>
    <n v="1351828800"/>
    <n v="1349160018"/>
    <b v="1"/>
    <n v="290"/>
    <b v="1"/>
    <s v="film &amp; video/documentary"/>
    <n v="0"/>
    <n v="0.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x v="0"/>
    <s v="USD"/>
    <n v="1340683393"/>
    <n v="1337659393"/>
    <b v="1"/>
    <n v="447"/>
    <b v="1"/>
    <s v="film &amp; video/documentary"/>
    <n v="4"/>
    <n v="10.37"/>
    <x v="0"/>
    <x v="4"/>
  </r>
  <r>
    <n v="289"/>
    <s v="Audience Unlock: &quot;The UK Gold&quot;"/>
    <s v="A campaign to unlock an award winning film that exposes for the first time the modern British Empire ... and it's terrible cost."/>
    <n v="40000"/>
    <n v="42311"/>
    <x v="1"/>
    <x v="1"/>
    <s v="GBP"/>
    <n v="1383389834"/>
    <n v="1380797834"/>
    <b v="1"/>
    <n v="232"/>
    <b v="1"/>
    <s v="film &amp; video/documentary"/>
    <n v="106"/>
    <n v="182.38"/>
    <x v="0"/>
    <x v="4"/>
  </r>
  <r>
    <n v="290"/>
    <s v="INTOTHEWOODS.TV â€“ Music Media from the Pacific Northwest"/>
    <s v="Help INTOTHEWOODS.TV purchase audio and video gear, lighting and BACK UP HARD DRIVES"/>
    <n v="12001"/>
    <n v="2746"/>
    <x v="0"/>
    <x v="0"/>
    <s v="USD"/>
    <n v="1296633540"/>
    <n v="1292316697"/>
    <b v="1"/>
    <n v="168"/>
    <b v="1"/>
    <s v="film &amp; video/documentary"/>
    <n v="23"/>
    <n v="16.35000000000000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x v="0"/>
    <s v="USD"/>
    <n v="1367366460"/>
    <n v="1365791246"/>
    <b v="1"/>
    <n v="128"/>
    <b v="1"/>
    <s v="film &amp; video/documentary"/>
    <n v="3"/>
    <n v="4.0599999999999996"/>
    <x v="0"/>
    <x v="4"/>
  </r>
  <r>
    <n v="292"/>
    <s v="The Undocumented"/>
    <s v="THE UNDOCUMENTED is a 90 cinema verite documentary that exposes a little known consequence of current U. S. immigration policy."/>
    <n v="160000"/>
    <n v="791862"/>
    <x v="1"/>
    <x v="0"/>
    <s v="USD"/>
    <n v="1319860740"/>
    <n v="1317064599"/>
    <b v="1"/>
    <n v="493"/>
    <b v="1"/>
    <s v="film &amp; video/documentary"/>
    <n v="495"/>
    <n v="1606.21"/>
    <x v="0"/>
    <x v="4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x v="0"/>
    <s v="USD"/>
    <n v="1398009714"/>
    <n v="1395417714"/>
    <b v="1"/>
    <n v="131"/>
    <b v="1"/>
    <s v="film &amp; video/documentary"/>
    <n v="0"/>
    <n v="0.0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x v="0"/>
    <s v="USD"/>
    <n v="1279555200"/>
    <n v="1276480894"/>
    <b v="1"/>
    <n v="50"/>
    <b v="1"/>
    <s v="film &amp; video/documentary"/>
    <n v="0"/>
    <n v="0.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x v="0"/>
    <s v="USD"/>
    <n v="1383264000"/>
    <n v="1378080409"/>
    <b v="1"/>
    <n v="665"/>
    <b v="1"/>
    <s v="film &amp; video/documentary"/>
    <n v="0"/>
    <n v="0.89"/>
    <x v="0"/>
    <x v="4"/>
  </r>
  <r>
    <n v="296"/>
    <s v="Bel Borba Is Here!"/>
    <s v="Bel Borba is Here is a feature film about the most inspiring Brazilian artist you've never heard of... until now."/>
    <n v="70000"/>
    <n v="0"/>
    <x v="2"/>
    <x v="0"/>
    <s v="USD"/>
    <n v="1347017083"/>
    <n v="1344857083"/>
    <b v="1"/>
    <n v="129"/>
    <b v="1"/>
    <s v="film &amp; video/documentary"/>
    <n v="0"/>
    <n v="0"/>
    <x v="0"/>
    <x v="4"/>
  </r>
  <r>
    <n v="297"/>
    <s v="Who Owns Yoga?"/>
    <s v="Who Owns Yoga? is a feature length documentary film that explores the changing nature of yoga in the modern world."/>
    <n v="50000"/>
    <n v="284"/>
    <x v="0"/>
    <x v="0"/>
    <s v="USD"/>
    <n v="1430452740"/>
    <n v="1427390901"/>
    <b v="1"/>
    <n v="142"/>
    <b v="1"/>
    <s v="film &amp; video/documentary"/>
    <n v="1"/>
    <n v="2"/>
    <x v="0"/>
    <x v="4"/>
  </r>
  <r>
    <n v="298"/>
    <s v="DisHonesty - A Documentary Feature Film"/>
    <s v="The truth is, we all lie - and by &quot;we,&quot; we mean everyone!"/>
    <n v="350000"/>
    <n v="41950"/>
    <x v="0"/>
    <x v="0"/>
    <s v="USD"/>
    <n v="1399669200"/>
    <n v="1394536048"/>
    <b v="1"/>
    <n v="2436"/>
    <b v="1"/>
    <s v="film &amp; video/documentary"/>
    <n v="12"/>
    <n v="17.2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2"/>
    <x v="0"/>
    <s v="USD"/>
    <n v="1289975060"/>
    <n v="1287379460"/>
    <b v="1"/>
    <n v="244"/>
    <b v="1"/>
    <s v="film &amp; video/documentary"/>
    <n v="0"/>
    <n v="0"/>
    <x v="0"/>
    <x v="4"/>
  </r>
  <r>
    <n v="300"/>
    <s v="The Bus "/>
    <s v="THE BUS is a feature-length documentary film celebrating one of the most iconic and beloved vehicles ever produced, the Volkswagen Bus."/>
    <n v="54000"/>
    <n v="3407"/>
    <x v="0"/>
    <x v="0"/>
    <s v="USD"/>
    <n v="1303686138"/>
    <n v="1301007738"/>
    <b v="1"/>
    <n v="298"/>
    <b v="1"/>
    <s v="film &amp; video/documentary"/>
    <n v="6"/>
    <n v="11.43"/>
    <x v="0"/>
    <x v="4"/>
  </r>
  <r>
    <n v="301"/>
    <s v="WORLD FAIR"/>
    <s v="A film about personal memory, amateur cinematography, and visions of the future at the 1939 New York World's Fair."/>
    <n v="40000"/>
    <n v="53"/>
    <x v="0"/>
    <x v="0"/>
    <s v="USD"/>
    <n v="1363711335"/>
    <n v="1360258935"/>
    <b v="1"/>
    <n v="251"/>
    <b v="1"/>
    <s v="film &amp; video/documentary"/>
    <n v="0"/>
    <n v="0.21"/>
    <x v="0"/>
    <x v="4"/>
  </r>
  <r>
    <n v="302"/>
    <s v="(UN)CUT"/>
    <s v="(UN)CUT explores circumcisionâ€™s medical, sexual &amp; religious complexities against the backdrop of San Franciscoâ€™s latest ban controversy"/>
    <n v="25000"/>
    <n v="25430.66"/>
    <x v="1"/>
    <x v="0"/>
    <s v="USD"/>
    <n v="1330115638"/>
    <n v="1327523638"/>
    <b v="1"/>
    <n v="108"/>
    <b v="1"/>
    <s v="film &amp; video/documentary"/>
    <n v="102"/>
    <n v="235.47"/>
    <x v="0"/>
    <x v="4"/>
  </r>
  <r>
    <n v="303"/>
    <s v="The Forest for the Trees"/>
    <s v="The story of Jadab Payeng, an Indian man who single handedly planted nearly 1400 acres of forest to save his island, Majuli."/>
    <n v="10000"/>
    <n v="28474"/>
    <x v="1"/>
    <x v="0"/>
    <s v="USD"/>
    <n v="1338601346"/>
    <n v="1336009346"/>
    <b v="1"/>
    <n v="82"/>
    <b v="1"/>
    <s v="film &amp; video/documentary"/>
    <n v="285"/>
    <n v="347.24"/>
    <x v="0"/>
    <x v="4"/>
  </r>
  <r>
    <n v="304"/>
    <s v="Beyond Iconic: Distribution for film on Dennis Stock"/>
    <s v="A portrait of a life fully realized and a look at what it takes to make great photography."/>
    <n v="20000"/>
    <n v="21360"/>
    <x v="1"/>
    <x v="0"/>
    <s v="USD"/>
    <n v="1346464800"/>
    <n v="1343096197"/>
    <b v="1"/>
    <n v="74"/>
    <b v="1"/>
    <s v="film &amp; video/documentary"/>
    <n v="107"/>
    <n v="288.64999999999998"/>
    <x v="0"/>
    <x v="4"/>
  </r>
  <r>
    <n v="305"/>
    <s v="My Friend Mott-ly"/>
    <s v="A documentary that I am making about the difficult, but inspiring, life of a late friend of mine."/>
    <n v="25000"/>
    <n v="2836"/>
    <x v="0"/>
    <x v="0"/>
    <s v="USD"/>
    <n v="1331392049"/>
    <n v="1328800049"/>
    <b v="1"/>
    <n v="189"/>
    <b v="1"/>
    <s v="film &amp; video/documentary"/>
    <n v="11"/>
    <n v="15.01"/>
    <x v="0"/>
    <x v="4"/>
  </r>
  <r>
    <n v="306"/>
    <s v="Escape/Artist: The Jason Escape Documentary"/>
    <s v="A feature-length documentary on the life of Boston escape artist Jason Escape."/>
    <n v="8000"/>
    <n v="110353.65"/>
    <x v="1"/>
    <x v="0"/>
    <s v="USD"/>
    <n v="1363806333"/>
    <n v="1362081933"/>
    <b v="1"/>
    <n v="80"/>
    <b v="1"/>
    <s v="film &amp; video/documentary"/>
    <n v="1379"/>
    <n v="1379.42"/>
    <x v="0"/>
    <x v="4"/>
  </r>
  <r>
    <n v="307"/>
    <s v="Grammar Revolution"/>
    <s v="Why is grammar important?"/>
    <n v="50000"/>
    <n v="152579"/>
    <x v="1"/>
    <x v="0"/>
    <s v="USD"/>
    <n v="1360276801"/>
    <n v="1357684801"/>
    <b v="1"/>
    <n v="576"/>
    <b v="1"/>
    <s v="film &amp; video/documentary"/>
    <n v="305"/>
    <n v="264.89"/>
    <x v="0"/>
    <x v="4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1"/>
    <x v="0"/>
    <s v="USD"/>
    <n v="1299775210"/>
    <n v="1295887210"/>
    <b v="1"/>
    <n v="202"/>
    <b v="1"/>
    <s v="film &amp; video/documentary"/>
    <n v="104"/>
    <n v="164.5"/>
    <x v="0"/>
    <x v="4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x v="0"/>
    <s v="USD"/>
    <n v="1346695334"/>
    <n v="1344880934"/>
    <b v="1"/>
    <n v="238"/>
    <b v="1"/>
    <s v="film &amp; video/documentary"/>
    <n v="12"/>
    <n v="24.68"/>
    <x v="0"/>
    <x v="4"/>
  </r>
  <r>
    <n v="310"/>
    <s v="Feels Like Coming Home Tour"/>
    <s v="30 day tour to release a compilation CD with 16 original songs about hometowns.  Webisodes and documentary to follow."/>
    <n v="4000"/>
    <n v="4546"/>
    <x v="1"/>
    <x v="0"/>
    <s v="USD"/>
    <n v="1319076000"/>
    <n v="1317788623"/>
    <b v="1"/>
    <n v="36"/>
    <b v="1"/>
    <s v="film &amp; video/documentary"/>
    <n v="114"/>
    <n v="126.28"/>
    <x v="0"/>
    <x v="4"/>
  </r>
  <r>
    <n v="311"/>
    <s v="The Sticking Place Interactive Documentary"/>
    <s v="An imaginative interactive documentary about Leah Callahan, a freestyle wrestler and Olympic hopeful."/>
    <n v="50000"/>
    <n v="1217"/>
    <x v="0"/>
    <x v="0"/>
    <s v="USD"/>
    <n v="1325404740"/>
    <n v="1321852592"/>
    <b v="1"/>
    <n v="150"/>
    <b v="1"/>
    <s v="film &amp; video/documentary"/>
    <n v="2"/>
    <n v="8.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x v="0"/>
    <s v="USD"/>
    <n v="1365973432"/>
    <n v="1363381432"/>
    <b v="1"/>
    <n v="146"/>
    <b v="1"/>
    <s v="film &amp; video/documentary"/>
    <n v="0"/>
    <n v="0.18"/>
    <x v="0"/>
    <x v="4"/>
  </r>
  <r>
    <n v="313"/>
    <s v="DEVIL MAY CARE"/>
    <s v="Most people have heard Bob Dorough's music over the past 50 years without knowing it. Until now. A story for every artist who refuses to give up."/>
    <n v="50000"/>
    <n v="0"/>
    <x v="0"/>
    <x v="0"/>
    <s v="USD"/>
    <n v="1281542340"/>
    <n v="1277702894"/>
    <b v="1"/>
    <n v="222"/>
    <b v="1"/>
    <s v="film &amp; video/documentary"/>
    <n v="0"/>
    <n v="0"/>
    <x v="0"/>
    <x v="4"/>
  </r>
  <r>
    <n v="314"/>
    <s v="Making Mail: A Documentary"/>
    <s v="A documentary about artists who embrace the antiquated postal service and use it to send beautiful pieces of mail art across the globe."/>
    <n v="10000"/>
    <n v="10555"/>
    <x v="1"/>
    <x v="0"/>
    <s v="USD"/>
    <n v="1362167988"/>
    <n v="1359575988"/>
    <b v="1"/>
    <n v="120"/>
    <b v="1"/>
    <s v="film &amp; video/documentary"/>
    <n v="106"/>
    <n v="87.96"/>
    <x v="0"/>
    <x v="4"/>
  </r>
  <r>
    <n v="315"/>
    <s v="Arias With A Twist: The Docufantasy"/>
    <s v="A documentary that explores  the magical collaboration between performance artist Joey Arias and puppeteer Basil Twist."/>
    <n v="51000"/>
    <n v="5876"/>
    <x v="2"/>
    <x v="0"/>
    <s v="USD"/>
    <n v="1345660334"/>
    <n v="1343068334"/>
    <b v="1"/>
    <n v="126"/>
    <b v="1"/>
    <s v="film &amp; video/documentary"/>
    <n v="12"/>
    <n v="46.63"/>
    <x v="0"/>
    <x v="4"/>
  </r>
  <r>
    <n v="316"/>
    <s v="THE SECRET TRIAL 5 - GRASSROOTS CROSS-CANADA TOUR"/>
    <s v="Award winning documentary The Secret Trial 5 needs your help for a Cross-Canada Tour!"/>
    <n v="45000"/>
    <n v="186"/>
    <x v="0"/>
    <x v="5"/>
    <s v="CAD"/>
    <n v="1418273940"/>
    <n v="1415398197"/>
    <b v="1"/>
    <n v="158"/>
    <b v="1"/>
    <s v="film &amp; video/documentary"/>
    <n v="0"/>
    <n v="1.18"/>
    <x v="0"/>
    <x v="4"/>
  </r>
  <r>
    <n v="317"/>
    <s v="Good Men, Bad Men, and a Few Rowdy Ladies"/>
    <s v="The story of a cowboy town with a prison problem, and the colorful characters who call it home."/>
    <n v="71500"/>
    <n v="79173"/>
    <x v="1"/>
    <x v="0"/>
    <s v="USD"/>
    <n v="1386778483"/>
    <n v="1384186483"/>
    <b v="1"/>
    <n v="316"/>
    <b v="1"/>
    <s v="film &amp; video/documentary"/>
    <n v="111"/>
    <n v="250.55"/>
    <x v="0"/>
    <x v="4"/>
  </r>
  <r>
    <n v="318"/>
    <s v="Friend Request: Accepted"/>
    <s v="Photographer, Ty Morin, pays a visit to every single one of his Facebook friends to take their portrait...all 788 of them."/>
    <n v="35000"/>
    <n v="40043.25"/>
    <x v="1"/>
    <x v="0"/>
    <s v="USD"/>
    <n v="1364342151"/>
    <n v="1361753751"/>
    <b v="1"/>
    <n v="284"/>
    <b v="1"/>
    <s v="film &amp; video/documentary"/>
    <n v="114"/>
    <n v="14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1"/>
    <x v="0"/>
    <s v="USD"/>
    <n v="1265097540"/>
    <n v="1257538029"/>
    <b v="1"/>
    <n v="51"/>
    <b v="1"/>
    <s v="film &amp; video/documentary"/>
    <n v="105"/>
    <n v="308.2900000000000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2"/>
    <x v="1"/>
    <s v="GBP"/>
    <n v="1450825200"/>
    <n v="1448284433"/>
    <b v="1"/>
    <n v="158"/>
    <b v="1"/>
    <s v="film &amp; video/documentary"/>
    <n v="10"/>
    <n v="31.14"/>
    <x v="0"/>
    <x v="4"/>
  </r>
  <r>
    <n v="321"/>
    <s v="An Impossible Project"/>
    <s v="The more digital the world, the more analog our dreams._x000a_A feature documentary shot on 35mm film."/>
    <n v="95000"/>
    <n v="1000"/>
    <x v="0"/>
    <x v="12"/>
    <s v="EUR"/>
    <n v="1478605386"/>
    <n v="1475577786"/>
    <b v="1"/>
    <n v="337"/>
    <b v="1"/>
    <s v="film &amp; video/documentary"/>
    <n v="1"/>
    <n v="2.97"/>
    <x v="0"/>
    <x v="4"/>
  </r>
  <r>
    <n v="322"/>
    <s v="Last of the Big Tuskers"/>
    <s v="A documentary film about the largest elephants on earth and what is being done to ensure their survival."/>
    <n v="60000"/>
    <n v="358"/>
    <x v="2"/>
    <x v="0"/>
    <s v="USD"/>
    <n v="1463146848"/>
    <n v="1460554848"/>
    <b v="1"/>
    <n v="186"/>
    <b v="1"/>
    <s v="film &amp; video/documentary"/>
    <n v="1"/>
    <n v="1.92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x v="0"/>
    <s v="USD"/>
    <n v="1482307140"/>
    <n v="1479886966"/>
    <b v="1"/>
    <n v="58"/>
    <b v="1"/>
    <s v="film &amp; video/documentary"/>
    <n v="0"/>
    <n v="0"/>
    <x v="0"/>
    <x v="4"/>
  </r>
  <r>
    <n v="324"/>
    <s v="KEEP MOVING FORWARD - Documentary Film"/>
    <s v="A documentary about a Vietnam veteran who finds peace from his PTSD through Disney, rather than medication."/>
    <n v="25000"/>
    <n v="0"/>
    <x v="2"/>
    <x v="0"/>
    <s v="USD"/>
    <n v="1438441308"/>
    <n v="1435590108"/>
    <b v="1"/>
    <n v="82"/>
    <b v="1"/>
    <s v="film &amp; video/documentary"/>
    <n v="0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x v="0"/>
    <s v="USD"/>
    <n v="1482208233"/>
    <n v="1479184233"/>
    <b v="1"/>
    <n v="736"/>
    <b v="1"/>
    <s v="film &amp; video/documentary"/>
    <n v="0"/>
    <n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x v="0"/>
    <s v="USD"/>
    <n v="1489532220"/>
    <n v="1486625606"/>
    <b v="1"/>
    <n v="1151"/>
    <b v="1"/>
    <s v="film &amp; video/documentary"/>
    <n v="0"/>
    <n v="0"/>
    <x v="0"/>
    <x v="4"/>
  </r>
  <r>
    <n v="327"/>
    <s v="Finding Beauty In the Rubble"/>
    <s v="A short film documenting the inspirational life of Mrs. Fukuoka, a tsunami survivor helping to bring hope back to her community."/>
    <n v="15000"/>
    <n v="2871"/>
    <x v="0"/>
    <x v="0"/>
    <s v="USD"/>
    <n v="1427011200"/>
    <n v="1424669929"/>
    <b v="1"/>
    <n v="34"/>
    <b v="1"/>
    <s v="film &amp; video/documentary"/>
    <n v="19"/>
    <n v="84.44"/>
    <x v="0"/>
    <x v="4"/>
  </r>
  <r>
    <n v="328"/>
    <s v="Edgar Allan Poe: Buried Alive"/>
    <s v="A documentary that tells the real story of the misunderstood author, and explores the iconic status he still commands today."/>
    <n v="175000"/>
    <n v="1"/>
    <x v="0"/>
    <x v="0"/>
    <s v="USD"/>
    <n v="1446350400"/>
    <n v="1443739388"/>
    <b v="1"/>
    <n v="498"/>
    <b v="1"/>
    <s v="film &amp; video/documentary"/>
    <n v="0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25000"/>
    <n v="75029.48"/>
    <x v="1"/>
    <x v="0"/>
    <s v="USD"/>
    <n v="1446868800"/>
    <n v="1444821127"/>
    <b v="1"/>
    <n v="167"/>
    <b v="1"/>
    <s v="film &amp; video/documentary"/>
    <n v="300"/>
    <n v="449.28"/>
    <x v="0"/>
    <x v="4"/>
  </r>
  <r>
    <n v="330"/>
    <s v="The Power of Place"/>
    <s v="A film project that will compel decision makers to conserve iconic NH landscapes at risk due to an electricity transmission project."/>
    <n v="94875"/>
    <n v="26"/>
    <x v="0"/>
    <x v="0"/>
    <s v="USD"/>
    <n v="1368763140"/>
    <n v="1366028563"/>
    <b v="1"/>
    <n v="340"/>
    <b v="1"/>
    <s v="film &amp; video/documentary"/>
    <n v="0"/>
    <n v="0.08"/>
    <x v="0"/>
    <x v="4"/>
  </r>
  <r>
    <n v="331"/>
    <s v="Living On Soul: The Family Daptone"/>
    <s v="A hybrid music documentary/concert film featuring Sharon Jones, Charles Bradley and the rest of the Daptone Records family."/>
    <n v="100000"/>
    <n v="885"/>
    <x v="2"/>
    <x v="0"/>
    <s v="USD"/>
    <n v="1466171834"/>
    <n v="1463493434"/>
    <b v="1"/>
    <n v="438"/>
    <b v="1"/>
    <s v="film &amp; video/documentary"/>
    <n v="1"/>
    <n v="2.02"/>
    <x v="0"/>
    <x v="4"/>
  </r>
  <r>
    <n v="332"/>
    <s v="Changing of the Gods"/>
    <s v="A groundbreaking new film by Kenny Ausubel &amp; Louie Schwartzberg, featuring John Cleese, based on the work of Richard Tarnas."/>
    <n v="250000"/>
    <n v="1224"/>
    <x v="0"/>
    <x v="0"/>
    <s v="USD"/>
    <n v="1446019200"/>
    <n v="1442420377"/>
    <b v="1"/>
    <n v="555"/>
    <b v="1"/>
    <s v="film &amp; video/documentary"/>
    <n v="0"/>
    <n v="2.21"/>
    <x v="0"/>
    <x v="4"/>
  </r>
  <r>
    <n v="333"/>
    <s v="CUBAN FOOD STORIES - A Feature Documentary"/>
    <s v="Enter a unique world of flavors, passion, resourcefulness and breathtaking locations. Join us on this unprecedented journey!"/>
    <n v="100000"/>
    <n v="120249"/>
    <x v="1"/>
    <x v="0"/>
    <s v="USD"/>
    <n v="1460038591"/>
    <n v="1457450191"/>
    <b v="1"/>
    <n v="266"/>
    <b v="1"/>
    <s v="film &amp; video/documentary"/>
    <n v="120"/>
    <n v="452.06"/>
    <x v="0"/>
    <x v="4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1"/>
    <x v="0"/>
    <s v="USD"/>
    <n v="1431716400"/>
    <n v="1428423757"/>
    <b v="1"/>
    <n v="69"/>
    <b v="1"/>
    <s v="film &amp; video/documentary"/>
    <n v="106"/>
    <n v="385.78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x v="0"/>
    <s v="USD"/>
    <n v="1431122400"/>
    <n v="1428428515"/>
    <b v="1"/>
    <n v="80"/>
    <b v="1"/>
    <s v="film &amp; video/documentary"/>
    <n v="0"/>
    <n v="0.01"/>
    <x v="0"/>
    <x v="4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x v="0"/>
    <s v="USD"/>
    <n v="1447427918"/>
    <n v="1444832318"/>
    <b v="1"/>
    <n v="493"/>
    <b v="1"/>
    <s v="film &amp; video/documentary"/>
    <n v="0"/>
    <n v="0.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1"/>
    <x v="0"/>
    <s v="USD"/>
    <n v="1426298708"/>
    <n v="1423710308"/>
    <b v="1"/>
    <n v="31"/>
    <b v="1"/>
    <s v="film &amp; video/documentary"/>
    <n v="103"/>
    <n v="300.08999999999997"/>
    <x v="0"/>
    <x v="4"/>
  </r>
  <r>
    <n v="338"/>
    <s v="Queer Genius"/>
    <s v="&quot;Queer Genius&quot; explores the lives of four visionary queer artists: Eileen Myles, Barbara Hammer, Jibz Cameron and Shannon Funchess"/>
    <n v="43500"/>
    <n v="60450.1"/>
    <x v="1"/>
    <x v="0"/>
    <s v="USD"/>
    <n v="1472864400"/>
    <n v="1468001290"/>
    <b v="1"/>
    <n v="236"/>
    <b v="1"/>
    <s v="film &amp; video/documentary"/>
    <n v="139"/>
    <n v="256.14"/>
    <x v="0"/>
    <x v="4"/>
  </r>
  <r>
    <n v="339"/>
    <s v="A Man, A Plan, A Palindrome (Feature)"/>
    <s v="A documentary film following the world's greatest palindromists leading up to the 2017 World Palindrome Championship."/>
    <n v="18500"/>
    <n v="20491"/>
    <x v="1"/>
    <x v="0"/>
    <s v="USD"/>
    <n v="1430331268"/>
    <n v="1427739268"/>
    <b v="1"/>
    <n v="89"/>
    <b v="1"/>
    <s v="film &amp; video/documentary"/>
    <n v="111"/>
    <n v="230.24"/>
    <x v="0"/>
    <x v="4"/>
  </r>
  <r>
    <n v="340"/>
    <s v="Somaliland: The Abaarso Story"/>
    <s v="Feature-length documentary about five Somali Muslim students pursuing dreams of education in America"/>
    <n v="100000"/>
    <n v="1471"/>
    <x v="0"/>
    <x v="0"/>
    <s v="USD"/>
    <n v="1489006800"/>
    <n v="1486397007"/>
    <b v="1"/>
    <n v="299"/>
    <b v="1"/>
    <s v="film &amp; video/documentary"/>
    <n v="1"/>
    <n v="4.92"/>
    <x v="0"/>
    <x v="4"/>
  </r>
  <r>
    <n v="341"/>
    <s v="Video of Connections: A Mural"/>
    <s v="Documentary: Creation of large-scale outdoor mural by young artists. Time lapse. From blank concrete wall to colorful, visual story."/>
    <n v="10000"/>
    <n v="10265.01"/>
    <x v="1"/>
    <x v="0"/>
    <s v="USD"/>
    <n v="1412135940"/>
    <n v="1410555998"/>
    <b v="1"/>
    <n v="55"/>
    <b v="1"/>
    <s v="film &amp; video/documentary"/>
    <n v="103"/>
    <n v="186.64"/>
    <x v="0"/>
    <x v="4"/>
  </r>
  <r>
    <n v="342"/>
    <s v="BREAKING A MONSTER a film about the band Unlocking The Truth"/>
    <s v="BREAKING A MONSTER needs your help to play in THEATERS!"/>
    <n v="117000"/>
    <n v="45"/>
    <x v="0"/>
    <x v="0"/>
    <s v="USD"/>
    <n v="1461955465"/>
    <n v="1459363465"/>
    <b v="1"/>
    <n v="325"/>
    <b v="1"/>
    <s v="film &amp; video/documentary"/>
    <n v="0"/>
    <n v="0.1400000000000000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x v="0"/>
    <s v="USD"/>
    <n v="1415934000"/>
    <n v="1413308545"/>
    <b v="1"/>
    <n v="524"/>
    <b v="1"/>
    <s v="film &amp; video/documentary"/>
    <n v="0"/>
    <n v="0.0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2"/>
    <x v="0"/>
    <s v="USD"/>
    <n v="1433125200"/>
    <n v="1429312694"/>
    <b v="1"/>
    <n v="285"/>
    <b v="1"/>
    <s v="film &amp; video/documentary"/>
    <n v="2"/>
    <n v="5.51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0"/>
    <x v="0"/>
    <x v="0"/>
    <s v="USD"/>
    <n v="1432161590"/>
    <n v="1429569590"/>
    <b v="1"/>
    <n v="179"/>
    <b v="1"/>
    <s v="film &amp; video/documentary"/>
    <n v="0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x v="0"/>
    <s v="USD"/>
    <n v="1444824021"/>
    <n v="1442232021"/>
    <b v="1"/>
    <n v="188"/>
    <b v="1"/>
    <s v="film &amp; video/documentary"/>
    <n v="0"/>
    <n v="0.9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2"/>
    <x v="0"/>
    <s v="USD"/>
    <n v="1447505609"/>
    <n v="1444910009"/>
    <b v="1"/>
    <n v="379"/>
    <b v="1"/>
    <s v="film &amp; video/documentary"/>
    <n v="2"/>
    <n v="5.4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1"/>
    <x v="0"/>
    <s v="USD"/>
    <n v="1440165916"/>
    <n v="1437573916"/>
    <b v="1"/>
    <n v="119"/>
    <b v="1"/>
    <s v="film &amp; video/documentary"/>
    <n v="127"/>
    <n v="266.24"/>
    <x v="0"/>
    <x v="4"/>
  </r>
  <r>
    <n v="349"/>
    <s v="Strangers To Peace: A Documentary"/>
    <s v="After 52 years of war, FARC guerrilla soldiers rejoin Colombian society to forge new lives of peace."/>
    <n v="30000"/>
    <n v="30675"/>
    <x v="1"/>
    <x v="0"/>
    <s v="USD"/>
    <n v="1487937508"/>
    <n v="1485345508"/>
    <b v="1"/>
    <n v="167"/>
    <b v="1"/>
    <s v="film &amp; video/documentary"/>
    <n v="102"/>
    <n v="183.6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3"/>
    <x v="0"/>
    <s v="USD"/>
    <n v="1473566340"/>
    <n v="1470274509"/>
    <b v="1"/>
    <n v="221"/>
    <b v="1"/>
    <s v="film &amp; video/documentary"/>
    <n v="101"/>
    <n v="298.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x v="3"/>
    <s v="EUR"/>
    <n v="1460066954"/>
    <n v="1456614554"/>
    <b v="1"/>
    <n v="964"/>
    <b v="1"/>
    <s v="film &amp; video/documentary"/>
    <n v="1"/>
    <n v="1.23"/>
    <x v="0"/>
    <x v="4"/>
  </r>
  <r>
    <n v="352"/>
    <s v="Art Therapy: The Movie - The Final Push"/>
    <s v="An epic journey around the world, exploring the power of the human spirit and how art can be used to inspire a lifetime."/>
    <n v="30000"/>
    <n v="1830"/>
    <x v="0"/>
    <x v="0"/>
    <s v="USD"/>
    <n v="1412740868"/>
    <n v="1410148868"/>
    <b v="1"/>
    <n v="286"/>
    <b v="1"/>
    <s v="film &amp; video/documentary"/>
    <n v="6"/>
    <n v="6.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x v="0"/>
    <s v="USD"/>
    <n v="1447963219"/>
    <n v="1445367619"/>
    <b v="1"/>
    <n v="613"/>
    <b v="1"/>
    <s v="film &amp; video/documentary"/>
    <n v="1"/>
    <n v="3.2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1"/>
    <x v="0"/>
    <s v="USD"/>
    <n v="1460141521"/>
    <n v="1457553121"/>
    <b v="1"/>
    <n v="29"/>
    <b v="1"/>
    <s v="film &amp; video/documentary"/>
    <n v="100"/>
    <n v="346.41"/>
    <x v="0"/>
    <x v="4"/>
  </r>
  <r>
    <n v="355"/>
    <s v="REZA ABDOH -Theatre Visionary"/>
    <s v="A documentary film about the late REZA ABDOH and his performance company DAR A LUZ."/>
    <n v="100000"/>
    <n v="205"/>
    <x v="0"/>
    <x v="0"/>
    <s v="USD"/>
    <n v="1417420994"/>
    <n v="1414738994"/>
    <b v="1"/>
    <n v="165"/>
    <b v="1"/>
    <s v="film &amp; video/documentary"/>
    <n v="0"/>
    <n v="1.24"/>
    <x v="0"/>
    <x v="4"/>
  </r>
  <r>
    <n v="356"/>
    <s v="43 and 80"/>
    <s v="A documentary about halibut conservation and how it impacts communities of Southeast Alaska."/>
    <n v="20000"/>
    <n v="14598"/>
    <x v="0"/>
    <x v="0"/>
    <s v="USD"/>
    <n v="1458152193"/>
    <n v="1455563793"/>
    <b v="1"/>
    <n v="97"/>
    <b v="1"/>
    <s v="film &amp; video/documentary"/>
    <n v="73"/>
    <n v="150.4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x v="0"/>
    <s v="USD"/>
    <n v="1429852797"/>
    <n v="1426396797"/>
    <b v="1"/>
    <n v="303"/>
    <b v="1"/>
    <s v="film &amp; video/documentary"/>
    <n v="46"/>
    <n v="84.67"/>
    <x v="0"/>
    <x v="4"/>
  </r>
  <r>
    <n v="358"/>
    <s v="Nobody Knows Anything (except William Goldman)"/>
    <s v="Screenwriter. Novelist. Playwright. The inside story of famed writer William Goldman. As only he can tell it."/>
    <n v="104219"/>
    <n v="30751"/>
    <x v="0"/>
    <x v="0"/>
    <s v="USD"/>
    <n v="1466002800"/>
    <n v="1463517521"/>
    <b v="1"/>
    <n v="267"/>
    <b v="1"/>
    <s v="film &amp; video/documentary"/>
    <n v="30"/>
    <n v="115.17"/>
    <x v="0"/>
    <x v="4"/>
  </r>
  <r>
    <n v="359"/>
    <s v="Us, Naked: Trixie &amp; Monkey â€” World Premiere"/>
    <s v="Circus burlesque innovators, Trixie and Monkey seek to balance love and life while pursuing new creative heights."/>
    <n v="52000"/>
    <n v="86492"/>
    <x v="1"/>
    <x v="0"/>
    <s v="USD"/>
    <n v="1415941920"/>
    <n v="1414028490"/>
    <b v="1"/>
    <n v="302"/>
    <b v="1"/>
    <s v="film &amp; video/documentary"/>
    <n v="166"/>
    <n v="286.39999999999998"/>
    <x v="0"/>
    <x v="4"/>
  </r>
  <r>
    <n v="360"/>
    <s v="Faith: A Documentary"/>
    <s v="A brave woman takes her wife and son from New York to visit her hometown in Kenya, where she was persecuted for being a lesbian."/>
    <n v="30000"/>
    <n v="33393"/>
    <x v="1"/>
    <x v="0"/>
    <s v="USD"/>
    <n v="1437621060"/>
    <n v="1433799180"/>
    <b v="0"/>
    <n v="87"/>
    <b v="1"/>
    <s v="film &amp; video/documentary"/>
    <n v="111"/>
    <n v="383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x v="0"/>
    <s v="USD"/>
    <n v="1416704506"/>
    <n v="1414108906"/>
    <b v="0"/>
    <n v="354"/>
    <b v="1"/>
    <s v="film &amp; video/documentary"/>
    <n v="0"/>
    <n v="0"/>
    <x v="0"/>
    <x v="4"/>
  </r>
  <r>
    <n v="362"/>
    <s v="THE RIDGE: TEN FOR THIRTY"/>
    <s v="A SHORT FILM celebrating ONE RACE: the Bridger Ridge Run. TEN RUNNERS: the movie-stars. THIRTY YEARS: running wild in the mountains."/>
    <n v="30000"/>
    <n v="30241"/>
    <x v="1"/>
    <x v="0"/>
    <s v="USD"/>
    <n v="1407456000"/>
    <n v="1405573391"/>
    <b v="0"/>
    <n v="86"/>
    <b v="1"/>
    <s v="film &amp; video/documentary"/>
    <n v="101"/>
    <n v="351.6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2"/>
    <x v="0"/>
    <s v="USD"/>
    <n v="1272828120"/>
    <n v="1268934736"/>
    <b v="0"/>
    <n v="26"/>
    <b v="1"/>
    <s v="film &amp; video/documentary"/>
    <n v="0"/>
    <n v="3.1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1"/>
    <x v="0"/>
    <s v="USD"/>
    <n v="1403323140"/>
    <n v="1400704672"/>
    <b v="0"/>
    <n v="113"/>
    <b v="1"/>
    <s v="film &amp; video/documentary"/>
    <n v="100"/>
    <n v="177.19"/>
    <x v="0"/>
    <x v="4"/>
  </r>
  <r>
    <n v="365"/>
    <s v="A QUEER COUNTRY"/>
    <s v="Please help us finish this documentary about how Tel Aviv in Israel became a gay friendly liberal hub in a religious state"/>
    <n v="40000"/>
    <n v="7764"/>
    <x v="0"/>
    <x v="1"/>
    <s v="GBP"/>
    <n v="1393597999"/>
    <n v="1391005999"/>
    <b v="0"/>
    <n v="65"/>
    <b v="1"/>
    <s v="film &amp; video/documentary"/>
    <n v="19"/>
    <n v="119.45"/>
    <x v="0"/>
    <x v="4"/>
  </r>
  <r>
    <n v="366"/>
    <s v="A BUSHMAN ODYSSEY"/>
    <s v="One Bushman familyâ€™s struggle to survive genocide, dispossession and post-apartheid freedom in South Africa."/>
    <n v="100000"/>
    <n v="0"/>
    <x v="0"/>
    <x v="0"/>
    <s v="USD"/>
    <n v="1337540518"/>
    <n v="1334948518"/>
    <b v="0"/>
    <n v="134"/>
    <b v="1"/>
    <s v="film &amp; video/documentary"/>
    <n v="0"/>
    <n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1"/>
    <x v="0"/>
    <s v="USD"/>
    <n v="1367384340"/>
    <n v="1363960278"/>
    <b v="0"/>
    <n v="119"/>
    <b v="1"/>
    <s v="film &amp; video/documentary"/>
    <n v="128"/>
    <n v="268.95999999999998"/>
    <x v="0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x v="0"/>
    <s v="USD"/>
    <n v="1426426322"/>
    <n v="1423405922"/>
    <b v="0"/>
    <n v="159"/>
    <b v="1"/>
    <s v="film &amp; video/documentary"/>
    <n v="0"/>
    <n v="0.01"/>
    <x v="0"/>
    <x v="4"/>
  </r>
  <r>
    <n v="369"/>
    <s v="Alpine Zone"/>
    <s v="A documentary of one woman's attempt at solo hiking 2,000 miles, in an effort to understand herself and societal expectations."/>
    <n v="20000"/>
    <n v="75"/>
    <x v="2"/>
    <x v="0"/>
    <s v="USD"/>
    <n v="1326633269"/>
    <n v="1324041269"/>
    <b v="0"/>
    <n v="167"/>
    <b v="1"/>
    <s v="film &amp; video/documentary"/>
    <n v="0"/>
    <n v="0.45"/>
    <x v="0"/>
    <x v="4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2"/>
    <x v="0"/>
    <s v="USD"/>
    <n v="1483729500"/>
    <n v="1481137500"/>
    <b v="0"/>
    <n v="43"/>
    <b v="1"/>
    <s v="film &amp; video/documentary"/>
    <n v="0"/>
    <n v="0.02"/>
    <x v="0"/>
    <x v="4"/>
  </r>
  <r>
    <n v="371"/>
    <s v="Unbranded"/>
    <s v="3,000 Miles. 18 Wild Horses. 6 Months. 5 States. 4 men. A documentary about Conservation, Exploration, and Wild Mustangs."/>
    <n v="500000"/>
    <n v="75"/>
    <x v="0"/>
    <x v="0"/>
    <s v="USD"/>
    <n v="1359743139"/>
    <n v="1355855139"/>
    <b v="0"/>
    <n v="1062"/>
    <b v="1"/>
    <s v="film &amp; video/documentary"/>
    <n v="0"/>
    <n v="7.0000000000000007E-2"/>
    <x v="0"/>
    <x v="4"/>
  </r>
  <r>
    <n v="372"/>
    <s v="Wild Equus"/>
    <s v="A short documentary exploring the uses of 'Natural Horsemanship' across Europe"/>
    <n v="2500"/>
    <n v="30303.24"/>
    <x v="1"/>
    <x v="1"/>
    <s v="GBP"/>
    <n v="1459872000"/>
    <n v="1456408244"/>
    <b v="0"/>
    <n v="9"/>
    <b v="1"/>
    <s v="film &amp; video/documentary"/>
    <n v="1212"/>
    <n v="3367.03"/>
    <x v="0"/>
    <x v="4"/>
  </r>
  <r>
    <n v="373"/>
    <s v="The Boing Heard 'Round the World"/>
    <s v="A feature documentary about UPA Pictures, the little studio that changed the course of animation around the world"/>
    <n v="20000"/>
    <n v="22345"/>
    <x v="1"/>
    <x v="0"/>
    <s v="USD"/>
    <n v="1342648398"/>
    <n v="1340056398"/>
    <b v="0"/>
    <n v="89"/>
    <b v="1"/>
    <s v="film &amp; video/documentary"/>
    <n v="112"/>
    <n v="251.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1"/>
    <x v="0"/>
    <s v="USD"/>
    <n v="1316208031"/>
    <n v="1312320031"/>
    <b v="0"/>
    <n v="174"/>
    <b v="1"/>
    <s v="film &amp; video/documentary"/>
    <n v="104"/>
    <n v="119.79"/>
    <x v="0"/>
    <x v="4"/>
  </r>
  <r>
    <n v="375"/>
    <s v="Project Reconnect: WHERE WE ARE NOW"/>
    <s v="As the videocam &quot;Enrique de Malaca&quot; circumnavigates the globe, it captures stories of friends who have set foot on other lands."/>
    <n v="3000"/>
    <n v="3292"/>
    <x v="1"/>
    <x v="0"/>
    <s v="USD"/>
    <n v="1393694280"/>
    <n v="1390088311"/>
    <b v="0"/>
    <n v="14"/>
    <b v="1"/>
    <s v="film &amp; video/documentary"/>
    <n v="110"/>
    <n v="235.14"/>
    <x v="0"/>
    <x v="4"/>
  </r>
  <r>
    <n v="376"/>
    <s v="Quintessential: The Journey"/>
    <s v="A film about the cosmetics industry. Everything you need to know about the ingredients being used and what alternatives are out there."/>
    <n v="8000"/>
    <n v="0"/>
    <x v="0"/>
    <x v="1"/>
    <s v="GBP"/>
    <n v="1472122316"/>
    <n v="1469443916"/>
    <b v="0"/>
    <n v="48"/>
    <b v="1"/>
    <s v="film &amp; video/documentary"/>
    <n v="0"/>
    <n v="0"/>
    <x v="0"/>
    <x v="4"/>
  </r>
  <r>
    <n v="377"/>
    <s v="PIN UP! THE MOVIE The documentary with vintage style"/>
    <s v="Dangerous. Sexy. All-American Girl. You know the look. Now meet the women who are making retro style modern."/>
    <n v="35000"/>
    <n v="35848"/>
    <x v="1"/>
    <x v="0"/>
    <s v="USD"/>
    <n v="1447484460"/>
    <n v="1444888868"/>
    <b v="0"/>
    <n v="133"/>
    <b v="1"/>
    <s v="film &amp; video/documentary"/>
    <n v="102"/>
    <n v="269.52999999999997"/>
    <x v="0"/>
    <x v="4"/>
  </r>
  <r>
    <n v="378"/>
    <s v="Where is Home?"/>
    <s v="Ugandan Filmmaker and Activist Kamoga Hassan's new documentary follows Ugandan LGBT asylum seekers asking the question &quot;Where is home?&quot;"/>
    <n v="10000"/>
    <n v="100"/>
    <x v="2"/>
    <x v="5"/>
    <s v="CAD"/>
    <n v="1453765920"/>
    <n v="1451655808"/>
    <b v="0"/>
    <n v="83"/>
    <b v="1"/>
    <s v="film &amp; video/documentary"/>
    <n v="1"/>
    <n v="1.2"/>
    <x v="0"/>
    <x v="4"/>
  </r>
  <r>
    <n v="379"/>
    <s v="The Unknowns"/>
    <s v="The U.S. Army has granted us permission to film a documentary at America's most sacred shrine: The Tomb of the Unknown Soldier."/>
    <n v="48000"/>
    <n v="1705"/>
    <x v="2"/>
    <x v="0"/>
    <s v="USD"/>
    <n v="1336062672"/>
    <n v="1332174672"/>
    <b v="0"/>
    <n v="149"/>
    <b v="1"/>
    <s v="film &amp; video/documentary"/>
    <n v="4"/>
    <n v="11.44"/>
    <x v="0"/>
    <x v="4"/>
  </r>
  <r>
    <n v="380"/>
    <s v="Steamboat Springs Van Clan"/>
    <s v="The Steamboat Van Clan is a group of three young ski competitors following their dreams and documenting their adventures along the way."/>
    <n v="15000"/>
    <n v="16145.12"/>
    <x v="1"/>
    <x v="0"/>
    <s v="USD"/>
    <n v="1453569392"/>
    <n v="1451409392"/>
    <b v="0"/>
    <n v="49"/>
    <b v="1"/>
    <s v="film &amp; video/documentary"/>
    <n v="108"/>
    <n v="329.49"/>
    <x v="0"/>
    <x v="4"/>
  </r>
  <r>
    <n v="381"/>
    <s v="Clearwater"/>
    <s v="Set in the ancient waters of the Puget Sound, Clearwater is a universal story about the need to adapt to change."/>
    <n v="56000"/>
    <n v="1493"/>
    <x v="0"/>
    <x v="0"/>
    <s v="USD"/>
    <n v="1343624400"/>
    <n v="1340642717"/>
    <b v="0"/>
    <n v="251"/>
    <b v="1"/>
    <s v="film &amp; video/documentary"/>
    <n v="3"/>
    <n v="5.95"/>
    <x v="0"/>
    <x v="4"/>
  </r>
  <r>
    <n v="382"/>
    <s v="99% Declaration Mini-Doc"/>
    <s v="I went to Philadelphia to find out if The 99% Declaration could take the ideas of OccupyWallSt. and make change from within the system."/>
    <n v="5000"/>
    <n v="5024"/>
    <x v="1"/>
    <x v="0"/>
    <s v="USD"/>
    <n v="1346950900"/>
    <n v="1345741300"/>
    <b v="0"/>
    <n v="22"/>
    <b v="1"/>
    <s v="film &amp; video/documentary"/>
    <n v="100"/>
    <n v="228.36"/>
    <x v="0"/>
    <x v="4"/>
  </r>
  <r>
    <n v="383"/>
    <s v="Tornado Pursuit: 2014 Storm Chasing Web Series"/>
    <s v="An independent documentary web series about storm chasing in tornado alley that features the chase team TornadoRaiders.com"/>
    <n v="6000"/>
    <n v="1060"/>
    <x v="0"/>
    <x v="0"/>
    <s v="USD"/>
    <n v="1400467759"/>
    <n v="1398480559"/>
    <b v="0"/>
    <n v="48"/>
    <b v="1"/>
    <s v="film &amp; video/documentary"/>
    <n v="18"/>
    <n v="22.08"/>
    <x v="0"/>
    <x v="4"/>
  </r>
  <r>
    <n v="384"/>
    <s v="Nurse Mare Foals: Born to Die"/>
    <s v="This documentary is about Last Chance Corral in Athens, Ohio and their heroic work saving nurse mare foals from imminent death."/>
    <n v="50000"/>
    <n v="51544"/>
    <x v="1"/>
    <x v="0"/>
    <s v="USD"/>
    <n v="1420569947"/>
    <n v="1417977947"/>
    <b v="0"/>
    <n v="383"/>
    <b v="1"/>
    <s v="film &amp; video/documentary"/>
    <n v="103"/>
    <n v="134.58000000000001"/>
    <x v="0"/>
    <x v="4"/>
  </r>
  <r>
    <n v="385"/>
    <s v="Luke and Jedi"/>
    <s v="A documentary following the incredible story of a brave little boy and his service dog, fighting Type 1 Diabetes one day at a time."/>
    <n v="60000"/>
    <n v="120"/>
    <x v="0"/>
    <x v="0"/>
    <s v="USD"/>
    <n v="1416582101"/>
    <n v="1413986501"/>
    <b v="0"/>
    <n v="237"/>
    <b v="1"/>
    <s v="film &amp; video/documentary"/>
    <n v="0"/>
    <n v="0.51"/>
    <x v="0"/>
    <x v="4"/>
  </r>
  <r>
    <n v="386"/>
    <s v="Submarine: Diving Away From Adulthood"/>
    <s v="Eight friends reunite to achieve their childhood dream of designing, constructing, and launching a homemade submarine."/>
    <n v="3000"/>
    <n v="3330"/>
    <x v="1"/>
    <x v="0"/>
    <s v="USD"/>
    <n v="1439246991"/>
    <n v="1437950991"/>
    <b v="0"/>
    <n v="13"/>
    <b v="1"/>
    <s v="film &amp; video/documentary"/>
    <n v="111"/>
    <n v="256.14999999999998"/>
    <x v="0"/>
    <x v="4"/>
  </r>
  <r>
    <n v="387"/>
    <s v="On the Back of a Tiger"/>
    <s v="The workings of life revised: Pioneering scientists &amp; health-seekers challenge our understanding of disease, aging and consciousness."/>
    <n v="180000"/>
    <n v="20"/>
    <x v="0"/>
    <x v="0"/>
    <s v="USD"/>
    <n v="1439618400"/>
    <n v="1436976858"/>
    <b v="0"/>
    <n v="562"/>
    <b v="1"/>
    <s v="film &amp; video/documentary"/>
    <n v="0"/>
    <n v="0.04"/>
    <x v="0"/>
    <x v="4"/>
  </r>
  <r>
    <n v="388"/>
    <s v="Another Man's Treasure documentary"/>
    <s v="A documentary film featuring the World's Largest Rummage Sale and rumination on the Power and Pleasures of Possessions."/>
    <n v="18000"/>
    <n v="20343.169999999998"/>
    <x v="1"/>
    <x v="0"/>
    <s v="USD"/>
    <n v="1469670580"/>
    <n v="1467078580"/>
    <b v="0"/>
    <n v="71"/>
    <b v="1"/>
    <s v="film &amp; video/documentary"/>
    <n v="113"/>
    <n v="286.52"/>
    <x v="0"/>
    <x v="4"/>
  </r>
  <r>
    <n v="389"/>
    <s v="The Food Cure"/>
    <s v="What difference can food really make? A documentary film about six people who make the radical choice to face cancer with their plates."/>
    <n v="300000"/>
    <n v="0"/>
    <x v="3"/>
    <x v="0"/>
    <s v="USD"/>
    <n v="1394233140"/>
    <n v="1391477450"/>
    <b v="0"/>
    <n v="1510"/>
    <b v="1"/>
    <s v="film &amp; video/documentary"/>
    <n v="0"/>
    <n v="0"/>
    <x v="0"/>
    <x v="4"/>
  </r>
  <r>
    <n v="390"/>
    <s v="Built by UCF: St. Vincent and the Grenadines Chapter"/>
    <s v="Join UCF as they dive into the creative and community outreach for the families in St. Vincent and the Grenadines."/>
    <n v="4000"/>
    <n v="1656"/>
    <x v="0"/>
    <x v="0"/>
    <s v="USD"/>
    <n v="1431046372"/>
    <n v="1429318372"/>
    <b v="0"/>
    <n v="14"/>
    <b v="1"/>
    <s v="film &amp; video/documentary"/>
    <n v="41"/>
    <n v="118.29"/>
    <x v="0"/>
    <x v="4"/>
  </r>
  <r>
    <n v="391"/>
    <s v="Science, Sex and the Ladies"/>
    <s v="Too many women feel confused about their orgasm and shame about their desire. This movie aims to change that."/>
    <n v="50000"/>
    <n v="280"/>
    <x v="0"/>
    <x v="0"/>
    <s v="USD"/>
    <n v="1324169940"/>
    <n v="1321578051"/>
    <b v="0"/>
    <n v="193"/>
    <b v="1"/>
    <s v="film &amp; video/documentary"/>
    <n v="1"/>
    <n v="1.45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x v="0"/>
    <s v="USD"/>
    <n v="1315450800"/>
    <n v="1312823571"/>
    <b v="0"/>
    <n v="206"/>
    <b v="1"/>
    <s v="film &amp; video/documentary"/>
    <n v="0"/>
    <n v="0.01"/>
    <x v="0"/>
    <x v="4"/>
  </r>
  <r>
    <n v="393"/>
    <s v="THE PENGUIN COUNTERS Documentary Film"/>
    <s v="This is a story thatâ€™s never been told, about tackling climate change one penguin at a timeâ€¦"/>
    <n v="120000"/>
    <n v="640"/>
    <x v="0"/>
    <x v="0"/>
    <s v="USD"/>
    <n v="1381424452"/>
    <n v="1378746052"/>
    <b v="0"/>
    <n v="351"/>
    <b v="1"/>
    <s v="film &amp; video/documentary"/>
    <n v="1"/>
    <n v="1.8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x v="3"/>
    <s v="EUR"/>
    <n v="1460918282"/>
    <n v="1455737882"/>
    <b v="0"/>
    <n v="50"/>
    <b v="1"/>
    <s v="film &amp; video/documentary"/>
    <n v="0"/>
    <n v="1"/>
    <x v="0"/>
    <x v="4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x v="0"/>
    <s v="USD"/>
    <n v="1335562320"/>
    <n v="1332452960"/>
    <b v="0"/>
    <n v="184"/>
    <b v="1"/>
    <s v="film &amp; video/documentary"/>
    <n v="0"/>
    <n v="0.04"/>
    <x v="0"/>
    <x v="4"/>
  </r>
  <r>
    <n v="396"/>
    <s v="No Act of Ours Film"/>
    <s v="Loyalty and morality are questioned as we follow the struggles of Penn State students in wake of the child sexual abuse scandal."/>
    <n v="40000"/>
    <n v="53157"/>
    <x v="1"/>
    <x v="0"/>
    <s v="USD"/>
    <n v="1341668006"/>
    <n v="1340372006"/>
    <b v="0"/>
    <n v="196"/>
    <b v="1"/>
    <s v="film &amp; video/documentary"/>
    <n v="133"/>
    <n v="271.209999999999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2"/>
    <x v="0"/>
    <s v="USD"/>
    <n v="1283312640"/>
    <n v="1279651084"/>
    <b v="0"/>
    <n v="229"/>
    <b v="1"/>
    <s v="film &amp; video/documentary"/>
    <n v="0"/>
    <n v="0"/>
    <x v="0"/>
    <x v="4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x v="0"/>
    <s v="USD"/>
    <n v="1430334126"/>
    <n v="1426446126"/>
    <b v="0"/>
    <n v="67"/>
    <b v="1"/>
    <s v="film &amp; video/documentary"/>
    <n v="2"/>
    <n v="6.8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3"/>
    <x v="1"/>
    <s v="GBP"/>
    <n v="1481716800"/>
    <n v="1479070867"/>
    <b v="0"/>
    <n v="95"/>
    <b v="1"/>
    <s v="film &amp; video/documentary"/>
    <n v="11"/>
    <n v="55.26"/>
    <x v="0"/>
    <x v="4"/>
  </r>
  <r>
    <n v="400"/>
    <s v="From Two Sticks - the fight against hunger and malnutrition"/>
    <s v="A documentary film on a sustainable, grassroots effort to fight malnutrition in Indonesia.  And it's organic!"/>
    <n v="30000"/>
    <n v="0"/>
    <x v="2"/>
    <x v="0"/>
    <s v="USD"/>
    <n v="1400297400"/>
    <n v="1397661347"/>
    <b v="0"/>
    <n v="62"/>
    <b v="1"/>
    <s v="film &amp; video/documentary"/>
    <n v="0"/>
    <n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2"/>
    <x v="0"/>
    <s v="USD"/>
    <n v="1312747970"/>
    <n v="1310155970"/>
    <b v="0"/>
    <n v="73"/>
    <b v="1"/>
    <s v="film &amp; video/documentary"/>
    <n v="0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1"/>
    <x v="0"/>
    <s v="USD"/>
    <n v="1446731817"/>
    <n v="1444913817"/>
    <b v="0"/>
    <n v="43"/>
    <b v="1"/>
    <s v="film &amp; video/documentary"/>
    <n v="107"/>
    <n v="198.53"/>
    <x v="0"/>
    <x v="4"/>
  </r>
  <r>
    <n v="403"/>
    <s v="MONDO BANANA"/>
    <s v="A documentary adventure about bananas - and people. Your round-trip ticket into the heart of banana-cultures!!"/>
    <n v="15000"/>
    <n v="55"/>
    <x v="0"/>
    <x v="0"/>
    <s v="USD"/>
    <n v="1312960080"/>
    <n v="1308900441"/>
    <b v="0"/>
    <n v="70"/>
    <b v="1"/>
    <s v="film &amp; video/documentary"/>
    <n v="0"/>
    <n v="0.79"/>
    <x v="0"/>
    <x v="4"/>
  </r>
  <r>
    <n v="404"/>
    <s v="The Last One: Unfolding the AIDS MEMORIAL QUILT"/>
    <s v="A feature length documentary, exploring the many lives memorialized by the iconic AIDS Memorial Quilt."/>
    <n v="95000"/>
    <n v="40079"/>
    <x v="0"/>
    <x v="0"/>
    <s v="USD"/>
    <n v="1391641440"/>
    <n v="1389107062"/>
    <b v="0"/>
    <n v="271"/>
    <b v="1"/>
    <s v="film &amp; video/documentary"/>
    <n v="42"/>
    <n v="147.88999999999999"/>
    <x v="0"/>
    <x v="4"/>
  </r>
  <r>
    <n v="405"/>
    <s v="The Healing Effect Movie"/>
    <s v="Come, join our movie movement.  A new documentary about the healing power of food."/>
    <n v="9000"/>
    <n v="9370"/>
    <x v="1"/>
    <x v="0"/>
    <s v="USD"/>
    <n v="1394071339"/>
    <n v="1391479339"/>
    <b v="0"/>
    <n v="55"/>
    <b v="1"/>
    <s v="film &amp; video/documentary"/>
    <n v="104"/>
    <n v="170.36"/>
    <x v="0"/>
    <x v="4"/>
  </r>
  <r>
    <n v="406"/>
    <s v="The Desert River Bends"/>
    <s v="The Desert River Bends is a short documentary following the alternative lifestyles of three middle-age river guides in Moab UT."/>
    <n v="9000"/>
    <n v="0"/>
    <x v="0"/>
    <x v="0"/>
    <s v="USD"/>
    <n v="1304920740"/>
    <n v="1301975637"/>
    <b v="0"/>
    <n v="35"/>
    <b v="1"/>
    <s v="film &amp; video/documentary"/>
    <n v="0"/>
    <n v="0"/>
    <x v="0"/>
    <x v="4"/>
  </r>
  <r>
    <n v="407"/>
    <s v="Haymarket Documentary"/>
    <s v="The story of the 1886 Haymarket Riot explored through the history of the Haymarket Police Memorial Statue."/>
    <n v="6000"/>
    <n v="0"/>
    <x v="0"/>
    <x v="0"/>
    <s v="USD"/>
    <n v="1321739650"/>
    <n v="1316552050"/>
    <b v="0"/>
    <n v="22"/>
    <b v="1"/>
    <s v="film &amp; video/documentary"/>
    <n v="0"/>
    <n v="0"/>
    <x v="0"/>
    <x v="4"/>
  </r>
  <r>
    <n v="408"/>
    <s v="Reverence: A Documentary Short on Branded Yarmulkes"/>
    <s v="A documentary exploring the phenomenon of custom and branded yarmulkes in Jewish-American communities."/>
    <n v="17000"/>
    <n v="18472"/>
    <x v="1"/>
    <x v="0"/>
    <s v="USD"/>
    <n v="1383676790"/>
    <n v="1380217190"/>
    <b v="0"/>
    <n v="38"/>
    <b v="1"/>
    <s v="film &amp; video/documentary"/>
    <n v="109"/>
    <n v="486.11"/>
    <x v="0"/>
    <x v="4"/>
  </r>
  <r>
    <n v="409"/>
    <s v="The Lost Generation"/>
    <s v="I am working on a project that explores the relationship between education to work for youth within the European Union."/>
    <n v="3250"/>
    <n v="3398.1"/>
    <x v="1"/>
    <x v="1"/>
    <s v="GBP"/>
    <n v="1469220144"/>
    <n v="1466628144"/>
    <b v="0"/>
    <n v="15"/>
    <b v="1"/>
    <s v="film &amp; video/documentary"/>
    <n v="105"/>
    <n v="226.54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x v="5"/>
    <s v="CAD"/>
    <n v="1434670397"/>
    <n v="1429486397"/>
    <b v="0"/>
    <n v="7"/>
    <b v="1"/>
    <s v="film &amp; video/documentary"/>
    <n v="0"/>
    <n v="1.43"/>
    <x v="0"/>
    <x v="4"/>
  </r>
  <r>
    <n v="411"/>
    <s v="GO FAR: The Christopher Rush Story (4)"/>
    <s v="An inspirational feature-length documentary that will help those with disabilities achieve their goals despite the obstacles."/>
    <n v="75000"/>
    <n v="0"/>
    <x v="0"/>
    <x v="0"/>
    <s v="USD"/>
    <n v="1387688400"/>
    <n v="1384920804"/>
    <b v="0"/>
    <n v="241"/>
    <b v="1"/>
    <s v="film &amp; video/documentary"/>
    <n v="0"/>
    <n v="0"/>
    <x v="0"/>
    <x v="4"/>
  </r>
  <r>
    <n v="412"/>
    <s v="Southern Oregon VS. LNG"/>
    <s v="A short film about property rights, salmon, and ratepayers in the controversy over exporting natural gas through southern Oregon"/>
    <n v="10000"/>
    <n v="0"/>
    <x v="2"/>
    <x v="0"/>
    <s v="USD"/>
    <n v="1343238578"/>
    <n v="1341856178"/>
    <b v="0"/>
    <n v="55"/>
    <b v="1"/>
    <s v="film &amp; video/documentary"/>
    <n v="0"/>
    <n v="0"/>
    <x v="0"/>
    <x v="4"/>
  </r>
  <r>
    <n v="413"/>
    <s v="Through the Fire: Rebuilding Somalia"/>
    <s v="A journey to discover how Somalis are rebuilding their shattered nation, with a focus on the role that women are playing."/>
    <n v="35000"/>
    <n v="5422"/>
    <x v="0"/>
    <x v="0"/>
    <s v="USD"/>
    <n v="1342731811"/>
    <n v="1340139811"/>
    <b v="0"/>
    <n v="171"/>
    <b v="1"/>
    <s v="film &amp; video/documentary"/>
    <n v="15"/>
    <n v="31.71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x v="0"/>
    <s v="USD"/>
    <n v="1381541465"/>
    <n v="1378949465"/>
    <b v="0"/>
    <n v="208"/>
    <b v="1"/>
    <s v="film &amp; video/documentary"/>
    <n v="0"/>
    <n v="0.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x v="5"/>
    <s v="CAD"/>
    <n v="1413547200"/>
    <n v="1411417602"/>
    <b v="0"/>
    <n v="21"/>
    <b v="1"/>
    <s v="film &amp; video/documentary"/>
    <n v="10"/>
    <n v="23.19"/>
    <x v="0"/>
    <x v="4"/>
  </r>
  <r>
    <n v="416"/>
    <s v="Fire in the Heart of the City"/>
    <s v="35,000 pounds of food to a city. Highlighting the &quot;Convoy New Britain&quot; event from birth to beyond."/>
    <n v="5000"/>
    <n v="0"/>
    <x v="0"/>
    <x v="0"/>
    <s v="USD"/>
    <n v="1391851831"/>
    <n v="1389259831"/>
    <b v="0"/>
    <n v="25"/>
    <b v="1"/>
    <s v="film &amp; video/documentary"/>
    <n v="0"/>
    <n v="0"/>
    <x v="0"/>
    <x v="4"/>
  </r>
  <r>
    <n v="417"/>
    <s v="Cycle of Life"/>
    <s v="An unexpected kidney donor acts on faith in order to rescue a fellow cyclist from his failing body. The true story of Pete and Kelly."/>
    <n v="25000"/>
    <n v="73552"/>
    <x v="1"/>
    <x v="0"/>
    <s v="USD"/>
    <n v="1365395580"/>
    <n v="1364426260"/>
    <b v="0"/>
    <n v="52"/>
    <b v="1"/>
    <s v="film &amp; video/documentary"/>
    <n v="294"/>
    <n v="1414.46"/>
    <x v="0"/>
    <x v="4"/>
  </r>
  <r>
    <n v="418"/>
    <s v="Swim for the Reef"/>
    <s v="A Texas grandfather's extraordinary quest to protect the coral reefs and his challenge to humanity to take care of the things we love."/>
    <n v="50000"/>
    <n v="51605.31"/>
    <x v="1"/>
    <x v="0"/>
    <s v="USD"/>
    <n v="1437633997"/>
    <n v="1435041997"/>
    <b v="0"/>
    <n v="104"/>
    <b v="1"/>
    <s v="film &amp; video/documentary"/>
    <n v="103"/>
    <n v="496.2"/>
    <x v="0"/>
    <x v="4"/>
  </r>
  <r>
    <n v="419"/>
    <s v="BEYOND LOCAL"/>
    <s v="Beyond Local is a personal journey through an art-centric and musically talented community that fosters creativity."/>
    <n v="20000"/>
    <n v="26241"/>
    <x v="1"/>
    <x v="0"/>
    <s v="USD"/>
    <n v="1372536787"/>
    <n v="1367352787"/>
    <b v="0"/>
    <n v="73"/>
    <b v="1"/>
    <s v="film &amp; video/documentary"/>
    <n v="131"/>
    <n v="359.4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1"/>
    <x v="0"/>
    <s v="USD"/>
    <n v="1394772031"/>
    <n v="1392183631"/>
    <b v="0"/>
    <n v="3"/>
    <b v="0"/>
    <s v="film &amp; video/animation"/>
    <n v="162"/>
    <n v="541"/>
    <x v="0"/>
    <x v="5"/>
  </r>
  <r>
    <n v="421"/>
    <s v="The monster Inside"/>
    <s v="An artistic project that will act as my final animation project and first feature film written, directed, animated, and produced by me"/>
    <n v="2500"/>
    <n v="2670"/>
    <x v="1"/>
    <x v="0"/>
    <s v="USD"/>
    <n v="1440157656"/>
    <n v="1434973656"/>
    <b v="0"/>
    <n v="6"/>
    <b v="0"/>
    <s v="film &amp; video/animation"/>
    <n v="107"/>
    <n v="44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0"/>
    <x v="0"/>
    <s v="USD"/>
    <n v="1410416097"/>
    <n v="1407824097"/>
    <b v="0"/>
    <n v="12"/>
    <b v="0"/>
    <s v="film &amp; video/animation"/>
    <n v="0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"/>
    <n v="2340"/>
    <x v="1"/>
    <x v="0"/>
    <s v="USD"/>
    <n v="1370470430"/>
    <n v="1367878430"/>
    <b v="0"/>
    <n v="13"/>
    <b v="0"/>
    <s v="film &amp; video/animation"/>
    <n v="117"/>
    <n v="180"/>
    <x v="0"/>
    <x v="5"/>
  </r>
  <r>
    <n v="424"/>
    <s v="Drowning -Short animated Film"/>
    <s v="A short film about a gay teenage boy who is bullied to the point where he is willing to commit suicide. Only he can save himself."/>
    <n v="2100"/>
    <n v="2140"/>
    <x v="1"/>
    <x v="0"/>
    <s v="USD"/>
    <n v="1332748899"/>
    <n v="1327568499"/>
    <b v="0"/>
    <n v="5"/>
    <b v="0"/>
    <s v="film &amp; video/animation"/>
    <n v="102"/>
    <n v="428"/>
    <x v="0"/>
    <x v="5"/>
  </r>
  <r>
    <n v="425"/>
    <s v="Patch Bo - Organic toons"/>
    <s v="Support new organic, gluten free cartoon! You'll enjoy this funny story about fruits &amp; vegies and will be able to see new episodes!"/>
    <n v="1000"/>
    <n v="1006"/>
    <x v="1"/>
    <x v="0"/>
    <s v="USD"/>
    <n v="1448660404"/>
    <n v="1443472804"/>
    <b v="0"/>
    <n v="2"/>
    <b v="0"/>
    <s v="film &amp; video/animation"/>
    <n v="101"/>
    <n v="503"/>
    <x v="0"/>
    <x v="5"/>
  </r>
  <r>
    <n v="426"/>
    <s v="Dewey Does 110 Animation"/>
    <s v="The first ever, Dewey Does 110 animation, teaches kids good values, how to succeed in life and maintaining a 110% state-of-mind."/>
    <n v="2000"/>
    <n v="2142"/>
    <x v="1"/>
    <x v="0"/>
    <s v="USD"/>
    <n v="1456851914"/>
    <n v="1454259914"/>
    <b v="0"/>
    <n v="8"/>
    <b v="0"/>
    <s v="film &amp; video/animation"/>
    <n v="107"/>
    <n v="267.75"/>
    <x v="0"/>
    <x v="5"/>
  </r>
  <r>
    <n v="427"/>
    <s v="Hard Times Charles Video Book"/>
    <s v="Iâ€™m raising funds to produce a professional Hard Times Charles animated video book, including hiring animators and voice-over talent."/>
    <n v="500"/>
    <n v="110"/>
    <x v="0"/>
    <x v="0"/>
    <s v="USD"/>
    <n v="1445540340"/>
    <n v="1444340940"/>
    <b v="0"/>
    <n v="0"/>
    <b v="0"/>
    <s v="film &amp; video/animation"/>
    <n v="22"/>
    <n v="0"/>
    <x v="0"/>
    <x v="5"/>
  </r>
  <r>
    <n v="428"/>
    <s v="Little Clay Bible - Zacchaeus"/>
    <s v="Fresh, fun, entertaining Bible stories on YouTube, stop-motion style."/>
    <n v="3200"/>
    <n v="3360.72"/>
    <x v="1"/>
    <x v="0"/>
    <s v="USD"/>
    <n v="1402956000"/>
    <n v="1400523845"/>
    <b v="0"/>
    <n v="13"/>
    <b v="0"/>
    <s v="film &amp; video/animation"/>
    <n v="105"/>
    <n v="258.52"/>
    <x v="0"/>
    <x v="5"/>
  </r>
  <r>
    <n v="429"/>
    <s v="THE FUTURE"/>
    <s v="THE FUTURE is a short animated film created entirely by autistic and developmentally disabled artists from the L.A.N.D. program in Brooklyn, New York."/>
    <n v="495"/>
    <n v="628"/>
    <x v="1"/>
    <x v="0"/>
    <s v="USD"/>
    <n v="1259297940"/>
    <n v="1252964282"/>
    <b v="0"/>
    <n v="0"/>
    <b v="0"/>
    <s v="film &amp; video/animation"/>
    <n v="127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200"/>
    <n v="100"/>
    <x v="0"/>
    <x v="0"/>
    <s v="USD"/>
    <n v="1378866867"/>
    <n v="1377570867"/>
    <b v="0"/>
    <n v="5"/>
    <b v="0"/>
    <s v="film &amp; video/animation"/>
    <n v="8"/>
    <n v="20"/>
    <x v="0"/>
    <x v="5"/>
  </r>
  <r>
    <n v="431"/>
    <s v="Bump in the road short stop motion animation"/>
    <s v="A short stop motion animated film of a man on his way home when strange goings on start to happen on his journey."/>
    <n v="2825"/>
    <n v="211"/>
    <x v="0"/>
    <x v="1"/>
    <s v="GBP"/>
    <n v="1467752083"/>
    <n v="1465160083"/>
    <b v="0"/>
    <n v="8"/>
    <b v="0"/>
    <s v="film &amp; video/animation"/>
    <n v="7"/>
    <n v="26.38"/>
    <x v="0"/>
    <x v="5"/>
  </r>
  <r>
    <n v="432"/>
    <s v="The Zombie Next Door"/>
    <s v="A teenage zombie named Jeff and his mad scientist mother adapt to life in the town of Serendipity, where the supernatural occurs daily."/>
    <n v="3000"/>
    <n v="3222"/>
    <x v="1"/>
    <x v="0"/>
    <s v="USD"/>
    <n v="1445448381"/>
    <n v="1440264381"/>
    <b v="0"/>
    <n v="8"/>
    <b v="0"/>
    <s v="film &amp; video/animation"/>
    <n v="107"/>
    <n v="402.7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"/>
    <n v="1373.24"/>
    <x v="1"/>
    <x v="0"/>
    <s v="USD"/>
    <n v="1444576022"/>
    <n v="1439392022"/>
    <b v="0"/>
    <n v="0"/>
    <b v="0"/>
    <s v="film &amp; video/animation"/>
    <n v="458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000"/>
    <n v="2055"/>
    <x v="1"/>
    <x v="0"/>
    <s v="USD"/>
    <n v="1385931702"/>
    <n v="1383076902"/>
    <b v="0"/>
    <n v="2"/>
    <b v="0"/>
    <s v="film &amp; video/animation"/>
    <n v="103"/>
    <n v="1027.5"/>
    <x v="0"/>
    <x v="5"/>
  </r>
  <r>
    <n v="435"/>
    <s v="Planet Earth Superheroes"/>
    <s v="Be a part of the Planet Earth Superheroes legacy by supporting the project. Mike and friends gain powers to save endangered animals."/>
    <n v="1000"/>
    <n v="83"/>
    <x v="0"/>
    <x v="0"/>
    <s v="USD"/>
    <n v="1379094980"/>
    <n v="1376502980"/>
    <b v="0"/>
    <n v="3"/>
    <b v="0"/>
    <s v="film &amp; video/animation"/>
    <n v="8"/>
    <n v="27.67"/>
    <x v="0"/>
    <x v="5"/>
  </r>
  <r>
    <n v="436"/>
    <s v="Blinky"/>
    <s v="Blinky is the story of a naÃ¯ve simpleton who suddenly finds himself struggling to adapt to changes within his environment."/>
    <n v="200"/>
    <n v="10"/>
    <x v="0"/>
    <x v="0"/>
    <s v="USD"/>
    <n v="1375260113"/>
    <n v="1372668113"/>
    <b v="0"/>
    <n v="0"/>
    <b v="0"/>
    <s v="film &amp; video/animation"/>
    <n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"/>
    <n v="237"/>
    <x v="0"/>
    <x v="5"/>
    <s v="CAD"/>
    <n v="1475912326"/>
    <n v="1470728326"/>
    <b v="0"/>
    <n v="0"/>
    <b v="0"/>
    <s v="film &amp; video/animation"/>
    <n v="47"/>
    <n v="0"/>
    <x v="0"/>
    <x v="5"/>
  </r>
  <r>
    <n v="438"/>
    <s v="In Game: The Animated Series"/>
    <s v="As Smyton pushes himself to become respected, he unlocks secrets about himself and the world around him."/>
    <n v="5000"/>
    <n v="14055"/>
    <x v="1"/>
    <x v="0"/>
    <s v="USD"/>
    <n v="1447830958"/>
    <n v="1445235358"/>
    <b v="0"/>
    <n v="11"/>
    <b v="0"/>
    <s v="film &amp; video/animation"/>
    <n v="281"/>
    <n v="1277.73"/>
    <x v="0"/>
    <x v="5"/>
  </r>
  <r>
    <n v="439"/>
    <s v="Starting a cartoon series"/>
    <s v="Hi everyone, I'm trying to begin a cartoon series. It's a show about space bounty hunters and their adventures as they travel around."/>
    <n v="60"/>
    <n v="0"/>
    <x v="0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1000"/>
    <n v="750"/>
    <x v="0"/>
    <x v="0"/>
    <s v="USD"/>
    <n v="1458859153"/>
    <n v="1456270753"/>
    <b v="0"/>
    <n v="1"/>
    <b v="0"/>
    <s v="film &amp; video/animation"/>
    <n v="75"/>
    <n v="750"/>
    <x v="0"/>
    <x v="5"/>
  </r>
  <r>
    <n v="441"/>
    <s v="Wolf Squad Lego Stop Motion"/>
    <s v="A group of specialist clones called Wolf Squad are the only clones left after order 66 and are searching the galaxy for survivors!"/>
    <n v="50"/>
    <n v="1351"/>
    <x v="1"/>
    <x v="1"/>
    <s v="GBP"/>
    <n v="1383418996"/>
    <n v="1380826996"/>
    <b v="0"/>
    <n v="0"/>
    <b v="0"/>
    <s v="film &amp; video/animation"/>
    <n v="2702"/>
    <n v="0"/>
    <x v="0"/>
    <x v="5"/>
  </r>
  <r>
    <n v="442"/>
    <s v="The Paranormal Idiot"/>
    <s v="Doomsday is here"/>
    <n v="20000"/>
    <n v="0"/>
    <x v="0"/>
    <x v="0"/>
    <s v="USD"/>
    <n v="1424380783"/>
    <n v="1421788783"/>
    <b v="0"/>
    <n v="17"/>
    <b v="0"/>
    <s v="film &amp; video/animation"/>
    <n v="0"/>
    <n v="0"/>
    <x v="0"/>
    <x v="5"/>
  </r>
  <r>
    <n v="443"/>
    <s v="Bad Teddy Studios"/>
    <s v="We love cartoons!! We want to make more but it costs money to so. Be apart of your daily dose of WTF!?! Pledge now!!"/>
    <n v="1000"/>
    <n v="1185"/>
    <x v="1"/>
    <x v="5"/>
    <s v="CAD"/>
    <n v="1391991701"/>
    <n v="1389399701"/>
    <b v="0"/>
    <n v="2"/>
    <b v="0"/>
    <s v="film &amp; video/animation"/>
    <n v="119"/>
    <n v="592.5"/>
    <x v="0"/>
    <x v="5"/>
  </r>
  <r>
    <n v="444"/>
    <s v="Discovering the Other Woman"/>
    <s v="An upcoming animated web sitcom series centered around dealing with life, love, and relationships."/>
    <n v="1500"/>
    <n v="1576"/>
    <x v="1"/>
    <x v="0"/>
    <s v="USD"/>
    <n v="1329342361"/>
    <n v="1324158361"/>
    <b v="0"/>
    <n v="1"/>
    <b v="0"/>
    <s v="film &amp; video/animation"/>
    <n v="105"/>
    <n v="1576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"/>
    <n v="42"/>
    <x v="0"/>
    <x v="0"/>
    <s v="USD"/>
    <n v="1432195375"/>
    <n v="1430899375"/>
    <b v="0"/>
    <n v="2"/>
    <b v="0"/>
    <s v="film &amp; video/animation"/>
    <n v="4"/>
    <n v="21"/>
    <x v="0"/>
    <x v="5"/>
  </r>
  <r>
    <n v="446"/>
    <s v="DisChord"/>
    <s v="A faith based animated short. (The same guy who said a picture is worth a thousand words also said a cartoon is worth two thousand.)"/>
    <n v="3500"/>
    <n v="400"/>
    <x v="0"/>
    <x v="0"/>
    <s v="USD"/>
    <n v="1425434420"/>
    <n v="1422842420"/>
    <b v="0"/>
    <n v="16"/>
    <b v="0"/>
    <s v="film &amp; video/animation"/>
    <n v="11"/>
    <n v="25"/>
    <x v="0"/>
    <x v="5"/>
  </r>
  <r>
    <n v="447"/>
    <s v="Fat Rich Bastards Animated videos"/>
    <s v="10 tracks have been professionally recorded by CGI supergroup, The Fat Rich Bastards. Funding required for 10 animated music videos."/>
    <n v="1000"/>
    <n v="1000"/>
    <x v="1"/>
    <x v="1"/>
    <s v="GBP"/>
    <n v="1364041163"/>
    <n v="1361884763"/>
    <b v="0"/>
    <n v="1"/>
    <b v="0"/>
    <s v="film &amp; video/animation"/>
    <n v="100"/>
    <n v="1000"/>
    <x v="0"/>
    <x v="5"/>
  </r>
  <r>
    <n v="448"/>
    <s v="The Last Mice"/>
    <s v="Max is a pessimistic mouse, always fantasizing about the end of the world. In The Last Mice, Max's fantasy becomes a real nightmare."/>
    <n v="2000"/>
    <n v="0"/>
    <x v="0"/>
    <x v="0"/>
    <s v="USD"/>
    <n v="1400091095"/>
    <n v="1398363095"/>
    <b v="0"/>
    <n v="4"/>
    <b v="0"/>
    <s v="film &amp; video/animation"/>
    <n v="0"/>
    <n v="0"/>
    <x v="0"/>
    <x v="5"/>
  </r>
  <r>
    <n v="449"/>
    <s v="Shell &amp; Paddy"/>
    <s v="Shell &amp; Paddy is a 2D animation cartoon with 4 minutes of slapstick surreal humour staring two animal characters in weird, wacky world."/>
    <n v="1500"/>
    <n v="1510"/>
    <x v="1"/>
    <x v="1"/>
    <s v="GBP"/>
    <n v="1382017085"/>
    <n v="1379425085"/>
    <b v="0"/>
    <n v="5"/>
    <b v="0"/>
    <s v="film &amp; video/animation"/>
    <n v="101"/>
    <n v="302"/>
    <x v="0"/>
    <x v="5"/>
  </r>
  <r>
    <n v="450"/>
    <s v="DreamAfrica"/>
    <s v="Why do the moon and stars receive their light from the sun? Africa has a story to tell. Ananse and Kweku appear in this great folktale."/>
    <n v="2700"/>
    <n v="2923"/>
    <x v="1"/>
    <x v="0"/>
    <s v="USD"/>
    <n v="1392417800"/>
    <n v="1389825800"/>
    <b v="0"/>
    <n v="7"/>
    <b v="0"/>
    <s v="film &amp; video/animation"/>
    <n v="108"/>
    <n v="417.57"/>
    <x v="0"/>
    <x v="5"/>
  </r>
  <r>
    <n v="451"/>
    <s v="The Gangbangers"/>
    <s v="This comedy follows two devils who discover a magical boombox to become musicians after an 80s rapture enchants earth with fairy-tales."/>
    <n v="550"/>
    <n v="783"/>
    <x v="1"/>
    <x v="0"/>
    <s v="USD"/>
    <n v="1390669791"/>
    <n v="1388077791"/>
    <b v="0"/>
    <n v="0"/>
    <b v="0"/>
    <s v="film &amp; video/animation"/>
    <n v="142"/>
    <n v="0"/>
    <x v="0"/>
    <x v="5"/>
  </r>
  <r>
    <n v="452"/>
    <s v="Lost in the Shadows"/>
    <s v="A man must find his way out of the depths of the shadows by using the aid of a little girl."/>
    <n v="3000"/>
    <n v="25"/>
    <x v="0"/>
    <x v="0"/>
    <s v="USD"/>
    <n v="1431536015"/>
    <n v="1428944015"/>
    <b v="0"/>
    <n v="12"/>
    <b v="0"/>
    <s v="film &amp; video/animation"/>
    <n v="1"/>
    <n v="2.08"/>
    <x v="0"/>
    <x v="5"/>
  </r>
  <r>
    <n v="453"/>
    <s v="Jamboni Brothers Pizza Pilot"/>
    <s v="A 7 minute broadcast-quality web pilot (in 3D animation) of Jamboni Brothers Pizza {the ultimate goal being a cartoon TV series}."/>
    <n v="1250"/>
    <n v="1300"/>
    <x v="1"/>
    <x v="0"/>
    <s v="USD"/>
    <n v="1424375279"/>
    <n v="1422992879"/>
    <b v="0"/>
    <n v="2"/>
    <b v="0"/>
    <s v="film &amp; video/animation"/>
    <n v="104"/>
    <n v="650"/>
    <x v="0"/>
    <x v="5"/>
  </r>
  <r>
    <n v="454"/>
    <s v="Super Hi-Speed Road Strikers"/>
    <s v="Itâ€™s an Action/Adventure Anime for The Yuusha Brave series, G1 Transformer, and the Fast and the Furious Fans!"/>
    <n v="2000"/>
    <n v="0"/>
    <x v="0"/>
    <x v="0"/>
    <s v="USD"/>
    <n v="1417007640"/>
    <n v="1414343571"/>
    <b v="0"/>
    <n v="5"/>
    <b v="0"/>
    <s v="film &amp; video/animation"/>
    <n v="0"/>
    <n v="0"/>
    <x v="0"/>
    <x v="5"/>
  </r>
  <r>
    <n v="455"/>
    <s v="The FunBunch Cartoon!!!"/>
    <s v="Goal The FunBunch characters animated on TV: Fun entertainment for kids just like other authors before us (ex.Arthur,Clifford,Dr Seuss)"/>
    <n v="1500"/>
    <n v="1536"/>
    <x v="1"/>
    <x v="0"/>
    <s v="USD"/>
    <n v="1334622660"/>
    <n v="1330733022"/>
    <b v="0"/>
    <n v="2"/>
    <b v="0"/>
    <s v="film &amp; video/animation"/>
    <n v="102"/>
    <n v="768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5666"/>
    <x v="1"/>
    <x v="0"/>
    <s v="USD"/>
    <n v="1382414340"/>
    <n v="1380559201"/>
    <b v="0"/>
    <n v="3"/>
    <b v="0"/>
    <s v="film &amp; video/animation"/>
    <n v="378"/>
    <n v="1888.67"/>
    <x v="0"/>
    <x v="5"/>
  </r>
  <r>
    <n v="457"/>
    <s v="phenix heart 3D animation"/>
    <s v="from my photo work, pyro techniques, aqua technitque and more , i will take the pricipale personnage to the lost land of phenix where ."/>
    <n v="550"/>
    <n v="713"/>
    <x v="1"/>
    <x v="5"/>
    <s v="CAD"/>
    <n v="1408213512"/>
    <n v="1405621512"/>
    <b v="0"/>
    <n v="0"/>
    <b v="0"/>
    <s v="film &amp; video/animation"/>
    <n v="130"/>
    <n v="0"/>
    <x v="0"/>
    <x v="5"/>
  </r>
  <r>
    <n v="458"/>
    <s v="DE_dust2: Hacker's Wrath"/>
    <s v="An animated parody of the game, Counter-Strike. The sequel to the very popular Counter-Strike: DE_dust2. Hacker is back!"/>
    <n v="3500"/>
    <n v="3880"/>
    <x v="1"/>
    <x v="1"/>
    <s v="GBP"/>
    <n v="1368550060"/>
    <n v="1365958060"/>
    <b v="0"/>
    <n v="49"/>
    <b v="0"/>
    <s v="film &amp; video/animation"/>
    <n v="111"/>
    <n v="79.18000000000000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1883.64"/>
    <x v="1"/>
    <x v="0"/>
    <s v="USD"/>
    <n v="1321201327"/>
    <n v="1316013727"/>
    <b v="0"/>
    <n v="1"/>
    <b v="0"/>
    <s v="film &amp; video/animation"/>
    <n v="157"/>
    <n v="1883.64"/>
    <x v="0"/>
    <x v="5"/>
  </r>
  <r>
    <n v="460"/>
    <s v="Darwin's Kiss"/>
    <s v="An animated web series about biological evolution gone haywire."/>
    <n v="1200"/>
    <n v="1506"/>
    <x v="1"/>
    <x v="0"/>
    <s v="USD"/>
    <n v="1401595200"/>
    <n v="1398862875"/>
    <b v="0"/>
    <n v="2"/>
    <b v="0"/>
    <s v="film &amp; video/animation"/>
    <n v="126"/>
    <n v="753"/>
    <x v="0"/>
    <x v="5"/>
  </r>
  <r>
    <n v="461"/>
    <s v="Machinima film project : Open 24/7"/>
    <s v="A machinima based film, displaying the effects of todays financial crisis the world faces, and the explossive consequences it carries."/>
    <n v="100"/>
    <n v="225"/>
    <x v="1"/>
    <x v="1"/>
    <s v="GBP"/>
    <n v="1370204367"/>
    <n v="1368476367"/>
    <b v="0"/>
    <n v="0"/>
    <b v="0"/>
    <s v="film &amp; video/animation"/>
    <n v="225"/>
    <n v="0"/>
    <x v="0"/>
    <x v="5"/>
  </r>
  <r>
    <n v="462"/>
    <s v="THE FORGOTTEN LAND"/>
    <s v="A prince who becomes a slave, suffers of amnesia far away from his land. Slowly he recovers memory and returns where all started."/>
    <n v="740"/>
    <n v="880"/>
    <x v="1"/>
    <x v="0"/>
    <s v="USD"/>
    <n v="1312945341"/>
    <n v="1307761341"/>
    <b v="0"/>
    <n v="0"/>
    <b v="0"/>
    <s v="film &amp; video/animation"/>
    <n v="119"/>
    <n v="0"/>
    <x v="0"/>
    <x v="5"/>
  </r>
  <r>
    <n v="463"/>
    <s v="Tuskegee Redtails"/>
    <s v="Depicts the contribution the Tuskegee airmen made in certain historical events that helped turn the tide in World War II."/>
    <n v="5000"/>
    <n v="1"/>
    <x v="0"/>
    <x v="0"/>
    <s v="USD"/>
    <n v="1316883753"/>
    <n v="1311699753"/>
    <b v="0"/>
    <n v="11"/>
    <b v="0"/>
    <s v="film &amp; video/animation"/>
    <n v="0"/>
    <n v="0.09"/>
    <x v="0"/>
    <x v="5"/>
  </r>
  <r>
    <n v="464"/>
    <s v="PokÃ©Movie - A PokÃ©monâ„¢ school project"/>
    <s v="We are three students that want to make a short PokÃ©mon movie as a school project!"/>
    <n v="800"/>
    <n v="890"/>
    <x v="1"/>
    <x v="12"/>
    <s v="EUR"/>
    <n v="1463602935"/>
    <n v="1461874935"/>
    <b v="0"/>
    <n v="1"/>
    <b v="0"/>
    <s v="film &amp; video/animation"/>
    <n v="111"/>
    <n v="890"/>
    <x v="0"/>
    <x v="5"/>
  </r>
  <r>
    <n v="465"/>
    <s v="&quot;Amp&quot; A Story About a Robot"/>
    <s v="&quot;Amp&quot; is a short film about a robot with needs."/>
    <n v="2000"/>
    <n v="2155"/>
    <x v="1"/>
    <x v="0"/>
    <s v="USD"/>
    <n v="1403837574"/>
    <n v="1402455174"/>
    <b v="0"/>
    <n v="8"/>
    <b v="0"/>
    <s v="film &amp; video/animation"/>
    <n v="108"/>
    <n v="269.38"/>
    <x v="0"/>
    <x v="5"/>
  </r>
  <r>
    <n v="466"/>
    <s v="The Legend Of The Crimson Knight"/>
    <s v="(Working storyboard for animated project) A multi-generational Knight that wages war on criminals and corrupt governments"/>
    <n v="1900"/>
    <n v="2735"/>
    <x v="1"/>
    <x v="0"/>
    <s v="USD"/>
    <n v="1347057464"/>
    <n v="1344465464"/>
    <b v="0"/>
    <n v="5"/>
    <b v="0"/>
    <s v="film &amp; video/animation"/>
    <n v="144"/>
    <n v="54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0"/>
    <x v="0"/>
    <s v="USD"/>
    <n v="1348849134"/>
    <n v="1344961134"/>
    <b v="0"/>
    <n v="39"/>
    <b v="0"/>
    <s v="film &amp; video/animation"/>
    <n v="12"/>
    <n v="35.49"/>
    <x v="0"/>
    <x v="5"/>
  </r>
  <r>
    <n v="468"/>
    <s v="Storyville: Return of the Vodou Queen"/>
    <s v="After the devastation of a massive Hurricane, main character that has strong's ties to the city returns to find everything in ruins. As"/>
    <n v="500"/>
    <n v="500"/>
    <x v="1"/>
    <x v="0"/>
    <s v="USD"/>
    <n v="1341978665"/>
    <n v="1336795283"/>
    <b v="0"/>
    <n v="0"/>
    <b v="0"/>
    <s v="film &amp; video/animation"/>
    <n v="100"/>
    <n v="0"/>
    <x v="0"/>
    <x v="5"/>
  </r>
  <r>
    <n v="469"/>
    <s v="Dreamland PERSONALISED Animated Shorts Film"/>
    <s v="Create a personalised animation film using your child's name and photo."/>
    <n v="500"/>
    <n v="30"/>
    <x v="0"/>
    <x v="1"/>
    <s v="GBP"/>
    <n v="1409960724"/>
    <n v="1404776724"/>
    <b v="0"/>
    <n v="0"/>
    <b v="0"/>
    <s v="film &amp; video/animation"/>
    <n v="6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18"/>
    <x v="1"/>
    <x v="0"/>
    <s v="USD"/>
    <n v="1389844800"/>
    <n v="1385524889"/>
    <b v="0"/>
    <n v="2"/>
    <b v="0"/>
    <s v="film &amp; video/animation"/>
    <n v="128"/>
    <n v="959"/>
    <x v="0"/>
    <x v="5"/>
  </r>
  <r>
    <n v="471"/>
    <s v="Red Origins"/>
    <s v="Three kids try to stop Mazi Mbe's plan to restore Africa to its original state where Tricksters &amp; Spirits ruled_x000a_and Juju was law."/>
    <n v="19000"/>
    <n v="19129"/>
    <x v="1"/>
    <x v="0"/>
    <s v="USD"/>
    <n v="1397924379"/>
    <n v="1394039979"/>
    <b v="0"/>
    <n v="170"/>
    <b v="0"/>
    <s v="film &amp; video/animation"/>
    <n v="101"/>
    <n v="112.5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1"/>
    <x v="0"/>
    <s v="USD"/>
    <n v="1408831718"/>
    <n v="1406239718"/>
    <b v="0"/>
    <n v="5"/>
    <b v="0"/>
    <s v="film &amp; video/animation"/>
    <n v="110"/>
    <n v="438.2"/>
    <x v="0"/>
    <x v="5"/>
  </r>
  <r>
    <n v="473"/>
    <s v="QUANTUM KIDZ - 3D animated pilot - THE ULTIMATE GOAL"/>
    <s v="Quantum Kidz follows a young girlâ€™s journey becoming a superhero and dealing with alien threats against the Earth!"/>
    <n v="3500"/>
    <n v="4450"/>
    <x v="1"/>
    <x v="0"/>
    <s v="USD"/>
    <n v="1410972319"/>
    <n v="1408380319"/>
    <b v="0"/>
    <n v="14"/>
    <b v="0"/>
    <s v="film &amp; video/animation"/>
    <n v="127"/>
    <n v="317.86"/>
    <x v="0"/>
    <x v="5"/>
  </r>
  <r>
    <n v="474"/>
    <s v="TAO Mr. Fantastic!!"/>
    <s v="Time travel the light Mr. Fantastic!  Spin the dimensions toward other continuums and worlds.  Hold onto your panties."/>
    <n v="839"/>
    <n v="926"/>
    <x v="1"/>
    <x v="0"/>
    <s v="USD"/>
    <n v="1487318029"/>
    <n v="1484726029"/>
    <b v="0"/>
    <n v="1"/>
    <b v="0"/>
    <s v="film &amp; video/animation"/>
    <n v="110"/>
    <n v="92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300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12500"/>
    <n v="12554"/>
    <x v="1"/>
    <x v="0"/>
    <s v="USD"/>
    <n v="1401767940"/>
    <n v="1398727441"/>
    <b v="0"/>
    <n v="124"/>
    <b v="0"/>
    <s v="film &amp; video/animation"/>
    <n v="100"/>
    <n v="101.24"/>
    <x v="0"/>
    <x v="5"/>
  </r>
  <r>
    <n v="477"/>
    <s v="Hymn of Unity"/>
    <s v="A Comedy-drama animation revolving around a man who finds a problematic pair of headphones that literally take over his whole life."/>
    <n v="250"/>
    <n v="270"/>
    <x v="1"/>
    <x v="0"/>
    <s v="USD"/>
    <n v="1337371334"/>
    <n v="1332187334"/>
    <b v="0"/>
    <n v="0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00"/>
    <n v="650"/>
    <x v="1"/>
    <x v="0"/>
    <s v="USD"/>
    <n v="1427921509"/>
    <n v="1425333109"/>
    <b v="0"/>
    <n v="0"/>
    <b v="0"/>
    <s v="film &amp; video/animation"/>
    <n v="130"/>
    <n v="0"/>
    <x v="0"/>
    <x v="5"/>
  </r>
  <r>
    <n v="479"/>
    <s v="Harvard Math 55A and Stanford Math 51H Animated!"/>
    <s v="ANIMATING the most INFAMOUS Math Courses in America and TRANSLATING them for the mathematical underdog!"/>
    <n v="12500"/>
    <n v="2526"/>
    <x v="3"/>
    <x v="0"/>
    <s v="USD"/>
    <n v="1416566835"/>
    <n v="1411379235"/>
    <b v="0"/>
    <n v="55"/>
    <b v="0"/>
    <s v="film &amp; video/animation"/>
    <n v="20"/>
    <n v="45.93"/>
    <x v="0"/>
    <x v="5"/>
  </r>
  <r>
    <n v="480"/>
    <s v="The CafÃ©"/>
    <s v="To court his muse, an artist must first outsmart her dog.  A short animated film collaboration by Dana and Terrence Masson."/>
    <n v="20000"/>
    <n v="20070"/>
    <x v="1"/>
    <x v="0"/>
    <s v="USD"/>
    <n v="1376049615"/>
    <n v="1373457615"/>
    <b v="0"/>
    <n v="140"/>
    <b v="0"/>
    <s v="film &amp; video/animation"/>
    <n v="100"/>
    <n v="143.36000000000001"/>
    <x v="0"/>
    <x v="5"/>
  </r>
  <r>
    <n v="481"/>
    <s v="ERA"/>
    <s v="The year is 2043. Test subject David Beck has been augmented with psychokinetic abilities. He uses his newfound gifts to thwart evil."/>
    <n v="5000"/>
    <n v="8640"/>
    <x v="1"/>
    <x v="0"/>
    <s v="USD"/>
    <n v="1349885289"/>
    <n v="1347293289"/>
    <b v="0"/>
    <n v="21"/>
    <b v="0"/>
    <s v="film &amp; video/animation"/>
    <n v="173"/>
    <n v="411.43"/>
    <x v="0"/>
    <x v="5"/>
  </r>
  <r>
    <n v="482"/>
    <s v="Animated Stand-up Routines Shenanigans"/>
    <s v="Help me quit my day job and also create animated Stand-up routines from local up and coming comedians."/>
    <n v="1000"/>
    <n v="1180"/>
    <x v="1"/>
    <x v="0"/>
    <s v="USD"/>
    <n v="1460644440"/>
    <n v="1458336690"/>
    <b v="0"/>
    <n v="1"/>
    <b v="0"/>
    <s v="film &amp; video/animation"/>
    <n v="118"/>
    <n v="1180"/>
    <x v="0"/>
    <x v="5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0"/>
    <x v="1"/>
    <s v="GBP"/>
    <n v="1359434672"/>
    <n v="1354250672"/>
    <b v="0"/>
    <n v="147"/>
    <b v="0"/>
    <s v="film &amp; video/animation"/>
    <n v="10"/>
    <n v="12.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1"/>
    <x v="1"/>
    <s v="GBP"/>
    <n v="1446766372"/>
    <n v="1443220372"/>
    <b v="0"/>
    <n v="11"/>
    <b v="0"/>
    <s v="film &amp; video/animation"/>
    <n v="112"/>
    <n v="202.77"/>
    <x v="0"/>
    <x v="5"/>
  </r>
  <r>
    <n v="485"/>
    <s v="The Lighthouse and the Lock cartoon - funny stuff for kids."/>
    <s v="Last few days to make this toon a reality! 5 funny toons for YOU! See the pilot episode here!"/>
    <n v="22765"/>
    <n v="32172.66"/>
    <x v="1"/>
    <x v="1"/>
    <s v="GBP"/>
    <n v="1368792499"/>
    <n v="1366200499"/>
    <b v="0"/>
    <n v="125"/>
    <b v="0"/>
    <s v="film &amp; video/animation"/>
    <n v="141"/>
    <n v="257.3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20"/>
    <x v="1"/>
    <x v="2"/>
    <s v="AUD"/>
    <n v="1401662239"/>
    <n v="1399070239"/>
    <b v="0"/>
    <n v="1"/>
    <b v="0"/>
    <s v="film &amp; video/animation"/>
    <n v="121"/>
    <n v="1820"/>
    <x v="0"/>
    <x v="5"/>
  </r>
  <r>
    <n v="487"/>
    <s v="The Adventures of Daryl and Straight Man"/>
    <s v="Hey everyone we are producing a new show called The Adventures of Daryl and Straight Man. It is an animated comedy web series."/>
    <n v="666"/>
    <n v="60"/>
    <x v="0"/>
    <x v="5"/>
    <s v="CAD"/>
    <n v="1482678994"/>
    <n v="1477491394"/>
    <b v="0"/>
    <n v="0"/>
    <b v="0"/>
    <s v="film &amp; video/animation"/>
    <n v="9"/>
    <n v="0"/>
    <x v="0"/>
    <x v="5"/>
  </r>
  <r>
    <n v="488"/>
    <s v="City Animals independent cartoon series"/>
    <s v="When humans left the earth, the animals took over the city. What could go wrong? Well...everything!"/>
    <n v="500"/>
    <n v="684"/>
    <x v="1"/>
    <x v="0"/>
    <s v="USD"/>
    <n v="1483924700"/>
    <n v="1481332700"/>
    <b v="0"/>
    <n v="0"/>
    <b v="0"/>
    <s v="film &amp; video/animation"/>
    <n v="137"/>
    <n v="0"/>
    <x v="0"/>
    <x v="5"/>
  </r>
  <r>
    <n v="489"/>
    <s v="THE GUINEAS SHOW"/>
    <s v="Help America's favorite dysfunctional immigrant family THE GUINEAS launch the first season of their animated web series."/>
    <n v="2250"/>
    <n v="2876"/>
    <x v="1"/>
    <x v="0"/>
    <s v="USD"/>
    <n v="1325763180"/>
    <n v="1323084816"/>
    <b v="0"/>
    <n v="3"/>
    <b v="0"/>
    <s v="film &amp; video/animation"/>
    <n v="128"/>
    <n v="958.67"/>
    <x v="0"/>
    <x v="5"/>
  </r>
  <r>
    <n v="490"/>
    <s v="PROJECT IS CANCELLED"/>
    <s v="Cancelled"/>
    <n v="200"/>
    <n v="0"/>
    <x v="0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500"/>
    <n v="650"/>
    <x v="1"/>
    <x v="0"/>
    <s v="USD"/>
    <n v="1453937699"/>
    <n v="1451345699"/>
    <b v="0"/>
    <n v="0"/>
    <b v="0"/>
    <s v="film &amp; video/animation"/>
    <n v="13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777"/>
    <n v="162"/>
    <x v="3"/>
    <x v="11"/>
    <s v="SEK"/>
    <n v="1476319830"/>
    <n v="1471135830"/>
    <b v="0"/>
    <n v="0"/>
    <b v="0"/>
    <s v="film &amp; video/animation"/>
    <n v="21"/>
    <n v="0"/>
    <x v="0"/>
    <x v="5"/>
  </r>
  <r>
    <n v="493"/>
    <s v="Joc Barrera The Chupacabra Hunter"/>
    <s v="The Chupacabra is not a myth and one man is on a mission to prove its existence no matter what, his name is Joc Barrera."/>
    <n v="600"/>
    <n v="820"/>
    <x v="1"/>
    <x v="1"/>
    <s v="GBP"/>
    <n v="1432142738"/>
    <n v="1429550738"/>
    <b v="0"/>
    <n v="0"/>
    <b v="0"/>
    <s v="film &amp; video/animation"/>
    <n v="137"/>
    <n v="0"/>
    <x v="0"/>
    <x v="5"/>
  </r>
  <r>
    <n v="494"/>
    <s v="The Grigori"/>
    <s v="Angels come to Earth in human disguise to deceive mankind, rule the Earth as gods, create a hybrid army &amp; destroy all who oppose them."/>
    <n v="1500"/>
    <n v="0"/>
    <x v="0"/>
    <x v="0"/>
    <s v="USD"/>
    <n v="1404356400"/>
    <n v="1402343765"/>
    <b v="0"/>
    <n v="3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500"/>
    <n v="205"/>
    <x v="0"/>
    <x v="0"/>
    <s v="USD"/>
    <n v="1437076305"/>
    <n v="1434484305"/>
    <b v="0"/>
    <n v="0"/>
    <b v="0"/>
    <s v="film &amp; video/animation"/>
    <n v="41"/>
    <n v="0"/>
    <x v="0"/>
    <x v="5"/>
  </r>
  <r>
    <n v="496"/>
    <s v="Airships and Anatasia: The Movie"/>
    <s v="The movie is about the adventures of Ethan, Danna, The mysterious inventor and more."/>
    <n v="1000"/>
    <n v="0"/>
    <x v="0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1400"/>
    <n v="45"/>
    <x v="0"/>
    <x v="0"/>
    <s v="USD"/>
    <n v="1419483600"/>
    <n v="1414889665"/>
    <b v="0"/>
    <n v="3"/>
    <b v="0"/>
    <s v="film &amp; video/animation"/>
    <n v="3"/>
    <n v="15"/>
    <x v="0"/>
    <x v="5"/>
  </r>
  <r>
    <n v="498"/>
    <s v="ANGAL TENTARA and The Root of All Evil"/>
    <s v="AT is an Interactive Animation made for the iPad where the user becomes part of the story. It's a fantastic journey of discovery!"/>
    <n v="8500"/>
    <n v="8735"/>
    <x v="1"/>
    <x v="0"/>
    <s v="USD"/>
    <n v="1324664249"/>
    <n v="1321035449"/>
    <b v="0"/>
    <n v="22"/>
    <b v="0"/>
    <s v="film &amp; video/animation"/>
    <n v="103"/>
    <n v="397.0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1"/>
    <x v="0"/>
    <s v="USD"/>
    <n v="1255381140"/>
    <n v="1250630968"/>
    <b v="0"/>
    <n v="26"/>
    <b v="0"/>
    <s v="film &amp; video/animation"/>
    <n v="786"/>
    <n v="1511.6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0"/>
    <x v="0"/>
    <s v="USD"/>
    <n v="1273356960"/>
    <n v="1268255751"/>
    <b v="0"/>
    <n v="4"/>
    <b v="0"/>
    <s v="film &amp; video/animation"/>
    <n v="0"/>
    <n v="2.5"/>
    <x v="0"/>
    <x v="5"/>
  </r>
  <r>
    <n v="501"/>
    <s v="World War 4"/>
    <s v="Based on the invention portfolio of a patented inventor World War Four is a look into the future of warfare and humanity as a whole"/>
    <n v="500"/>
    <n v="641"/>
    <x v="1"/>
    <x v="0"/>
    <s v="USD"/>
    <n v="1310189851"/>
    <n v="1307597851"/>
    <b v="0"/>
    <n v="0"/>
    <b v="0"/>
    <s v="film &amp; video/animation"/>
    <n v="128"/>
    <n v="0"/>
    <x v="0"/>
    <x v="5"/>
  </r>
  <r>
    <n v="502"/>
    <s v="Strawberry Bowl"/>
    <s v="This Strawberry Bowl concept is the 1st of many episodes.  These episodes will be released in accordance with the harvest of the month."/>
    <n v="2500"/>
    <n v="0"/>
    <x v="2"/>
    <x v="0"/>
    <s v="USD"/>
    <n v="1332073025"/>
    <n v="1329484625"/>
    <b v="0"/>
    <n v="4"/>
    <b v="0"/>
    <s v="film &amp; video/animation"/>
    <n v="0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2000"/>
    <n v="2020"/>
    <x v="1"/>
    <x v="1"/>
    <s v="GBP"/>
    <n v="1421498303"/>
    <n v="1418906303"/>
    <b v="0"/>
    <n v="9"/>
    <b v="0"/>
    <s v="film &amp; video/animation"/>
    <n v="101"/>
    <n v="224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000"/>
    <x v="1"/>
    <x v="0"/>
    <s v="USD"/>
    <n v="1334097387"/>
    <n v="1328916987"/>
    <b v="0"/>
    <n v="5"/>
    <b v="0"/>
    <s v="film &amp; video/animation"/>
    <n v="120"/>
    <n v="600"/>
    <x v="0"/>
    <x v="5"/>
  </r>
  <r>
    <n v="505"/>
    <s v="MY4FACES THE ANIMATED MOVIE"/>
    <s v="This wonderful movie will tells the story of two adorable aliens who crash land into a familyâ€™s backyard, and travel the Earth."/>
    <n v="1500"/>
    <n v="2000"/>
    <x v="1"/>
    <x v="0"/>
    <s v="USD"/>
    <n v="1451010086"/>
    <n v="1447122086"/>
    <b v="0"/>
    <n v="14"/>
    <b v="0"/>
    <s v="film &amp; video/animation"/>
    <n v="133"/>
    <n v="142.86000000000001"/>
    <x v="0"/>
    <x v="5"/>
  </r>
  <r>
    <n v="506"/>
    <s v="Age of Spirit: The Battle in Heaven"/>
    <s v="A feature-length 3D animation that depicts what happened when the Son of the Morning rebelled against God."/>
    <n v="2500"/>
    <n v="125"/>
    <x v="0"/>
    <x v="0"/>
    <s v="USD"/>
    <n v="1376140520"/>
    <n v="1373548520"/>
    <b v="0"/>
    <n v="1"/>
    <b v="0"/>
    <s v="film &amp; video/animation"/>
    <n v="5"/>
    <n v="125"/>
    <x v="0"/>
    <x v="5"/>
  </r>
  <r>
    <n v="507"/>
    <s v="Code Monkeys"/>
    <s v="&quot;Code Monkey(s)&quot; is a short animated-series about life from the perspective of an engineer who feels like an actual &quot;Code Monkey&quot;."/>
    <n v="3000"/>
    <n v="4176"/>
    <x v="1"/>
    <x v="0"/>
    <s v="USD"/>
    <n v="1350687657"/>
    <n v="1346799657"/>
    <b v="0"/>
    <n v="10"/>
    <b v="0"/>
    <s v="film &amp; video/animation"/>
    <n v="139"/>
    <n v="417.6"/>
    <x v="0"/>
    <x v="5"/>
  </r>
  <r>
    <n v="508"/>
    <s v="Heroes Faith II (Superior Soldier)"/>
    <s v="A stop-motion animated action packed adventure. Telling a great story with an even greater message. Join me and lets change the world."/>
    <n v="2750"/>
    <n v="45"/>
    <x v="3"/>
    <x v="0"/>
    <s v="USD"/>
    <n v="1337955240"/>
    <n v="1332808501"/>
    <b v="0"/>
    <n v="3"/>
    <b v="0"/>
    <s v="film &amp; video/animation"/>
    <n v="2"/>
    <n v="15"/>
    <x v="0"/>
    <x v="5"/>
  </r>
  <r>
    <n v="509"/>
    <s v="Indian in Chelsea - Web Animated series"/>
    <s v="A hilarious comedy podcast being turned into an animated series  about an indian servant and his boss."/>
    <n v="1000"/>
    <n v="1147"/>
    <x v="1"/>
    <x v="1"/>
    <s v="GBP"/>
    <n v="1435504170"/>
    <n v="1432912170"/>
    <b v="0"/>
    <n v="1"/>
    <b v="0"/>
    <s v="film &amp; video/animation"/>
    <n v="115"/>
    <n v="1147"/>
    <x v="0"/>
    <x v="5"/>
  </r>
  <r>
    <n v="510"/>
    <s v="TPI Episode 2: Doomsday Dean"/>
    <s v="A mile below the Franco-Swiss border Dean manages to break the Large Hadron Collider and triggers the end of the world."/>
    <n v="500"/>
    <n v="813"/>
    <x v="1"/>
    <x v="0"/>
    <s v="USD"/>
    <n v="1456805639"/>
    <n v="1454213639"/>
    <b v="0"/>
    <n v="0"/>
    <b v="0"/>
    <s v="film &amp; video/animation"/>
    <n v="163"/>
    <n v="0"/>
    <x v="0"/>
    <x v="5"/>
  </r>
  <r>
    <n v="511"/>
    <s v="Stuck On An Eyeland"/>
    <s v="A project that incorporates animation and comic art into a relevant story. 4 boys, 1 eyeland, and a whole lot of drama!!!"/>
    <n v="2000"/>
    <n v="2270.37"/>
    <x v="1"/>
    <x v="0"/>
    <s v="USD"/>
    <n v="1365228982"/>
    <n v="1362640582"/>
    <b v="0"/>
    <n v="5"/>
    <b v="0"/>
    <s v="film &amp; video/animation"/>
    <n v="114"/>
    <n v="454.07"/>
    <x v="0"/>
    <x v="5"/>
  </r>
  <r>
    <n v="512"/>
    <s v="Otherkin The Animated Series"/>
    <s v="We have a fully developed 2D animated series that requires more professional animation. Our first 2 home-animated eps are up online."/>
    <n v="1000"/>
    <n v="1374.16"/>
    <x v="1"/>
    <x v="0"/>
    <s v="USD"/>
    <n v="1479667727"/>
    <n v="1475776127"/>
    <b v="0"/>
    <n v="2"/>
    <b v="0"/>
    <s v="film &amp; video/animation"/>
    <n v="137"/>
    <n v="687.08"/>
    <x v="0"/>
    <x v="5"/>
  </r>
  <r>
    <n v="513"/>
    <s v="Paradigm Spiral - The Animated Series"/>
    <s v="A sci-fi fantasy 2.5D anime styled series about some guys trying to save the world, probably..."/>
    <n v="20000"/>
    <n v="10"/>
    <x v="0"/>
    <x v="0"/>
    <s v="USD"/>
    <n v="1471244400"/>
    <n v="1467387705"/>
    <b v="0"/>
    <n v="68"/>
    <b v="0"/>
    <s v="film &amp; video/animation"/>
    <n v="0"/>
    <n v="0.15"/>
    <x v="0"/>
    <x v="5"/>
  </r>
  <r>
    <n v="514"/>
    <s v="I'm Sticking With You."/>
    <s v="A film created entirely out of paper, visual effects and found objects depicts how one man created a new life for himself."/>
    <n v="1500"/>
    <n v="1594"/>
    <x v="1"/>
    <x v="5"/>
    <s v="CAD"/>
    <n v="1407595447"/>
    <n v="1405003447"/>
    <b v="0"/>
    <n v="3"/>
    <b v="0"/>
    <s v="film &amp; video/animation"/>
    <n v="106"/>
    <n v="531.33000000000004"/>
    <x v="0"/>
    <x v="5"/>
  </r>
  <r>
    <n v="515"/>
    <s v="A Tale of Faith - An Animated Short Film"/>
    <s v="A Tale of Faith is an animated short film based on the heartwarming tale by Rebbe Nachman of Breslov."/>
    <n v="50000"/>
    <n v="177412.01"/>
    <x v="1"/>
    <x v="0"/>
    <s v="USD"/>
    <n v="1451389601"/>
    <n v="1447933601"/>
    <b v="0"/>
    <n v="34"/>
    <b v="0"/>
    <s v="film &amp; video/animation"/>
    <n v="355"/>
    <n v="5218"/>
    <x v="0"/>
    <x v="5"/>
  </r>
  <r>
    <n v="516"/>
    <s v="Shipmates"/>
    <s v="A big brother style comedy animation series starring famous seafarers"/>
    <n v="480"/>
    <n v="1069"/>
    <x v="1"/>
    <x v="1"/>
    <s v="GBP"/>
    <n v="1432752080"/>
    <n v="1427568080"/>
    <b v="0"/>
    <n v="0"/>
    <b v="0"/>
    <s v="film &amp; video/animation"/>
    <n v="223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2200"/>
    <n v="850"/>
    <x v="0"/>
    <x v="0"/>
    <s v="USD"/>
    <n v="1486046761"/>
    <n v="1483454761"/>
    <b v="0"/>
    <n v="3"/>
    <b v="0"/>
    <s v="film &amp; video/animation"/>
    <n v="39"/>
    <n v="283.33"/>
    <x v="0"/>
    <x v="5"/>
  </r>
  <r>
    <n v="518"/>
    <s v="Somorrah"/>
    <s v="The community of Somorrah is peaceful and unblemished until &quot;The Boss&quot; power and money starts to diminish &amp; plans to gain it all back!"/>
    <n v="500"/>
    <n v="260"/>
    <x v="0"/>
    <x v="0"/>
    <s v="USD"/>
    <n v="1441550760"/>
    <n v="1438958824"/>
    <b v="0"/>
    <n v="0"/>
    <b v="0"/>
    <s v="film &amp; video/animation"/>
    <n v="5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1"/>
    <x v="0"/>
    <s v="USD"/>
    <n v="1354699421"/>
    <n v="1352107421"/>
    <b v="0"/>
    <n v="70"/>
    <b v="0"/>
    <s v="film &amp; video/animation"/>
    <n v="102"/>
    <n v="116"/>
    <x v="0"/>
    <x v="5"/>
  </r>
  <r>
    <n v="520"/>
    <s v="Darktales The Play"/>
    <s v="Tim Arthur's 21st anniversary sell-out production of his 'chilling' and 'sinister' ghostly thriller returns to the Edinburgh Fringe!"/>
    <n v="14500"/>
    <n v="241"/>
    <x v="0"/>
    <x v="1"/>
    <s v="GBP"/>
    <n v="1449766261"/>
    <n v="1447174261"/>
    <b v="0"/>
    <n v="34"/>
    <b v="1"/>
    <s v="theater/plays"/>
    <n v="2"/>
    <n v="7.0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x v="0"/>
    <s v="USD"/>
    <n v="1477976340"/>
    <n v="1475460819"/>
    <b v="0"/>
    <n v="56"/>
    <b v="1"/>
    <s v="theater/plays"/>
    <n v="0"/>
    <n v="0.02"/>
    <x v="1"/>
    <x v="6"/>
  </r>
  <r>
    <n v="522"/>
    <s v="COMPASS PLAYERS"/>
    <s v="*** TO MAKE DONATIONS IN THE FUTURE                                   GO TO OUR WEBSITE: www.compassplayers.com ***"/>
    <n v="10000"/>
    <n v="650"/>
    <x v="0"/>
    <x v="0"/>
    <s v="USD"/>
    <n v="1458518325"/>
    <n v="1456793925"/>
    <b v="0"/>
    <n v="31"/>
    <b v="1"/>
    <s v="theater/plays"/>
    <n v="7"/>
    <n v="2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1"/>
    <x v="0"/>
    <s v="USD"/>
    <n v="1442805076"/>
    <n v="1440213076"/>
    <b v="0"/>
    <n v="84"/>
    <b v="1"/>
    <s v="theater/plays"/>
    <n v="209"/>
    <n v="397.54"/>
    <x v="1"/>
    <x v="6"/>
  </r>
  <r>
    <n v="524"/>
    <s v="Zero Down"/>
    <s v="Angel on the Corner need YOUR help to raise Â£3,500 to take Zero Down by Sarah Hehir to the Edinburgh Fringe Festival this August!"/>
    <n v="10000"/>
    <n v="10550"/>
    <x v="1"/>
    <x v="1"/>
    <s v="GBP"/>
    <n v="1464801169"/>
    <n v="1462209169"/>
    <b v="0"/>
    <n v="130"/>
    <b v="1"/>
    <s v="theater/plays"/>
    <n v="106"/>
    <n v="81.15000000000000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0000"/>
    <n v="30315"/>
    <x v="1"/>
    <x v="0"/>
    <s v="USD"/>
    <n v="1410601041"/>
    <n v="1406713041"/>
    <b v="0"/>
    <n v="12"/>
    <b v="1"/>
    <s v="theater/plays"/>
    <n v="101"/>
    <n v="2526.25"/>
    <x v="1"/>
    <x v="6"/>
  </r>
  <r>
    <n v="526"/>
    <s v="Victory by Madicken Malm"/>
    <s v="We have a brand new play. We urgently need your help to fund our production, which opens at Theatre503 on August 18th."/>
    <n v="5000"/>
    <n v="5813"/>
    <x v="1"/>
    <x v="1"/>
    <s v="GBP"/>
    <n v="1438966800"/>
    <n v="1436278344"/>
    <b v="0"/>
    <n v="23"/>
    <b v="1"/>
    <s v="theater/plays"/>
    <n v="116"/>
    <n v="252.74"/>
    <x v="1"/>
    <x v="6"/>
  </r>
  <r>
    <n v="527"/>
    <s v="Omega Kids - a new play"/>
    <s v="OMEGA KIDS, a new play by Noah Mease, directed by Jay Stull &amp; produced by New Light Theater Project in association with Access Theater."/>
    <n v="25000"/>
    <n v="26305.97"/>
    <x v="1"/>
    <x v="0"/>
    <s v="USD"/>
    <n v="1487347500"/>
    <n v="1484715366"/>
    <b v="0"/>
    <n v="158"/>
    <b v="1"/>
    <s v="theater/plays"/>
    <n v="105"/>
    <n v="166.49"/>
    <x v="1"/>
    <x v="6"/>
  </r>
  <r>
    <n v="528"/>
    <s v="Devastated No Matter What"/>
    <s v="A Festival Backed Production of a Full-Length Play."/>
    <n v="5000"/>
    <n v="50"/>
    <x v="0"/>
    <x v="0"/>
    <s v="USD"/>
    <n v="1434921600"/>
    <n v="1433109907"/>
    <b v="0"/>
    <n v="30"/>
    <b v="1"/>
    <s v="theater/plays"/>
    <n v="1"/>
    <n v="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"/>
    <x v="1"/>
    <x v="5"/>
    <s v="CAD"/>
    <n v="1484110800"/>
    <n v="1482281094"/>
    <b v="0"/>
    <n v="18"/>
    <b v="1"/>
    <s v="theater/plays"/>
    <n v="102"/>
    <n v="284.22000000000003"/>
    <x v="1"/>
    <x v="6"/>
  </r>
  <r>
    <n v="530"/>
    <s v="Corners Grove"/>
    <s v="Corners Grove is a coming-of-age play about leaving home, gender identity and the death of Whitney Houston; will benefit Win NYC."/>
    <n v="10000"/>
    <n v="10100"/>
    <x v="1"/>
    <x v="0"/>
    <s v="USD"/>
    <n v="1435111200"/>
    <n v="1433254268"/>
    <b v="0"/>
    <n v="29"/>
    <b v="1"/>
    <s v="theater/plays"/>
    <n v="101"/>
    <n v="348.2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1"/>
    <x v="0"/>
    <s v="USD"/>
    <n v="1481957940"/>
    <n v="1478050429"/>
    <b v="0"/>
    <n v="31"/>
    <b v="1"/>
    <s v="theater/plays"/>
    <n v="115"/>
    <n v="372.42"/>
    <x v="1"/>
    <x v="6"/>
  </r>
  <r>
    <n v="532"/>
    <s v="Walken On Sunshine"/>
    <s v="A fast paced, comedic play about an anxiety-ridden filmmaker who lies to investors about having Christopher Walken in his film."/>
    <n v="30000"/>
    <n v="50251.41"/>
    <x v="1"/>
    <x v="0"/>
    <s v="USD"/>
    <n v="1463098208"/>
    <n v="1460506208"/>
    <b v="0"/>
    <n v="173"/>
    <b v="1"/>
    <s v="theater/plays"/>
    <n v="168"/>
    <n v="290.47000000000003"/>
    <x v="1"/>
    <x v="6"/>
  </r>
  <r>
    <n v="533"/>
    <s v="Foresight"/>
    <s v="New writing â€¢ Twisty-turny magical realist retro sci-fi â€¢ Human lives â€¢ Storytelling â€¢ The slope our society slips down..."/>
    <n v="5500"/>
    <n v="5504"/>
    <x v="1"/>
    <x v="1"/>
    <s v="GBP"/>
    <n v="1463394365"/>
    <n v="1461320765"/>
    <b v="0"/>
    <n v="17"/>
    <b v="1"/>
    <s v="theater/plays"/>
    <n v="100"/>
    <n v="323.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3"/>
    <x v="10"/>
    <s v="NOK"/>
    <n v="1446418800"/>
    <n v="1443036470"/>
    <b v="0"/>
    <n v="48"/>
    <b v="1"/>
    <s v="theater/plays"/>
    <n v="104"/>
    <n v="864.58"/>
    <x v="1"/>
    <x v="6"/>
  </r>
  <r>
    <n v="535"/>
    <s v="Astronauts of Hartlepool: a Brexit sci-fi for VAULT 2017"/>
    <s v="Weâ€™re producing a Northern Brexit sci-fi play for VAULT festival 2017 and we need your help!"/>
    <n v="6000"/>
    <n v="160"/>
    <x v="0"/>
    <x v="1"/>
    <s v="GBP"/>
    <n v="1483707905"/>
    <n v="1481115905"/>
    <b v="0"/>
    <n v="59"/>
    <b v="1"/>
    <s v="theater/plays"/>
    <n v="3"/>
    <n v="2.7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1"/>
    <x v="1"/>
    <s v="GBP"/>
    <n v="1438624800"/>
    <n v="1435133807"/>
    <b v="0"/>
    <n v="39"/>
    <b v="1"/>
    <s v="theater/plays"/>
    <n v="107"/>
    <n v="275.3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1"/>
    <x v="0"/>
    <s v="USD"/>
    <n v="1446665191"/>
    <n v="1444069591"/>
    <b v="0"/>
    <n v="59"/>
    <b v="1"/>
    <s v="theater/plays"/>
    <n v="114"/>
    <n v="135.27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2"/>
    <x v="0"/>
    <s v="USD"/>
    <n v="1463166263"/>
    <n v="1460574263"/>
    <b v="0"/>
    <n v="60"/>
    <b v="1"/>
    <s v="theater/plays"/>
    <n v="1"/>
    <n v="7.72"/>
    <x v="1"/>
    <x v="6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x v="1"/>
    <s v="GBP"/>
    <n v="1467681107"/>
    <n v="1465866707"/>
    <b v="0"/>
    <n v="20"/>
    <b v="1"/>
    <s v="theater/plays"/>
    <n v="21"/>
    <n v="31.25"/>
    <x v="1"/>
    <x v="6"/>
  </r>
  <r>
    <n v="540"/>
    <s v="hap's- Whats the program?"/>
    <s v="There are so many dilemmas in life- what to do, where to go? _x000a_Let us solve it - search our preference based entertainment calendar"/>
    <n v="911"/>
    <n v="5"/>
    <x v="2"/>
    <x v="0"/>
    <s v="USD"/>
    <n v="1423078606"/>
    <n v="1420486606"/>
    <b v="0"/>
    <n v="1"/>
    <b v="0"/>
    <s v="technology/web"/>
    <n v="1"/>
    <n v="5"/>
    <x v="2"/>
    <x v="7"/>
  </r>
  <r>
    <n v="541"/>
    <s v="Deviations"/>
    <s v="A website dedicated to local Kink Communities; to find others with matching interests and bring them together."/>
    <n v="1200"/>
    <n v="1370"/>
    <x v="1"/>
    <x v="0"/>
    <s v="USD"/>
    <n v="1446080834"/>
    <n v="1443488834"/>
    <b v="0"/>
    <n v="1"/>
    <b v="0"/>
    <s v="technology/web"/>
    <n v="114"/>
    <n v="137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0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0"/>
    <x v="2"/>
    <s v="AUD"/>
    <n v="1414807962"/>
    <n v="1412215962"/>
    <b v="0"/>
    <n v="2"/>
    <b v="0"/>
    <s v="technology/web"/>
    <n v="24"/>
    <n v="212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0.99"/>
    <x v="1"/>
    <x v="0"/>
    <s v="USD"/>
    <n v="1467647160"/>
    <n v="1465055160"/>
    <b v="0"/>
    <n v="2"/>
    <b v="0"/>
    <s v="technology/web"/>
    <n v="100"/>
    <n v="500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1"/>
    <x v="6"/>
    <s v="EUR"/>
    <n v="1447600389"/>
    <n v="1444140789"/>
    <b v="0"/>
    <n v="34"/>
    <b v="0"/>
    <s v="technology/web"/>
    <n v="101"/>
    <n v="1038.119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1500"/>
    <n v="2002.22"/>
    <x v="1"/>
    <x v="0"/>
    <s v="USD"/>
    <n v="1445097715"/>
    <n v="1441209715"/>
    <b v="0"/>
    <n v="2"/>
    <b v="0"/>
    <s v="technology/web"/>
    <n v="133"/>
    <n v="1001.11"/>
    <x v="2"/>
    <x v="7"/>
  </r>
  <r>
    <n v="547"/>
    <s v="Secure Email and Document sharing"/>
    <s v="We are looking to build a secure email / document sharing system for companies needing to send sensitive information to clients."/>
    <n v="500"/>
    <n v="351"/>
    <x v="0"/>
    <x v="1"/>
    <s v="GBP"/>
    <n v="1455122564"/>
    <n v="1452530564"/>
    <b v="0"/>
    <n v="0"/>
    <b v="0"/>
    <s v="technology/web"/>
    <n v="7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1"/>
    <x v="1"/>
    <s v="GBP"/>
    <n v="1446154848"/>
    <n v="1443562848"/>
    <b v="0"/>
    <n v="1"/>
    <b v="0"/>
    <s v="technology/web"/>
    <n v="103"/>
    <n v="103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650"/>
    <n v="1669"/>
    <x v="1"/>
    <x v="1"/>
    <s v="GBP"/>
    <n v="1436368622"/>
    <n v="1433776622"/>
    <b v="0"/>
    <n v="8"/>
    <b v="0"/>
    <s v="technology/web"/>
    <n v="101"/>
    <n v="208.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500"/>
    <n v="3"/>
    <x v="0"/>
    <x v="5"/>
    <s v="CAD"/>
    <n v="1485838800"/>
    <n v="1484756245"/>
    <b v="0"/>
    <n v="4"/>
    <b v="0"/>
    <s v="technology/web"/>
    <n v="0"/>
    <n v="0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1"/>
    <x v="0"/>
    <s v="USD"/>
    <n v="1438451580"/>
    <n v="1434609424"/>
    <b v="0"/>
    <n v="28"/>
    <b v="0"/>
    <s v="technology/web"/>
    <n v="104"/>
    <n v="370.46"/>
    <x v="2"/>
    <x v="7"/>
  </r>
  <r>
    <n v="552"/>
    <s v="Spinnable Social Media"/>
    <s v="Axoral is a 3d interactive social media interface, with the potential to be so much more, but we need your help!"/>
    <n v="620"/>
    <n v="714"/>
    <x v="1"/>
    <x v="5"/>
    <s v="CAD"/>
    <n v="1452350896"/>
    <n v="1447166896"/>
    <b v="0"/>
    <n v="0"/>
    <b v="0"/>
    <s v="technology/web"/>
    <n v="115"/>
    <n v="0"/>
    <x v="2"/>
    <x v="7"/>
  </r>
  <r>
    <n v="553"/>
    <s v="sellorshopusa.com"/>
    <s v="Groundbreaking New Classifieds Website Grows Into Largest Nationwide Coverage By Turning Users Into Entrepreneurs"/>
    <n v="2000"/>
    <n v="2050"/>
    <x v="1"/>
    <x v="0"/>
    <s v="USD"/>
    <n v="1415988991"/>
    <n v="1413393391"/>
    <b v="0"/>
    <n v="6"/>
    <b v="0"/>
    <s v="technology/web"/>
    <n v="103"/>
    <n v="341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0"/>
    <x v="0"/>
    <s v="USD"/>
    <n v="1413735972"/>
    <n v="1411143972"/>
    <b v="0"/>
    <n v="22"/>
    <b v="0"/>
    <s v="technology/web"/>
    <n v="9"/>
    <n v="19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500"/>
    <n v="300"/>
    <x v="0"/>
    <x v="1"/>
    <s v="GBP"/>
    <n v="1465720143"/>
    <n v="1463128143"/>
    <b v="0"/>
    <n v="0"/>
    <b v="0"/>
    <s v="technology/web"/>
    <n v="60"/>
    <n v="0"/>
    <x v="2"/>
    <x v="7"/>
  </r>
  <r>
    <n v="556"/>
    <s v="Braille Academy"/>
    <s v="An educational platform for learning Unified English Braille Code"/>
    <n v="2000"/>
    <n v="5574"/>
    <x v="1"/>
    <x v="0"/>
    <s v="USD"/>
    <n v="1452112717"/>
    <n v="1449520717"/>
    <b v="0"/>
    <n v="1"/>
    <b v="0"/>
    <s v="technology/web"/>
    <n v="279"/>
    <n v="5574"/>
    <x v="2"/>
    <x v="7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x v="12"/>
    <s v="EUR"/>
    <n v="1480721803"/>
    <n v="1478126203"/>
    <b v="0"/>
    <n v="20"/>
    <b v="0"/>
    <s v="technology/web"/>
    <n v="3"/>
    <n v="7.25"/>
    <x v="2"/>
    <x v="7"/>
  </r>
  <r>
    <n v="558"/>
    <s v="Southwest Louisville Online A Local Social Network"/>
    <s v="A community website with news, classifieds, photo albums, business reviews and a calendar for the local community to share."/>
    <n v="150"/>
    <n v="3"/>
    <x v="0"/>
    <x v="0"/>
    <s v="USD"/>
    <n v="1427227905"/>
    <n v="1424639505"/>
    <b v="0"/>
    <n v="0"/>
    <b v="0"/>
    <s v="technology/web"/>
    <n v="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807.74"/>
    <x v="1"/>
    <x v="0"/>
    <s v="USD"/>
    <n v="1449989260"/>
    <n v="1447397260"/>
    <b v="0"/>
    <n v="1"/>
    <b v="0"/>
    <s v="technology/web"/>
    <n v="121"/>
    <n v="1807.74"/>
    <x v="2"/>
    <x v="7"/>
  </r>
  <r>
    <n v="560"/>
    <s v="DOWNLOAD THE INTERNET,...."/>
    <s v="In the future the possibility exists that the internet it's self could be felled, we have world seed banks, it's time for a net bank,.."/>
    <n v="1000"/>
    <n v="1534"/>
    <x v="1"/>
    <x v="5"/>
    <s v="CAD"/>
    <n v="1418841045"/>
    <n v="1416249045"/>
    <b v="0"/>
    <n v="3"/>
    <b v="0"/>
    <s v="technology/web"/>
    <n v="153"/>
    <n v="511.33"/>
    <x v="2"/>
    <x v="7"/>
  </r>
  <r>
    <n v="561"/>
    <s v="CheckMate Careers"/>
    <s v="A marketplace for talent and employers to match. Using intuitive technology we match &amp; place talent with the best career position."/>
    <n v="1500"/>
    <n v="2399.94"/>
    <x v="1"/>
    <x v="0"/>
    <s v="USD"/>
    <n v="1445874513"/>
    <n v="1442850513"/>
    <b v="0"/>
    <n v="2"/>
    <b v="0"/>
    <s v="technology/web"/>
    <n v="160"/>
    <n v="1199.97"/>
    <x v="2"/>
    <x v="7"/>
  </r>
  <r>
    <n v="562"/>
    <s v="International/Domestic Student room platform"/>
    <s v="i would like to develop an international free platform for domestic and international students to find accomodation in all countries"/>
    <n v="660"/>
    <n v="764"/>
    <x v="1"/>
    <x v="9"/>
    <s v="EUR"/>
    <n v="1482052815"/>
    <n v="1479460815"/>
    <b v="0"/>
    <n v="0"/>
    <b v="0"/>
    <s v="technology/web"/>
    <n v="11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650"/>
    <n v="1690"/>
    <x v="1"/>
    <x v="2"/>
    <s v="AUD"/>
    <n v="1424137247"/>
    <n v="1421545247"/>
    <b v="0"/>
    <n v="2"/>
    <b v="0"/>
    <s v="technology/web"/>
    <n v="102"/>
    <n v="845"/>
    <x v="2"/>
    <x v="7"/>
  </r>
  <r>
    <n v="564"/>
    <s v="TOC TOC TROC"/>
    <s v="Plateforme de troc gratuit et d'Ã©changes en tous genres par nature. Mieux s'entraider, Ã©changer, de donner, louer ou vendre Ã  distance."/>
    <n v="960"/>
    <n v="1142"/>
    <x v="1"/>
    <x v="6"/>
    <s v="EUR"/>
    <n v="1457822275"/>
    <n v="1455230275"/>
    <b v="0"/>
    <n v="1"/>
    <b v="0"/>
    <s v="technology/web"/>
    <n v="119"/>
    <n v="1142"/>
    <x v="2"/>
    <x v="7"/>
  </r>
  <r>
    <n v="565"/>
    <s v="EasyLearnings"/>
    <s v="Our objective is to provide a platform which helps teachers to provide courses to leaners in wide range of locations including Africa."/>
    <n v="600"/>
    <n v="610"/>
    <x v="1"/>
    <x v="1"/>
    <s v="GBP"/>
    <n v="1436554249"/>
    <n v="1433962249"/>
    <b v="0"/>
    <n v="0"/>
    <b v="0"/>
    <s v="technology/web"/>
    <n v="10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850"/>
    <n v="1235"/>
    <x v="1"/>
    <x v="0"/>
    <s v="USD"/>
    <n v="1468513533"/>
    <n v="1465921533"/>
    <b v="0"/>
    <n v="1"/>
    <b v="0"/>
    <s v="technology/web"/>
    <n v="145"/>
    <n v="1235"/>
    <x v="2"/>
    <x v="7"/>
  </r>
  <r>
    <n v="567"/>
    <s v="UnimeTV - Revolutionizing Anime"/>
    <s v="UnimeTV's goal to revolutionize the way anime lovers interact with one another. Connect with others around the globe like never before!"/>
    <n v="500"/>
    <n v="640"/>
    <x v="1"/>
    <x v="0"/>
    <s v="USD"/>
    <n v="1420143194"/>
    <n v="1417551194"/>
    <b v="0"/>
    <n v="0"/>
    <b v="0"/>
    <s v="technology/web"/>
    <n v="128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0"/>
    <x v="4"/>
    <s v="NZD"/>
    <n v="1452942000"/>
    <n v="1449785223"/>
    <b v="0"/>
    <n v="5"/>
    <b v="0"/>
    <s v="technology/web"/>
    <n v="1"/>
    <n v="4"/>
    <x v="2"/>
    <x v="7"/>
  </r>
  <r>
    <n v="569"/>
    <s v="Mioti"/>
    <s v="Mioti is an indie game marketplace that doubles as a community for developers to join networks and discuss projects."/>
    <n v="1100"/>
    <n v="0"/>
    <x v="0"/>
    <x v="5"/>
    <s v="CAD"/>
    <n v="1451679612"/>
    <n v="1449087612"/>
    <b v="0"/>
    <n v="1"/>
    <b v="0"/>
    <s v="technology/web"/>
    <n v="0"/>
    <n v="0"/>
    <x v="2"/>
    <x v="7"/>
  </r>
  <r>
    <n v="570"/>
    <s v="Relaunching in May"/>
    <s v="Humans have AM/FM/Satellite radio, kids have radio Disney, pets have DogCatRadio."/>
    <n v="2000"/>
    <n v="2193"/>
    <x v="1"/>
    <x v="0"/>
    <s v="USD"/>
    <n v="1455822569"/>
    <n v="1453230569"/>
    <b v="0"/>
    <n v="1"/>
    <b v="0"/>
    <s v="technology/web"/>
    <n v="110"/>
    <n v="2193"/>
    <x v="2"/>
    <x v="7"/>
  </r>
  <r>
    <n v="571"/>
    <s v="Snag-A-Slip"/>
    <s v="Snag-A-Slip is an online platform that connects boaters with awesome marinas and available boat slips so that they can book with ease."/>
    <n v="2000"/>
    <n v="2004"/>
    <x v="1"/>
    <x v="0"/>
    <s v="USD"/>
    <n v="1437969540"/>
    <n v="1436297723"/>
    <b v="0"/>
    <n v="2"/>
    <b v="0"/>
    <s v="technology/web"/>
    <n v="100"/>
    <n v="1002"/>
    <x v="2"/>
    <x v="7"/>
  </r>
  <r>
    <n v="572"/>
    <s v="FairwayJockey.com Custom Golf Equipment"/>
    <s v="FairwayJockey.com is a web platform to make high quality custom tour golf equipment available at a lower cost to the consumer."/>
    <n v="300"/>
    <n v="317"/>
    <x v="1"/>
    <x v="0"/>
    <s v="USD"/>
    <n v="1446660688"/>
    <n v="1444065088"/>
    <b v="0"/>
    <n v="0"/>
    <b v="0"/>
    <s v="technology/web"/>
    <n v="106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1"/>
    <x v="0"/>
    <s v="USD"/>
    <n v="1421543520"/>
    <n v="1416445931"/>
    <b v="0"/>
    <n v="9"/>
    <b v="0"/>
    <s v="technology/web"/>
    <n v="125"/>
    <n v="346.67"/>
    <x v="2"/>
    <x v="7"/>
  </r>
  <r>
    <n v="574"/>
    <s v="Unity, A Content Creators Toolkit"/>
    <s v="Grow your YouTube channel and increase your audience by allowing multi uploads, shares and interaction from a single simple interface."/>
    <n v="2000"/>
    <n v="0"/>
    <x v="0"/>
    <x v="1"/>
    <s v="GBP"/>
    <n v="1476873507"/>
    <n v="1474281507"/>
    <b v="0"/>
    <n v="4"/>
    <b v="0"/>
    <s v="technology/web"/>
    <n v="0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0"/>
    <x v="12"/>
    <s v="EUR"/>
    <n v="1434213443"/>
    <n v="1431621443"/>
    <b v="0"/>
    <n v="4"/>
    <b v="0"/>
    <s v="technology/web"/>
    <n v="16"/>
    <n v="100"/>
    <x v="2"/>
    <x v="7"/>
  </r>
  <r>
    <n v="576"/>
    <s v="Uthtopia"/>
    <s v="UthTopia Is a social media organization that believes in positive online usage, youth mentorship, and youth empowerment."/>
    <n v="1000"/>
    <n v="0"/>
    <x v="0"/>
    <x v="0"/>
    <s v="USD"/>
    <n v="1427537952"/>
    <n v="1422357552"/>
    <b v="0"/>
    <n v="1"/>
    <b v="0"/>
    <s v="technology/web"/>
    <n v="0"/>
    <n v="0"/>
    <x v="2"/>
    <x v="7"/>
  </r>
  <r>
    <n v="577"/>
    <s v="everydayrelay"/>
    <s v="Emails are one of pervasively used mode of communication today. However, emails can be personal and sometimes discretion is needed."/>
    <n v="1000"/>
    <n v="1145"/>
    <x v="1"/>
    <x v="0"/>
    <s v="USD"/>
    <n v="1463753302"/>
    <n v="1458569302"/>
    <b v="0"/>
    <n v="1"/>
    <b v="0"/>
    <s v="technology/web"/>
    <n v="115"/>
    <n v="1145"/>
    <x v="2"/>
    <x v="7"/>
  </r>
  <r>
    <n v="578"/>
    <s v="weBuy Crowdsourced Shopping"/>
    <s v="weBuy trade built on technology and Crowd Sourced Power"/>
    <n v="1000"/>
    <n v="1614"/>
    <x v="1"/>
    <x v="1"/>
    <s v="GBP"/>
    <n v="1441633993"/>
    <n v="1439560393"/>
    <b v="0"/>
    <n v="7"/>
    <b v="0"/>
    <s v="technology/web"/>
    <n v="161"/>
    <n v="230.57"/>
    <x v="2"/>
    <x v="7"/>
  </r>
  <r>
    <n v="579"/>
    <s v="Course: Learn Cryptography"/>
    <s v="Learn classic and public key cryptography with a full proof-of-concept system in JavaScript."/>
    <n v="2000"/>
    <n v="2506"/>
    <x v="1"/>
    <x v="0"/>
    <s v="USD"/>
    <n v="1419539223"/>
    <n v="1416947223"/>
    <b v="0"/>
    <n v="5"/>
    <b v="0"/>
    <s v="technology/web"/>
    <n v="125"/>
    <n v="501.2"/>
    <x v="2"/>
    <x v="7"/>
  </r>
  <r>
    <n v="580"/>
    <s v="Talented Minds â­ï¸"/>
    <s v="I Want To Create A Website That Helps Young Inventors Of Today Broadcast Their Talents &amp; Help Get The Reconigition They Deserve"/>
    <n v="800"/>
    <n v="1436"/>
    <x v="1"/>
    <x v="0"/>
    <s v="USD"/>
    <n v="1474580867"/>
    <n v="1471988867"/>
    <b v="0"/>
    <n v="1"/>
    <b v="0"/>
    <s v="technology/web"/>
    <n v="180"/>
    <n v="1436"/>
    <x v="2"/>
    <x v="7"/>
  </r>
  <r>
    <n v="581"/>
    <s v="A Poets Domain"/>
    <s v="Help me raise funds so that I can be able to give passionate young poets a chance to earn money weekly for their writing &amp; spoken word."/>
    <n v="50"/>
    <n v="75"/>
    <x v="1"/>
    <x v="0"/>
    <s v="USD"/>
    <n v="1438474704"/>
    <n v="1435882704"/>
    <b v="0"/>
    <n v="0"/>
    <b v="0"/>
    <s v="technology/web"/>
    <n v="1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700"/>
    <n v="2100"/>
    <x v="1"/>
    <x v="0"/>
    <s v="USD"/>
    <n v="1426442400"/>
    <n v="1424454319"/>
    <b v="0"/>
    <n v="0"/>
    <b v="0"/>
    <s v="technology/web"/>
    <n v="300"/>
    <n v="0"/>
    <x v="2"/>
    <x v="7"/>
  </r>
  <r>
    <n v="583"/>
    <s v="HackersArchive.com"/>
    <s v="HackersArchive.com will help rid the web of viruses and scams found everywhere else you look!"/>
    <n v="900"/>
    <n v="1035"/>
    <x v="1"/>
    <x v="0"/>
    <s v="USD"/>
    <n v="1426800687"/>
    <n v="1424212287"/>
    <b v="0"/>
    <n v="1"/>
    <b v="0"/>
    <s v="technology/web"/>
    <n v="115"/>
    <n v="1035"/>
    <x v="2"/>
    <x v="7"/>
  </r>
  <r>
    <n v="584"/>
    <s v="scriptCall - The Personal Presentation Platform"/>
    <s v="Script Call takes your presentation from the wall to your audience; from your device to theirs."/>
    <n v="1000"/>
    <n v="1063"/>
    <x v="1"/>
    <x v="0"/>
    <s v="USD"/>
    <n v="1426522316"/>
    <n v="1423933916"/>
    <b v="0"/>
    <n v="2"/>
    <b v="0"/>
    <s v="technology/web"/>
    <n v="106"/>
    <n v="531.5"/>
    <x v="2"/>
    <x v="7"/>
  </r>
  <r>
    <n v="585"/>
    <s v="Link Card"/>
    <s v="SAVE UP TO 40% WHEN YOU SPEND!_x000a__x000a_PRE-ORDER YOUR LINK CARD TODAY"/>
    <n v="500"/>
    <n v="520"/>
    <x v="1"/>
    <x v="1"/>
    <s v="GBP"/>
    <n v="1448928000"/>
    <n v="1444123377"/>
    <b v="0"/>
    <n v="0"/>
    <b v="0"/>
    <s v="technology/web"/>
    <n v="104"/>
    <n v="0"/>
    <x v="2"/>
    <x v="7"/>
  </r>
  <r>
    <n v="586"/>
    <s v="Employ College 2K"/>
    <s v="Employ College is a movement for companies to hire college graduates from their respected institutions."/>
    <n v="1500"/>
    <n v="2560"/>
    <x v="1"/>
    <x v="0"/>
    <s v="USD"/>
    <n v="1424032207"/>
    <n v="1421440207"/>
    <b v="0"/>
    <n v="4"/>
    <b v="0"/>
    <s v="technology/web"/>
    <n v="171"/>
    <n v="640"/>
    <x v="2"/>
    <x v="7"/>
  </r>
  <r>
    <n v="587"/>
    <s v="Waitresses.com"/>
    <s v="Waitresses.com is an online community devoted to servers around the world. Learn. Connect. Work. Travel. Share._x000a__x000a_Make a pledge today!"/>
    <n v="8000"/>
    <n v="8070.43"/>
    <x v="1"/>
    <x v="5"/>
    <s v="CAD"/>
    <n v="1429207833"/>
    <n v="1426615833"/>
    <b v="0"/>
    <n v="7"/>
    <b v="0"/>
    <s v="technology/web"/>
    <n v="101"/>
    <n v="1152.92"/>
    <x v="2"/>
    <x v="7"/>
  </r>
  <r>
    <n v="588"/>
    <s v="TiTraGO! your personal driver"/>
    <s v="Offrire un &quot;TRAGO&quot;, ossia un passaggio con autista che ti segue e ti aspetta mentre concludi i tuoi affari, quando non puoi guidare"/>
    <n v="2500"/>
    <n v="2669"/>
    <x v="1"/>
    <x v="13"/>
    <s v="EUR"/>
    <n v="1479410886"/>
    <n v="1474223286"/>
    <b v="0"/>
    <n v="2"/>
    <b v="0"/>
    <s v="technology/web"/>
    <n v="107"/>
    <n v="1334.5"/>
    <x v="2"/>
    <x v="7"/>
  </r>
  <r>
    <n v="589"/>
    <s v="Get Neighborly"/>
    <s v="Services closer than you think..."/>
    <n v="900"/>
    <n v="1025"/>
    <x v="1"/>
    <x v="0"/>
    <s v="USD"/>
    <n v="1436366699"/>
    <n v="1435070699"/>
    <b v="0"/>
    <n v="1"/>
    <b v="0"/>
    <s v="technology/web"/>
    <n v="114"/>
    <n v="10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2350"/>
    <n v="4135"/>
    <x v="1"/>
    <x v="1"/>
    <s v="GBP"/>
    <n v="1454936460"/>
    <n v="1452259131"/>
    <b v="0"/>
    <n v="9"/>
    <b v="0"/>
    <s v="technology/web"/>
    <n v="176"/>
    <n v="459.4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551"/>
    <n v="1686"/>
    <x v="1"/>
    <x v="0"/>
    <s v="USD"/>
    <n v="1437570130"/>
    <n v="1434978130"/>
    <b v="0"/>
    <n v="2"/>
    <b v="0"/>
    <s v="technology/web"/>
    <n v="109"/>
    <n v="843"/>
    <x v="2"/>
    <x v="7"/>
  </r>
  <r>
    <n v="592"/>
    <s v="Go Start A Biz"/>
    <s v="Together, we can build a FREE, business start-up system that will help aspiring entrepreneurs change their economic circumstances."/>
    <n v="2500"/>
    <n v="70"/>
    <x v="0"/>
    <x v="0"/>
    <s v="USD"/>
    <n v="1417584860"/>
    <n v="1414992860"/>
    <b v="0"/>
    <n v="1"/>
    <b v="0"/>
    <s v="technology/web"/>
    <n v="3"/>
    <n v="7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0"/>
    <x v="1"/>
    <x v="1"/>
    <s v="GBP"/>
    <n v="1428333345"/>
    <n v="1425744945"/>
    <b v="0"/>
    <n v="7"/>
    <b v="0"/>
    <s v="technology/web"/>
    <n v="101"/>
    <n v="288.57"/>
    <x v="2"/>
    <x v="7"/>
  </r>
  <r>
    <n v="594"/>
    <s v="Unleashed Fitness"/>
    <s v="Creating a fitness site that will change the fitness game forever!"/>
    <n v="1250"/>
    <n v="855"/>
    <x v="0"/>
    <x v="0"/>
    <s v="USD"/>
    <n v="1460832206"/>
    <n v="1458240206"/>
    <b v="0"/>
    <n v="2"/>
    <b v="0"/>
    <s v="technology/web"/>
    <n v="68"/>
    <n v="427.5"/>
    <x v="2"/>
    <x v="7"/>
  </r>
  <r>
    <n v="595"/>
    <s v="MyBestInterest.org"/>
    <s v="MyBestInterest.org elminates election research by quickly identifying the candidates that will best represent your interests."/>
    <n v="3000"/>
    <n v="0"/>
    <x v="0"/>
    <x v="0"/>
    <s v="USD"/>
    <n v="1430703638"/>
    <n v="1426815638"/>
    <b v="0"/>
    <n v="8"/>
    <b v="0"/>
    <s v="technology/web"/>
    <n v="0"/>
    <n v="0"/>
    <x v="2"/>
    <x v="7"/>
  </r>
  <r>
    <n v="596"/>
    <s v="DigitaliBook free library"/>
    <s v="We present digitaibook,com site which can become a free electronic library with your help,"/>
    <n v="1000"/>
    <n v="1005"/>
    <x v="1"/>
    <x v="0"/>
    <s v="USD"/>
    <n v="1478122292"/>
    <n v="1475530292"/>
    <b v="0"/>
    <n v="2"/>
    <b v="0"/>
    <s v="technology/web"/>
    <n v="101"/>
    <n v="502.5"/>
    <x v="2"/>
    <x v="7"/>
  </r>
  <r>
    <n v="597"/>
    <s v="Rolodex: One Contact List to Rule Them All"/>
    <s v="Rolodex is a web application that strives to nurture business to business relationships by connecting users via email."/>
    <n v="1100"/>
    <n v="1100"/>
    <x v="1"/>
    <x v="0"/>
    <s v="USD"/>
    <n v="1469980800"/>
    <n v="1466787335"/>
    <b v="0"/>
    <n v="2"/>
    <b v="0"/>
    <s v="technology/web"/>
    <n v="100"/>
    <n v="550"/>
    <x v="2"/>
    <x v="7"/>
  </r>
  <r>
    <n v="598"/>
    <s v="Goals not creeds"/>
    <s v="This is a project to create a crowd-funding site for Urantia Book readers worldwide."/>
    <n v="3500"/>
    <n v="4219"/>
    <x v="1"/>
    <x v="0"/>
    <s v="USD"/>
    <n v="1417737781"/>
    <n v="1415145781"/>
    <b v="0"/>
    <n v="7"/>
    <b v="0"/>
    <s v="technology/web"/>
    <n v="121"/>
    <n v="602.71"/>
    <x v="2"/>
    <x v="7"/>
  </r>
  <r>
    <n v="599"/>
    <s v="Mail 4 Jail"/>
    <s v="We send care packages to incarcerated individuals throughout the country that include specific items hand picked by the sender."/>
    <n v="1500"/>
    <n v="0"/>
    <x v="2"/>
    <x v="0"/>
    <s v="USD"/>
    <n v="1425827760"/>
    <n v="1423769402"/>
    <b v="0"/>
    <n v="2"/>
    <b v="0"/>
    <s v="technology/web"/>
    <n v="0"/>
    <n v="0"/>
    <x v="2"/>
    <x v="7"/>
  </r>
  <r>
    <n v="600"/>
    <s v="Anaheim California here we come but we need your help."/>
    <s v="Science Technology Engineering and Math + youth = a brighter tomorrow."/>
    <n v="2000"/>
    <n v="380"/>
    <x v="0"/>
    <x v="0"/>
    <s v="USD"/>
    <n v="1431198562"/>
    <n v="1426014562"/>
    <b v="0"/>
    <n v="1"/>
    <b v="0"/>
    <s v="technology/web"/>
    <n v="19"/>
    <n v="38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x v="5"/>
    <s v="CAD"/>
    <n v="1419626139"/>
    <n v="1417034139"/>
    <b v="0"/>
    <n v="6"/>
    <b v="0"/>
    <s v="technology/web"/>
    <n v="109"/>
    <n v="361.8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"/>
    <n v="0"/>
    <x v="3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x v="0"/>
    <s v="USD"/>
    <n v="1408029623"/>
    <n v="1405437623"/>
    <b v="0"/>
    <n v="13"/>
    <b v="0"/>
    <s v="technology/web"/>
    <n v="109"/>
    <n v="251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250"/>
    <n v="260"/>
    <x v="1"/>
    <x v="0"/>
    <s v="USD"/>
    <n v="1409187056"/>
    <n v="1406595056"/>
    <b v="0"/>
    <n v="0"/>
    <b v="0"/>
    <s v="technology/web"/>
    <n v="104"/>
    <n v="0"/>
    <x v="2"/>
    <x v="7"/>
  </r>
  <r>
    <n v="605"/>
    <s v="Teach Your Parents iPad (Canceled)"/>
    <s v="An iPad support care package for your parents / seniors."/>
    <n v="2000"/>
    <n v="2132"/>
    <x v="1"/>
    <x v="0"/>
    <s v="USD"/>
    <n v="1440318908"/>
    <n v="1436430908"/>
    <b v="0"/>
    <n v="8"/>
    <b v="0"/>
    <s v="technology/web"/>
    <n v="107"/>
    <n v="266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000"/>
    <n v="1145"/>
    <x v="1"/>
    <x v="9"/>
    <s v="EUR"/>
    <n v="1432479600"/>
    <n v="1428507409"/>
    <b v="0"/>
    <n v="1"/>
    <b v="0"/>
    <s v="technology/web"/>
    <n v="115"/>
    <n v="1145"/>
    <x v="2"/>
    <x v="7"/>
  </r>
  <r>
    <n v="607"/>
    <s v="An Online Music Venue Awaits (Canceled)"/>
    <s v="Gritty, upfront reality going the distance hard with a proven track record of insatiable artist. Broadcasted live on the Web."/>
    <n v="25"/>
    <n v="29"/>
    <x v="1"/>
    <x v="0"/>
    <s v="USD"/>
    <n v="1448225336"/>
    <n v="1445629736"/>
    <b v="0"/>
    <n v="0"/>
    <b v="0"/>
    <s v="technology/web"/>
    <n v="11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0"/>
    <x v="0"/>
    <s v="USD"/>
    <n v="1434405980"/>
    <n v="1431813980"/>
    <b v="0"/>
    <n v="5"/>
    <b v="0"/>
    <s v="technology/web"/>
    <n v="15"/>
    <n v="150"/>
    <x v="2"/>
    <x v="7"/>
  </r>
  <r>
    <n v="609"/>
    <s v="Swap Anything (Canceled)"/>
    <s v="Can we swap, please? - everybody's said it. I want to create a website that enables anybody to trade their items, without money hassle."/>
    <n v="1000"/>
    <n v="128"/>
    <x v="0"/>
    <x v="1"/>
    <s v="GBP"/>
    <n v="1448761744"/>
    <n v="1446166144"/>
    <b v="0"/>
    <n v="1"/>
    <b v="0"/>
    <s v="technology/web"/>
    <n v="13"/>
    <n v="128"/>
    <x v="2"/>
    <x v="7"/>
  </r>
  <r>
    <n v="610"/>
    <s v="UniteChrist (Canceled)"/>
    <s v="We are creating a Christian social network to empower, educate, and connect Christians all over the world."/>
    <n v="500"/>
    <n v="760"/>
    <x v="1"/>
    <x v="0"/>
    <s v="USD"/>
    <n v="1429732586"/>
    <n v="1427140586"/>
    <b v="0"/>
    <n v="0"/>
    <b v="0"/>
    <s v="technology/web"/>
    <n v="15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700"/>
    <n v="705"/>
    <x v="1"/>
    <x v="6"/>
    <s v="EUR"/>
    <n v="1453210037"/>
    <n v="1448026037"/>
    <b v="0"/>
    <n v="0"/>
    <b v="0"/>
    <s v="technology/web"/>
    <n v="101"/>
    <n v="0"/>
    <x v="2"/>
    <x v="7"/>
  </r>
  <r>
    <n v="612"/>
    <s v="Web Streaming 2.0 (Canceled)"/>
    <s v="A Fast and Reliable new Web platform to stream videos from Internet"/>
    <n v="500"/>
    <n v="639"/>
    <x v="3"/>
    <x v="13"/>
    <s v="EUR"/>
    <n v="1472777146"/>
    <n v="1470185146"/>
    <b v="0"/>
    <n v="0"/>
    <b v="0"/>
    <s v="technology/web"/>
    <n v="128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0"/>
    <x v="0"/>
    <s v="USD"/>
    <n v="1443675540"/>
    <n v="1441022120"/>
    <b v="0"/>
    <n v="121"/>
    <b v="0"/>
    <s v="technology/web"/>
    <n v="7"/>
    <n v="19.010000000000002"/>
    <x v="2"/>
    <x v="7"/>
  </r>
  <r>
    <n v="614"/>
    <s v="Lets Reinvent Our Election Process (Canceled)"/>
    <s v="Something is wrong when your choices are between a &quot;giant douche and a turd sandwich.&quot;  So, lets make it better."/>
    <n v="500"/>
    <n v="636"/>
    <x v="1"/>
    <x v="0"/>
    <s v="USD"/>
    <n v="1466731740"/>
    <n v="1464139740"/>
    <b v="0"/>
    <n v="0"/>
    <b v="0"/>
    <s v="technology/web"/>
    <n v="12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100"/>
    <n v="124"/>
    <x v="1"/>
    <x v="4"/>
    <s v="NZD"/>
    <n v="1443149759"/>
    <n v="1440557759"/>
    <b v="0"/>
    <n v="0"/>
    <b v="0"/>
    <s v="technology/web"/>
    <n v="124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451"/>
    <n v="559"/>
    <x v="1"/>
    <x v="6"/>
    <s v="EUR"/>
    <n v="1488013307"/>
    <n v="1485421307"/>
    <b v="0"/>
    <n v="0"/>
    <b v="0"/>
    <s v="technology/web"/>
    <n v="124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1500"/>
    <n v="2930.69"/>
    <x v="1"/>
    <x v="1"/>
    <s v="GBP"/>
    <n v="1431072843"/>
    <n v="1427184843"/>
    <b v="0"/>
    <n v="3"/>
    <b v="0"/>
    <s v="technology/web"/>
    <n v="195"/>
    <n v="976.9"/>
    <x v="2"/>
    <x v="7"/>
  </r>
  <r>
    <n v="618"/>
    <s v="Y2Y Tutors (Canceled)"/>
    <s v="With the cost of education seemingly always on the rise, Y2Y aims to ensure that no student will be left behind through peer tutoring."/>
    <n v="50"/>
    <n v="70"/>
    <x v="1"/>
    <x v="0"/>
    <s v="USD"/>
    <n v="1449689203"/>
    <n v="1447097203"/>
    <b v="0"/>
    <n v="0"/>
    <b v="0"/>
    <s v="technology/web"/>
    <n v="140"/>
    <n v="0"/>
    <x v="2"/>
    <x v="7"/>
  </r>
  <r>
    <n v="619"/>
    <s v="Big Data (Canceled)"/>
    <s v="Big Data Sets for researchers interested in improving the quality of life."/>
    <n v="1000"/>
    <n v="5"/>
    <x v="0"/>
    <x v="0"/>
    <s v="USD"/>
    <n v="1416933390"/>
    <n v="1411745790"/>
    <b v="0"/>
    <n v="1"/>
    <b v="0"/>
    <s v="technology/web"/>
    <n v="1"/>
    <n v="5"/>
    <x v="2"/>
    <x v="7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x v="5"/>
    <s v="CAD"/>
    <n v="1408986738"/>
    <n v="1405098738"/>
    <b v="0"/>
    <n v="1"/>
    <b v="0"/>
    <s v="technology/web"/>
    <n v="105"/>
    <n v="262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0"/>
    <x v="0"/>
    <s v="USD"/>
    <n v="1467934937"/>
    <n v="1465342937"/>
    <b v="0"/>
    <n v="3"/>
    <b v="0"/>
    <s v="technology/web"/>
    <n v="28"/>
    <n v="237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x v="0"/>
    <s v="USD"/>
    <n v="1467398138"/>
    <n v="1465670138"/>
    <b v="0"/>
    <n v="9"/>
    <b v="0"/>
    <s v="technology/web"/>
    <n v="122"/>
    <n v="340.0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00"/>
    <n v="150"/>
    <x v="0"/>
    <x v="2"/>
    <s v="AUD"/>
    <n v="1432771997"/>
    <n v="1430179997"/>
    <b v="0"/>
    <n v="0"/>
    <b v="0"/>
    <s v="technology/web"/>
    <n v="21"/>
    <n v="0"/>
    <x v="2"/>
    <x v="7"/>
  </r>
  <r>
    <n v="624"/>
    <s v="NeedSomeLoven.com (Canceled)"/>
    <s v="I am designing a fun, high tech dating website, with over 25 cool features. It is innovate as well as user friendly."/>
    <n v="450"/>
    <n v="632"/>
    <x v="1"/>
    <x v="0"/>
    <s v="USD"/>
    <n v="1431647041"/>
    <n v="1429055041"/>
    <b v="0"/>
    <n v="0"/>
    <b v="0"/>
    <s v="technology/web"/>
    <n v="14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600"/>
    <n v="601"/>
    <x v="1"/>
    <x v="5"/>
    <s v="CAD"/>
    <n v="1490560177"/>
    <n v="1487971777"/>
    <b v="0"/>
    <n v="0"/>
    <b v="0"/>
    <s v="technology/web"/>
    <n v="10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2"/>
    <x v="0"/>
    <s v="USD"/>
    <n v="1439644920"/>
    <n v="1436793939"/>
    <b v="0"/>
    <n v="39"/>
    <b v="0"/>
    <s v="technology/web"/>
    <n v="0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0"/>
    <x v="11"/>
    <s v="SEK"/>
    <n v="1457996400"/>
    <n v="1452842511"/>
    <b v="0"/>
    <n v="1"/>
    <b v="0"/>
    <s v="technology/web"/>
    <n v="1"/>
    <n v="25"/>
    <x v="2"/>
    <x v="7"/>
  </r>
  <r>
    <n v="628"/>
    <s v="Website for Firearms Education &amp; Sale of Accessories"/>
    <s v="Funding of website design &amp; materials for education about firearms, firearm safety &amp; firearm related apparel"/>
    <n v="450"/>
    <n v="485"/>
    <x v="1"/>
    <x v="0"/>
    <s v="USD"/>
    <n v="1405269457"/>
    <n v="1402677457"/>
    <b v="0"/>
    <n v="0"/>
    <b v="0"/>
    <s v="technology/web"/>
    <n v="108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x v="2"/>
    <s v="AUD"/>
    <n v="1463239108"/>
    <n v="1460647108"/>
    <b v="0"/>
    <n v="3"/>
    <b v="0"/>
    <s v="technology/web"/>
    <n v="132"/>
    <n v="1101.67"/>
    <x v="2"/>
    <x v="7"/>
  </r>
  <r>
    <n v="630"/>
    <s v="Ecosteader (Canceled)"/>
    <s v="Land development network for an eco-conscious collective. Community portal features ideas on lean design, green building, urban ecology"/>
    <n v="1000"/>
    <n v="1197"/>
    <x v="1"/>
    <x v="0"/>
    <s v="USD"/>
    <n v="1441516200"/>
    <n v="1438959121"/>
    <b v="0"/>
    <n v="1"/>
    <b v="0"/>
    <s v="technology/web"/>
    <n v="120"/>
    <n v="1197"/>
    <x v="2"/>
    <x v="7"/>
  </r>
  <r>
    <n v="631"/>
    <s v="Brevity: A Powerful Online Publishing Software! (Canceled)"/>
    <s v="A Powerful Multimedia-Rich Software that aims at making online publishing very simple."/>
    <n v="3265"/>
    <n v="1395"/>
    <x v="0"/>
    <x v="5"/>
    <s v="CAD"/>
    <n v="1464460329"/>
    <n v="1461954729"/>
    <b v="0"/>
    <n v="9"/>
    <b v="0"/>
    <s v="technology/web"/>
    <n v="43"/>
    <n v="155"/>
    <x v="2"/>
    <x v="7"/>
  </r>
  <r>
    <n v="632"/>
    <s v="UniWherse.com - Bring students future (Canceled)"/>
    <s v="Our goal is to create a system, students can find universities that best match their interests."/>
    <n v="550"/>
    <n v="592"/>
    <x v="1"/>
    <x v="9"/>
    <s v="EUR"/>
    <n v="1448470165"/>
    <n v="1445874565"/>
    <b v="0"/>
    <n v="0"/>
    <b v="0"/>
    <s v="technology/web"/>
    <n v="108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0"/>
    <x v="0"/>
    <s v="USD"/>
    <n v="1466204400"/>
    <n v="1463469062"/>
    <b v="0"/>
    <n v="25"/>
    <b v="0"/>
    <s v="technology/web"/>
    <n v="0"/>
    <n v="0"/>
    <x v="2"/>
    <x v="7"/>
  </r>
  <r>
    <n v="634"/>
    <s v="pitchtograndma (Canceled)"/>
    <s v="We help companies to explain what they do in simple, grandma-would-understand terms."/>
    <n v="850"/>
    <n v="1200"/>
    <x v="1"/>
    <x v="0"/>
    <s v="USD"/>
    <n v="1424989029"/>
    <n v="1422397029"/>
    <b v="0"/>
    <n v="1"/>
    <b v="0"/>
    <s v="technology/web"/>
    <n v="141"/>
    <n v="1200"/>
    <x v="2"/>
    <x v="7"/>
  </r>
  <r>
    <n v="635"/>
    <s v="Pleero, A Technology Team Building Website (Canceled)"/>
    <s v="Network used for building technology development teams."/>
    <n v="1000"/>
    <n v="38"/>
    <x v="0"/>
    <x v="0"/>
    <s v="USD"/>
    <n v="1428804762"/>
    <n v="1426212762"/>
    <b v="0"/>
    <n v="1"/>
    <b v="0"/>
    <s v="technology/web"/>
    <n v="4"/>
    <n v="38"/>
    <x v="2"/>
    <x v="7"/>
  </r>
  <r>
    <n v="636"/>
    <s v="Keto Advice (Canceled)"/>
    <s v="With no central location for keto knowledge, keto advice will be a community run knowledge base."/>
    <n v="1000"/>
    <n v="100"/>
    <x v="0"/>
    <x v="1"/>
    <s v="GBP"/>
    <n v="1433587620"/>
    <n v="1430996150"/>
    <b v="0"/>
    <n v="1"/>
    <b v="0"/>
    <s v="technology/web"/>
    <n v="10"/>
    <n v="1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1750"/>
    <x v="1"/>
    <x v="1"/>
    <s v="GBP"/>
    <n v="1488063840"/>
    <n v="1485558318"/>
    <b v="0"/>
    <n v="0"/>
    <b v="0"/>
    <s v="technology/web"/>
    <n v="250"/>
    <n v="0"/>
    <x v="2"/>
    <x v="7"/>
  </r>
  <r>
    <n v="638"/>
    <s v="W (Canceled)"/>
    <s v="O0"/>
    <n v="1000"/>
    <n v="13566"/>
    <x v="1"/>
    <x v="12"/>
    <s v="EUR"/>
    <n v="1490447662"/>
    <n v="1485267262"/>
    <b v="0"/>
    <n v="6"/>
    <b v="0"/>
    <s v="technology/web"/>
    <n v="1357"/>
    <n v="2261"/>
    <x v="2"/>
    <x v="7"/>
  </r>
  <r>
    <n v="639"/>
    <s v="Kids Educational Social Media Site (Canceled)"/>
    <s v="Development of a Safe and Educational Social Media site for kids."/>
    <n v="1000"/>
    <n v="4"/>
    <x v="0"/>
    <x v="0"/>
    <s v="USD"/>
    <n v="1413208795"/>
    <n v="1408024795"/>
    <b v="0"/>
    <n v="1"/>
    <b v="0"/>
    <s v="technology/web"/>
    <n v="0"/>
    <n v="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302"/>
    <x v="0"/>
    <x v="6"/>
    <s v="EUR"/>
    <n v="1480028400"/>
    <n v="1478685915"/>
    <b v="0"/>
    <n v="2"/>
    <b v="1"/>
    <s v="technology/wearables"/>
    <n v="65"/>
    <n v="6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2"/>
    <x v="0"/>
    <s v="USD"/>
    <n v="1439473248"/>
    <n v="1436881248"/>
    <b v="0"/>
    <n v="315"/>
    <b v="1"/>
    <s v="technology/wearables"/>
    <n v="85"/>
    <n v="269.6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x v="12"/>
    <s v="EUR"/>
    <n v="1439998674"/>
    <n v="1436888274"/>
    <b v="0"/>
    <n v="2174"/>
    <b v="1"/>
    <s v="technology/wearables"/>
    <n v="0"/>
    <n v="0.97"/>
    <x v="2"/>
    <x v="8"/>
  </r>
  <r>
    <n v="643"/>
    <s v="Phone Silks - The best way to carry your smart phone!"/>
    <s v="Stylish new phone carrier allows instant access to your smart phone while freeing up your hands."/>
    <n v="60000"/>
    <n v="52"/>
    <x v="0"/>
    <x v="0"/>
    <s v="USD"/>
    <n v="1433085875"/>
    <n v="1428333875"/>
    <b v="0"/>
    <n v="152"/>
    <b v="1"/>
    <s v="technology/wearables"/>
    <n v="0"/>
    <n v="0.3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1"/>
    <x v="0"/>
    <s v="USD"/>
    <n v="1414544400"/>
    <n v="1410883139"/>
    <b v="0"/>
    <n v="1021"/>
    <b v="1"/>
    <s v="technology/wearables"/>
    <n v="102"/>
    <n v="150.21"/>
    <x v="2"/>
    <x v="8"/>
  </r>
  <r>
    <n v="645"/>
    <s v="Carbon Fiber Collar Stays"/>
    <s v="Ever wanted to own something made out of carbon fiber? Now you can!"/>
    <n v="15000"/>
    <n v="15335"/>
    <x v="1"/>
    <x v="0"/>
    <s v="USD"/>
    <n v="1470962274"/>
    <n v="1468370274"/>
    <b v="0"/>
    <n v="237"/>
    <b v="1"/>
    <s v="technology/wearables"/>
    <n v="102"/>
    <n v="64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1"/>
    <x v="0"/>
    <s v="USD"/>
    <n v="1407788867"/>
    <n v="1405196867"/>
    <b v="0"/>
    <n v="27"/>
    <b v="1"/>
    <s v="technology/wearables"/>
    <n v="132"/>
    <n v="196.1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1"/>
    <x v="5"/>
    <s v="CAD"/>
    <n v="1458235549"/>
    <n v="1455647149"/>
    <b v="0"/>
    <n v="17"/>
    <b v="1"/>
    <s v="technology/wearables"/>
    <n v="114"/>
    <n v="403.71"/>
    <x v="2"/>
    <x v="8"/>
  </r>
  <r>
    <n v="648"/>
    <s v="Audio Jacket"/>
    <s v="Get ready for the next product that you canâ€™t live without"/>
    <n v="100000"/>
    <n v="1867"/>
    <x v="2"/>
    <x v="0"/>
    <s v="USD"/>
    <n v="1413304708"/>
    <n v="1410280708"/>
    <b v="0"/>
    <n v="27"/>
    <b v="1"/>
    <s v="technology/wearables"/>
    <n v="2"/>
    <n v="69.150000000000006"/>
    <x v="2"/>
    <x v="8"/>
  </r>
  <r>
    <n v="649"/>
    <s v="VIVO Solar Bag"/>
    <s v="A backpack with a built in solar panel to charge any USB device. Includes removable battery pack, USB cable, and 7 different adapters!"/>
    <n v="10000"/>
    <n v="1500"/>
    <x v="2"/>
    <x v="0"/>
    <s v="USD"/>
    <n v="1410904413"/>
    <n v="1409090013"/>
    <b v="0"/>
    <n v="82"/>
    <b v="1"/>
    <s v="technology/wearables"/>
    <n v="15"/>
    <n v="18.29"/>
    <x v="2"/>
    <x v="8"/>
  </r>
  <r>
    <n v="650"/>
    <s v="Jake Lazarow's Eagle Project"/>
    <s v="This project is designed to obtain flash drive bracelets with a child's information on it for parents to wear in case of emergencies"/>
    <n v="5000"/>
    <n v="5570"/>
    <x v="1"/>
    <x v="0"/>
    <s v="USD"/>
    <n v="1418953984"/>
    <n v="1413766384"/>
    <b v="0"/>
    <n v="48"/>
    <b v="1"/>
    <s v="technology/wearables"/>
    <n v="111"/>
    <n v="116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1"/>
    <x v="0"/>
    <s v="USD"/>
    <n v="1418430311"/>
    <n v="1415838311"/>
    <b v="0"/>
    <n v="105"/>
    <b v="1"/>
    <s v="technology/wearables"/>
    <n v="1027"/>
    <n v="4889.74"/>
    <x v="2"/>
    <x v="8"/>
  </r>
  <r>
    <n v="652"/>
    <s v="The Zossom Phone Case"/>
    <s v="Zossom is a smart phone case with a strap. Forget the days of shattered screens and scratches. The Zossom case keeps your phone safe."/>
    <n v="8888"/>
    <n v="61"/>
    <x v="0"/>
    <x v="0"/>
    <s v="USD"/>
    <n v="1480613650"/>
    <n v="1478018050"/>
    <b v="0"/>
    <n v="28"/>
    <b v="1"/>
    <s v="technology/wearables"/>
    <n v="1"/>
    <n v="2.180000000000000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x v="0"/>
    <s v="USD"/>
    <n v="1440082240"/>
    <n v="1436885440"/>
    <b v="0"/>
    <n v="1107"/>
    <b v="1"/>
    <s v="technology/wearables"/>
    <n v="0"/>
    <n v="0.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x v="0"/>
    <s v="USD"/>
    <n v="1436396313"/>
    <n v="1433804313"/>
    <b v="0"/>
    <n v="1013"/>
    <b v="1"/>
    <s v="technology/wearables"/>
    <n v="0"/>
    <n v="0"/>
    <x v="2"/>
    <x v="8"/>
  </r>
  <r>
    <n v="655"/>
    <s v="Spark: The Watch That Keeps You Awake"/>
    <s v="Meet Spark: The friendly companion that helps you stay awake during the day. Re-released with new features!"/>
    <n v="30000"/>
    <n v="5621.38"/>
    <x v="2"/>
    <x v="0"/>
    <s v="USD"/>
    <n v="1426197512"/>
    <n v="1423609112"/>
    <b v="0"/>
    <n v="274"/>
    <b v="1"/>
    <s v="technology/wearables"/>
    <n v="19"/>
    <n v="20.5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x v="0"/>
    <s v="USD"/>
    <n v="1460917119"/>
    <n v="1455736719"/>
    <b v="0"/>
    <n v="87"/>
    <b v="1"/>
    <s v="technology/wearables"/>
    <n v="25"/>
    <n v="76.23999999999999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x v="0"/>
    <s v="USD"/>
    <n v="1450901872"/>
    <n v="1448309872"/>
    <b v="0"/>
    <n v="99"/>
    <b v="1"/>
    <s v="technology/wearables"/>
    <n v="0"/>
    <n v="0.0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1"/>
    <x v="0"/>
    <s v="USD"/>
    <n v="1437933600"/>
    <n v="1435117889"/>
    <b v="0"/>
    <n v="276"/>
    <b v="1"/>
    <s v="technology/wearables"/>
    <n v="110"/>
    <n v="278.8"/>
    <x v="2"/>
    <x v="8"/>
  </r>
  <r>
    <n v="659"/>
    <s v="Lulu Watch Designs - Apple Watch"/>
    <s v="Sync up your lifestyle"/>
    <n v="9000"/>
    <n v="0"/>
    <x v="0"/>
    <x v="0"/>
    <s v="USD"/>
    <n v="1440339295"/>
    <n v="1437747295"/>
    <b v="0"/>
    <n v="21"/>
    <b v="1"/>
    <s v="technology/wearables"/>
    <n v="0"/>
    <n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1"/>
    <x v="0"/>
    <s v="USD"/>
    <n v="1415558879"/>
    <n v="1412963279"/>
    <b v="0"/>
    <n v="18"/>
    <b v="0"/>
    <s v="technology/wearables"/>
    <n v="100"/>
    <n v="277.83"/>
    <x v="2"/>
    <x v="8"/>
  </r>
  <r>
    <n v="661"/>
    <s v="AirString"/>
    <s v="AirString keeps your AirPods from getting lost by keeping the pair together with a  durable and premium quality string."/>
    <n v="2000"/>
    <n v="100"/>
    <x v="0"/>
    <x v="0"/>
    <s v="USD"/>
    <n v="1477236559"/>
    <n v="1474644559"/>
    <b v="0"/>
    <n v="9"/>
    <b v="0"/>
    <s v="technology/wearables"/>
    <n v="5"/>
    <n v="11.11"/>
    <x v="2"/>
    <x v="8"/>
  </r>
  <r>
    <n v="662"/>
    <s v="LW - the cool luminescent band with a watch"/>
    <s v="A stylish, durable safety light band on your wrist or ankle holds a watch or another modular accessory."/>
    <n v="2000"/>
    <n v="2345"/>
    <x v="1"/>
    <x v="0"/>
    <s v="USD"/>
    <n v="1421404247"/>
    <n v="1418812247"/>
    <b v="0"/>
    <n v="4"/>
    <b v="0"/>
    <s v="technology/wearables"/>
    <n v="117"/>
    <n v="586.25"/>
    <x v="2"/>
    <x v="8"/>
  </r>
  <r>
    <n v="663"/>
    <s v="MouseFighter invisible AIR mouse"/>
    <s v="Imagine a mouse that automatically moves your pointer to where your head is facing. Its an air mouse hidden inside a standard headset."/>
    <n v="3300"/>
    <n v="1"/>
    <x v="0"/>
    <x v="8"/>
    <s v="DKK"/>
    <n v="1437250456"/>
    <n v="1434658456"/>
    <b v="0"/>
    <n v="7"/>
    <b v="0"/>
    <s v="technology/wearables"/>
    <n v="0"/>
    <n v="0.14000000000000001"/>
    <x v="2"/>
    <x v="8"/>
  </r>
  <r>
    <n v="664"/>
    <s v="Oregon Babyâ„¢ Diapers"/>
    <s v="Save Oregon Babyâ„¢ Diapers, a handmade business, run by awesome moms in Southern Oregon, from permanently closing!"/>
    <n v="3871"/>
    <n v="5366"/>
    <x v="1"/>
    <x v="0"/>
    <s v="USD"/>
    <n v="1428940775"/>
    <n v="1426348775"/>
    <b v="0"/>
    <n v="29"/>
    <b v="0"/>
    <s v="technology/wearables"/>
    <n v="139"/>
    <n v="185.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1"/>
    <x v="0"/>
    <s v="USD"/>
    <n v="1484327061"/>
    <n v="1479143061"/>
    <b v="0"/>
    <n v="12"/>
    <b v="0"/>
    <s v="technology/wearables"/>
    <n v="204"/>
    <n v="850.83"/>
    <x v="2"/>
    <x v="8"/>
  </r>
  <r>
    <n v="666"/>
    <s v="Ducky Diapers"/>
    <s v="Have you ever dreamed of having a pet duckling, but concerned about all the pooping, here is a a solution to help solve that issue."/>
    <n v="1000"/>
    <n v="1026"/>
    <x v="1"/>
    <x v="0"/>
    <s v="USD"/>
    <n v="1408305498"/>
    <n v="1405713498"/>
    <b v="0"/>
    <n v="4"/>
    <b v="0"/>
    <s v="technology/wearables"/>
    <n v="103"/>
    <n v="256.5"/>
    <x v="2"/>
    <x v="8"/>
  </r>
  <r>
    <n v="667"/>
    <s v="Ubivade - Vibrating navigation belt"/>
    <s v="The first navigation system, usable by each means of transport, that will take you wherever you want without thinking about the route."/>
    <n v="13000"/>
    <n v="2129"/>
    <x v="0"/>
    <x v="13"/>
    <s v="EUR"/>
    <n v="1477731463"/>
    <n v="1474275463"/>
    <b v="0"/>
    <n v="28"/>
    <b v="0"/>
    <s v="technology/wearables"/>
    <n v="16"/>
    <n v="76.04000000000000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3255"/>
    <n v="397"/>
    <x v="0"/>
    <x v="0"/>
    <s v="USD"/>
    <n v="1431374222"/>
    <n v="1427486222"/>
    <b v="0"/>
    <n v="25"/>
    <b v="0"/>
    <s v="technology/wearables"/>
    <n v="12"/>
    <n v="15.88"/>
    <x v="2"/>
    <x v="8"/>
  </r>
  <r>
    <n v="669"/>
    <s v="Christian DiLusso Watches"/>
    <s v="Beautiful automatic watches, made for every moment._x000a_Sports, business, casual.....it fits every moment of your life."/>
    <n v="100000"/>
    <n v="977"/>
    <x v="0"/>
    <x v="11"/>
    <s v="SEK"/>
    <n v="1467817258"/>
    <n v="1465225258"/>
    <b v="0"/>
    <n v="28"/>
    <b v="0"/>
    <s v="technology/wearables"/>
    <n v="1"/>
    <n v="34.8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0"/>
    <x v="13"/>
    <s v="EUR"/>
    <n v="1466323800"/>
    <n v="1463418120"/>
    <b v="0"/>
    <n v="310"/>
    <b v="0"/>
    <s v="technology/wearables"/>
    <n v="0"/>
    <n v="0.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x v="0"/>
    <s v="USD"/>
    <n v="1421208000"/>
    <n v="1418315852"/>
    <b v="0"/>
    <n v="15"/>
    <b v="0"/>
    <s v="technology/wearables"/>
    <n v="26"/>
    <n v="519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0"/>
    <x v="0"/>
    <s v="USD"/>
    <n v="1420088340"/>
    <n v="1417410964"/>
    <b v="0"/>
    <n v="215"/>
    <b v="0"/>
    <s v="technology/wearables"/>
    <n v="1"/>
    <n v="0.93"/>
    <x v="2"/>
    <x v="8"/>
  </r>
  <r>
    <n v="673"/>
    <s v="HORIZON: LIFE ENHANCED GLASSWARE"/>
    <s v="Will assist the deaf to have better communication and safety through the use of LCD glassware with audio &amp; sensory components."/>
    <n v="2200"/>
    <n v="2210"/>
    <x v="1"/>
    <x v="0"/>
    <s v="USD"/>
    <n v="1409602217"/>
    <n v="1405714217"/>
    <b v="0"/>
    <n v="3"/>
    <b v="0"/>
    <s v="technology/wearables"/>
    <n v="100"/>
    <n v="736.67"/>
    <x v="2"/>
    <x v="8"/>
  </r>
  <r>
    <n v="674"/>
    <s v="Something To Wear For Hearing Sounds By Feeling Vibrations"/>
    <s v="Listen to sounds by feeling an array of vibrational patterns against your body."/>
    <n v="1000"/>
    <n v="2929"/>
    <x v="1"/>
    <x v="0"/>
    <s v="USD"/>
    <n v="1407811627"/>
    <n v="1402627627"/>
    <b v="0"/>
    <n v="2"/>
    <b v="0"/>
    <s v="technology/wearables"/>
    <n v="293"/>
    <n v="1464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1"/>
    <x v="0"/>
    <s v="USD"/>
    <n v="1420095540"/>
    <n v="1417558804"/>
    <b v="0"/>
    <n v="26"/>
    <b v="0"/>
    <s v="technology/wearables"/>
    <n v="108"/>
    <n v="155.6100000000000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0"/>
    <x v="5"/>
    <s v="CAD"/>
    <n v="1423333581"/>
    <n v="1420741581"/>
    <b v="0"/>
    <n v="24"/>
    <b v="0"/>
    <s v="technology/wearables"/>
    <n v="19"/>
    <n v="38.7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1"/>
    <x v="13"/>
    <s v="EUR"/>
    <n v="1467106895"/>
    <n v="1463218895"/>
    <b v="0"/>
    <n v="96"/>
    <b v="0"/>
    <s v="technology/wearables"/>
    <n v="226"/>
    <n v="772.2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1"/>
    <x v="0"/>
    <s v="USD"/>
    <n v="1463821338"/>
    <n v="1461229338"/>
    <b v="0"/>
    <n v="17"/>
    <b v="0"/>
    <s v="technology/wearables"/>
    <n v="103"/>
    <n v="268.18"/>
    <x v="2"/>
    <x v="8"/>
  </r>
  <r>
    <n v="679"/>
    <s v="Monolith Posture Coach"/>
    <s v="World's first bio-feedback posture device for your entire back. Trains back, neck, thoracic &amp; ab segments by using only 30 min/day."/>
    <n v="25000"/>
    <n v="22"/>
    <x v="0"/>
    <x v="0"/>
    <s v="USD"/>
    <n v="1472920909"/>
    <n v="1467736909"/>
    <b v="0"/>
    <n v="94"/>
    <b v="0"/>
    <s v="technology/wearables"/>
    <n v="0"/>
    <n v="0.2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0"/>
    <x v="0"/>
    <s v="USD"/>
    <n v="1410955331"/>
    <n v="1407931331"/>
    <b v="0"/>
    <n v="129"/>
    <b v="0"/>
    <s v="technology/wearables"/>
    <n v="0"/>
    <n v="0.24"/>
    <x v="2"/>
    <x v="8"/>
  </r>
  <r>
    <n v="681"/>
    <s v="D-Pro Athletic Headband with Carbon Fiber"/>
    <s v="The D-Pro is a lightweight, moisture-wicking headband with a padded carbon fiber insert that reduces the risk of head injury in sports."/>
    <n v="800"/>
    <n v="1055.01"/>
    <x v="1"/>
    <x v="0"/>
    <s v="USD"/>
    <n v="1477509604"/>
    <n v="1474917604"/>
    <b v="0"/>
    <n v="1"/>
    <b v="0"/>
    <s v="technology/wearables"/>
    <n v="132"/>
    <n v="1055.01"/>
    <x v="2"/>
    <x v="8"/>
  </r>
  <r>
    <n v="682"/>
    <s v="Deception Belt"/>
    <s v="The Deception Belt is an innovative belt with app capability, designed to assist any user gain control over their appetite."/>
    <n v="1500"/>
    <n v="2140"/>
    <x v="1"/>
    <x v="0"/>
    <s v="USD"/>
    <n v="1489512122"/>
    <n v="1486923722"/>
    <b v="0"/>
    <n v="4"/>
    <b v="0"/>
    <s v="technology/wearables"/>
    <n v="143"/>
    <n v="535"/>
    <x v="2"/>
    <x v="8"/>
  </r>
  <r>
    <n v="683"/>
    <s v="Mist Buddy Hydration/Misting Backpack"/>
    <s v="Mist Buddy is a remote controlled misting system, powered by a rechargeable battery with misting/sipping tip for complete coolness."/>
    <n v="2500"/>
    <n v="2585"/>
    <x v="1"/>
    <x v="0"/>
    <s v="USD"/>
    <n v="1477949764"/>
    <n v="1474493764"/>
    <b v="0"/>
    <n v="3"/>
    <b v="0"/>
    <s v="technology/wearables"/>
    <n v="103"/>
    <n v="861.67"/>
    <x v="2"/>
    <x v="8"/>
  </r>
  <r>
    <n v="684"/>
    <s v="Arcus Motion Analyzer | The Versatile Smart Ring"/>
    <s v="Arcus gives your fingers super powers."/>
    <n v="50000"/>
    <n v="66554.559999999998"/>
    <x v="1"/>
    <x v="0"/>
    <s v="USD"/>
    <n v="1406257200"/>
    <n v="1403176891"/>
    <b v="0"/>
    <n v="135"/>
    <b v="0"/>
    <s v="technology/wearables"/>
    <n v="133"/>
    <n v="493"/>
    <x v="2"/>
    <x v="8"/>
  </r>
  <r>
    <n v="685"/>
    <s v="Nomadica All purpose backpack with battery"/>
    <s v="PowerPack is an efficient and affordable backpack with a lithium-ion charger for all electronic devices offering charges on the go!"/>
    <n v="3000"/>
    <n v="3084"/>
    <x v="1"/>
    <x v="0"/>
    <s v="USD"/>
    <n v="1421095672"/>
    <n v="1417207672"/>
    <b v="0"/>
    <n v="10"/>
    <b v="0"/>
    <s v="technology/wearables"/>
    <n v="103"/>
    <n v="308.39999999999998"/>
    <x v="2"/>
    <x v="8"/>
  </r>
  <r>
    <n v="686"/>
    <s v="Vivi di Cuore - Heart Rate Watch"/>
    <s v="La tua giornata sportiva monitorata nel tuo polso??!!!_x000a_Rendiamolo possibile... VIVI DI CUORE --- All MADE in ITALY"/>
    <n v="750"/>
    <n v="971"/>
    <x v="1"/>
    <x v="13"/>
    <s v="EUR"/>
    <n v="1438618170"/>
    <n v="1436026170"/>
    <b v="0"/>
    <n v="0"/>
    <b v="0"/>
    <s v="technology/wearables"/>
    <n v="12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0"/>
    <x v="14"/>
    <s v="MXN"/>
    <n v="1486317653"/>
    <n v="1481133653"/>
    <b v="0"/>
    <n v="6"/>
    <b v="0"/>
    <s v="technology/wearables"/>
    <n v="67"/>
    <n v="1114"/>
    <x v="2"/>
    <x v="8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1"/>
    <x v="0"/>
    <s v="USD"/>
    <n v="1444876253"/>
    <n v="1442284253"/>
    <b v="0"/>
    <n v="36"/>
    <b v="0"/>
    <s v="technology/wearables"/>
    <n v="198"/>
    <n v="1929.5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x v="0"/>
    <s v="USD"/>
    <n v="1481173140"/>
    <n v="1478016097"/>
    <b v="0"/>
    <n v="336"/>
    <b v="0"/>
    <s v="technology/wearables"/>
    <n v="23"/>
    <n v="170.23"/>
    <x v="2"/>
    <x v="8"/>
  </r>
  <r>
    <n v="690"/>
    <s v="BLOXSHIELD"/>
    <s v="A radiation shield for your fitness tracker, smartwatch or other wearable smart device"/>
    <n v="7200"/>
    <n v="1742"/>
    <x v="0"/>
    <x v="0"/>
    <s v="USD"/>
    <n v="1473400800"/>
    <n v="1469718841"/>
    <b v="0"/>
    <n v="34"/>
    <b v="0"/>
    <s v="technology/wearables"/>
    <n v="24"/>
    <n v="51.24"/>
    <x v="2"/>
    <x v="8"/>
  </r>
  <r>
    <n v="691"/>
    <s v="ShapeCase - Colorful Apple Watch Bumpers"/>
    <s v="Personalizing your Apple Watch has never been easier. Ten different colors to match any lifestyle. Time is precious, protect it."/>
    <n v="2500"/>
    <n v="671"/>
    <x v="0"/>
    <x v="0"/>
    <s v="USD"/>
    <n v="1435711246"/>
    <n v="1433292046"/>
    <b v="0"/>
    <n v="10"/>
    <b v="0"/>
    <s v="technology/wearables"/>
    <n v="27"/>
    <n v="67.099999999999994"/>
    <x v="2"/>
    <x v="8"/>
  </r>
  <r>
    <n v="692"/>
    <s v="Signum Indicators by Brighter Indication"/>
    <s v="A revolutionary, cycling safety device is born! Signum indicators close the communication gap between cyclists and other road users."/>
    <n v="5000"/>
    <n v="30"/>
    <x v="0"/>
    <x v="1"/>
    <s v="GBP"/>
    <n v="1482397263"/>
    <n v="1479805263"/>
    <b v="0"/>
    <n v="201"/>
    <b v="0"/>
    <s v="technology/wearables"/>
    <n v="1"/>
    <n v="0.15"/>
    <x v="2"/>
    <x v="8"/>
  </r>
  <r>
    <n v="693"/>
    <s v="Prana: Wearable for Breathing and Posture"/>
    <s v="Prana is the first wearable combining breath and posture tracking to make your sitting time count."/>
    <n v="90000"/>
    <n v="26349"/>
    <x v="0"/>
    <x v="0"/>
    <s v="USD"/>
    <n v="1430421827"/>
    <n v="1427829827"/>
    <b v="0"/>
    <n v="296"/>
    <b v="0"/>
    <s v="technology/wearables"/>
    <n v="29"/>
    <n v="89.02"/>
    <x v="2"/>
    <x v="8"/>
  </r>
  <r>
    <n v="694"/>
    <s v="Airlock bike helmet"/>
    <s v="You can control how much air enters the helmet by opening or closing the vents. This is very useful in bad weather, or for competition."/>
    <n v="3000"/>
    <n v="3258"/>
    <x v="1"/>
    <x v="0"/>
    <s v="USD"/>
    <n v="1485964559"/>
    <n v="1483372559"/>
    <b v="0"/>
    <n v="7"/>
    <b v="0"/>
    <s v="technology/wearables"/>
    <n v="109"/>
    <n v="465.43"/>
    <x v="2"/>
    <x v="8"/>
  </r>
  <r>
    <n v="695"/>
    <s v="mini air- personal air conditioner"/>
    <s v="Unique small wearable personal air conditioning device that provides the user a 10-15 degree environmental difference on his person."/>
    <n v="3000"/>
    <n v="4050"/>
    <x v="1"/>
    <x v="0"/>
    <s v="USD"/>
    <n v="1414758620"/>
    <n v="1412166620"/>
    <b v="0"/>
    <n v="7"/>
    <b v="0"/>
    <s v="technology/wearables"/>
    <n v="135"/>
    <n v="578.57000000000005"/>
    <x v="2"/>
    <x v="8"/>
  </r>
  <r>
    <n v="696"/>
    <s v="trustee"/>
    <s v="Show your fidelity by wearing the Trustee rings! Show where you are (at)!"/>
    <n v="1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0"/>
    <x v="12"/>
    <s v="EUR"/>
    <n v="1454502789"/>
    <n v="1453206789"/>
    <b v="0"/>
    <n v="114"/>
    <b v="0"/>
    <s v="technology/wearables"/>
    <n v="0"/>
    <n v="0.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x v="0"/>
    <s v="USD"/>
    <n v="1411005600"/>
    <n v="1408141245"/>
    <b v="0"/>
    <n v="29"/>
    <b v="0"/>
    <s v="technology/wearables"/>
    <n v="0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240000"/>
    <n v="50"/>
    <x v="0"/>
    <x v="0"/>
    <s v="USD"/>
    <n v="1385136000"/>
    <n v="1381923548"/>
    <b v="0"/>
    <n v="890"/>
    <b v="0"/>
    <s v="technology/wearables"/>
    <n v="0"/>
    <n v="0.0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3015.73"/>
    <x v="1"/>
    <x v="3"/>
    <s v="EUR"/>
    <n v="1484065881"/>
    <n v="1481473881"/>
    <b v="0"/>
    <n v="31"/>
    <b v="0"/>
    <s v="technology/wearables"/>
    <n v="108"/>
    <n v="97.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0"/>
    <x v="1"/>
    <s v="GBP"/>
    <n v="1406130880"/>
    <n v="1403538880"/>
    <b v="0"/>
    <n v="21"/>
    <b v="0"/>
    <s v="technology/wearables"/>
    <n v="0"/>
    <n v="0.140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1"/>
    <x v="0"/>
    <s v="USD"/>
    <n v="1480011987"/>
    <n v="1477416387"/>
    <b v="0"/>
    <n v="37"/>
    <b v="0"/>
    <s v="technology/wearables"/>
    <n v="102"/>
    <n v="331.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1"/>
    <x v="0"/>
    <s v="USD"/>
    <n v="1485905520"/>
    <n v="1481150949"/>
    <b v="0"/>
    <n v="7"/>
    <b v="0"/>
    <s v="technology/wearables"/>
    <n v="115"/>
    <n v="572.86"/>
    <x v="2"/>
    <x v="8"/>
  </r>
  <r>
    <n v="704"/>
    <s v="ZNITCH- The Evolution in Helmet Safety"/>
    <s v="Turn you helmet into the safest helmet and don't worry about a thing,you will always have the right fit!!"/>
    <n v="3000"/>
    <n v="45"/>
    <x v="0"/>
    <x v="5"/>
    <s v="CAD"/>
    <n v="1487565468"/>
    <n v="1482381468"/>
    <b v="0"/>
    <n v="4"/>
    <b v="0"/>
    <s v="technology/wearables"/>
    <n v="2"/>
    <n v="11.25"/>
    <x v="2"/>
    <x v="8"/>
  </r>
  <r>
    <n v="705"/>
    <s v="SomnoScope"/>
    <s v="The closest thing ever to the Holy Grail of wearables technology"/>
    <n v="4000"/>
    <n v="34"/>
    <x v="0"/>
    <x v="9"/>
    <s v="EUR"/>
    <n v="1484999278"/>
    <n v="1482407278"/>
    <b v="0"/>
    <n v="5"/>
    <b v="0"/>
    <s v="technology/wearables"/>
    <n v="1"/>
    <n v="6.8"/>
    <x v="2"/>
    <x v="8"/>
  </r>
  <r>
    <n v="706"/>
    <s v="Driver Alert System"/>
    <s v="Driver Alert System es un sistema de seguridad para el conductor, que le avisa en caso de perder la posicion vertical mientras conduce."/>
    <n v="700"/>
    <n v="1261"/>
    <x v="1"/>
    <x v="3"/>
    <s v="EUR"/>
    <n v="1481740740"/>
    <n v="1478130783"/>
    <b v="0"/>
    <n v="0"/>
    <b v="0"/>
    <s v="technology/wearables"/>
    <n v="18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0"/>
    <x v="1"/>
    <s v="GBP"/>
    <n v="1483286127"/>
    <n v="1479830127"/>
    <b v="0"/>
    <n v="456"/>
    <b v="0"/>
    <s v="technology/wearables"/>
    <n v="0"/>
    <n v="0.1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0"/>
    <x v="1"/>
    <s v="GBP"/>
    <n v="1410616600"/>
    <n v="1405432600"/>
    <b v="0"/>
    <n v="369"/>
    <b v="0"/>
    <s v="technology/wearables"/>
    <n v="0"/>
    <n v="7.0000000000000007E-2"/>
    <x v="2"/>
    <x v="8"/>
  </r>
  <r>
    <n v="709"/>
    <s v="lumiglove"/>
    <s v="A &quot;handheld&quot; light, which eases the way you illuminate objects and/or paths."/>
    <n v="1550"/>
    <n v="3186"/>
    <x v="1"/>
    <x v="0"/>
    <s v="USD"/>
    <n v="1417741159"/>
    <n v="1415149159"/>
    <b v="0"/>
    <n v="2"/>
    <b v="0"/>
    <s v="technology/wearables"/>
    <n v="206"/>
    <n v="1593"/>
    <x v="2"/>
    <x v="8"/>
  </r>
  <r>
    <n v="710"/>
    <s v="Hate York Shirt 2.0"/>
    <s v="Shirts, so technologically advanced, they connect mentally to their audience upon sight."/>
    <n v="200"/>
    <n v="597"/>
    <x v="1"/>
    <x v="5"/>
    <s v="CAD"/>
    <n v="1408495440"/>
    <n v="1405640302"/>
    <b v="0"/>
    <n v="0"/>
    <b v="0"/>
    <s v="technology/wearables"/>
    <n v="299"/>
    <n v="0"/>
    <x v="2"/>
    <x v="8"/>
  </r>
  <r>
    <n v="711"/>
    <s v="Anti Snore Wearable"/>
    <s v="Our wearable and app automates the poke you normally get from your bedpartner to make you stop snoring and making you turn to the side."/>
    <n v="85000"/>
    <n v="33486"/>
    <x v="0"/>
    <x v="9"/>
    <s v="EUR"/>
    <n v="1481716868"/>
    <n v="1478257268"/>
    <b v="0"/>
    <n v="338"/>
    <b v="0"/>
    <s v="technology/wearables"/>
    <n v="39"/>
    <n v="99.0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1"/>
    <x v="0"/>
    <s v="USD"/>
    <n v="1455466832"/>
    <n v="1452874832"/>
    <b v="0"/>
    <n v="4"/>
    <b v="0"/>
    <s v="technology/wearables"/>
    <n v="100"/>
    <n v="50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1"/>
    <x v="13"/>
    <s v="EUR"/>
    <n v="1465130532"/>
    <n v="1462538532"/>
    <b v="0"/>
    <n v="1"/>
    <b v="0"/>
    <s v="technology/wearables"/>
    <n v="203"/>
    <n v="4067"/>
    <x v="2"/>
    <x v="8"/>
  </r>
  <r>
    <n v="714"/>
    <s v="Prep Packs Survival Belt"/>
    <s v="The Prep Packs Survival Belt allows you to carry all of the essentials for outdoor survival inside your belt buckle"/>
    <n v="6500"/>
    <n v="6645"/>
    <x v="1"/>
    <x v="0"/>
    <s v="USD"/>
    <n v="1488308082"/>
    <n v="1483124082"/>
    <b v="0"/>
    <n v="28"/>
    <b v="0"/>
    <s v="technology/wearables"/>
    <n v="102"/>
    <n v="237.32"/>
    <x v="2"/>
    <x v="8"/>
  </r>
  <r>
    <n v="715"/>
    <s v="Mouse^3"/>
    <s v="Mouse^3 is the next generation of input devices. With cursor control and customized gesture recognition, its applications are endless!"/>
    <n v="5000"/>
    <n v="240"/>
    <x v="0"/>
    <x v="0"/>
    <s v="USD"/>
    <n v="1446693040"/>
    <n v="1443233440"/>
    <b v="0"/>
    <n v="12"/>
    <b v="0"/>
    <s v="technology/wearables"/>
    <n v="5"/>
    <n v="20"/>
    <x v="2"/>
    <x v="8"/>
  </r>
  <r>
    <n v="716"/>
    <s v="Pathfinder - Wearable Navigation for the Blind"/>
    <s v="Translate sight into touch with a wrist-mounted wearable. A revolution for visually impaired people everywhere."/>
    <n v="3333"/>
    <n v="28"/>
    <x v="2"/>
    <x v="0"/>
    <s v="USD"/>
    <n v="1417392000"/>
    <n v="1414511307"/>
    <b v="0"/>
    <n v="16"/>
    <b v="0"/>
    <s v="technology/wearables"/>
    <n v="1"/>
    <n v="1.75"/>
    <x v="2"/>
    <x v="8"/>
  </r>
  <r>
    <n v="717"/>
    <s v="cool air belt"/>
    <s v="Cool air flowing under clothing keeps you cool."/>
    <n v="2500"/>
    <n v="2689"/>
    <x v="1"/>
    <x v="0"/>
    <s v="USD"/>
    <n v="1409949002"/>
    <n v="1407357002"/>
    <b v="0"/>
    <n v="4"/>
    <b v="0"/>
    <s v="technology/wearables"/>
    <n v="108"/>
    <n v="672.25"/>
    <x v="2"/>
    <x v="8"/>
  </r>
  <r>
    <n v="718"/>
    <s v="BioToo - Emergency Temporary Tattoos"/>
    <s v="When every second matters, BioToo temporary tattoos get critical information to emergency personnel to help them help you."/>
    <n v="2000"/>
    <n v="20"/>
    <x v="0"/>
    <x v="0"/>
    <s v="USD"/>
    <n v="1487397540"/>
    <n v="1484684247"/>
    <b v="0"/>
    <n v="4"/>
    <b v="0"/>
    <s v="technology/wearables"/>
    <n v="1"/>
    <n v="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1"/>
    <x v="0"/>
    <s v="USD"/>
    <n v="1456189076"/>
    <n v="1454979476"/>
    <b v="0"/>
    <n v="10"/>
    <b v="0"/>
    <s v="technology/wearables"/>
    <n v="155"/>
    <n v="310"/>
    <x v="2"/>
    <x v="8"/>
  </r>
  <r>
    <n v="720"/>
    <s v="Without Utterance: Tales from the Other Side of Language"/>
    <s v="Without Utterance, a crushingly intimate literary memoir told from the inside of losing language, self, and world."/>
    <n v="8000"/>
    <n v="8110"/>
    <x v="1"/>
    <x v="0"/>
    <s v="USD"/>
    <n v="1327851291"/>
    <n v="1325432091"/>
    <b v="0"/>
    <n v="41"/>
    <b v="1"/>
    <s v="publishing/nonfiction"/>
    <n v="101"/>
    <n v="197.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2"/>
    <x v="0"/>
    <s v="USD"/>
    <n v="1406900607"/>
    <n v="1403012607"/>
    <b v="0"/>
    <n v="119"/>
    <b v="1"/>
    <s v="publishing/nonfiction"/>
    <n v="35"/>
    <n v="72.540000000000006"/>
    <x v="3"/>
    <x v="9"/>
  </r>
  <r>
    <n v="722"/>
    <s v="The BANGGAI Rescue Project"/>
    <s v="BANGGAI RESCUE is a beautiful, must-read book and a project setting out to answer some critical questions about the species' future."/>
    <n v="80000"/>
    <n v="8586"/>
    <x v="0"/>
    <x v="0"/>
    <s v="USD"/>
    <n v="1333909178"/>
    <n v="1331320778"/>
    <b v="0"/>
    <n v="153"/>
    <b v="1"/>
    <s v="publishing/nonfiction"/>
    <n v="11"/>
    <n v="56.12"/>
    <x v="3"/>
    <x v="9"/>
  </r>
  <r>
    <n v="723"/>
    <s v="The 2015 Pro Football Beast Book"/>
    <s v="The Definitive (and Slightly Ridiculous) Guide to Enjoying the 2015 Pro Football Season"/>
    <n v="15000"/>
    <n v="4565"/>
    <x v="0"/>
    <x v="0"/>
    <s v="USD"/>
    <n v="1438228740"/>
    <n v="1435606549"/>
    <b v="0"/>
    <n v="100"/>
    <b v="1"/>
    <s v="publishing/nonfiction"/>
    <n v="30"/>
    <n v="45.6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x v="0"/>
    <s v="USD"/>
    <n v="1309447163"/>
    <n v="1306855163"/>
    <b v="0"/>
    <n v="143"/>
    <b v="1"/>
    <s v="publishing/nonfiction"/>
    <n v="3"/>
    <n v="4.09"/>
    <x v="3"/>
    <x v="9"/>
  </r>
  <r>
    <n v="725"/>
    <s v="The Year It All Made Sense"/>
    <s v="A true story about inspiration and survival - David Alfred George turns his powerful experience into a compelling vBook."/>
    <n v="50000"/>
    <n v="255"/>
    <x v="0"/>
    <x v="0"/>
    <s v="USD"/>
    <n v="1450018912"/>
    <n v="1447426912"/>
    <b v="0"/>
    <n v="140"/>
    <b v="1"/>
    <s v="publishing/nonfiction"/>
    <n v="1"/>
    <n v="1.82"/>
    <x v="3"/>
    <x v="9"/>
  </r>
  <r>
    <n v="726"/>
    <s v="60 Days to a Radiating Faith"/>
    <s v="&quot;60 Days to a Radiating Faith&quot; is a collection of carefully selected Bible verses to encourage those undergoing cancer treatments."/>
    <n v="7500"/>
    <n v="7917.45"/>
    <x v="1"/>
    <x v="0"/>
    <s v="USD"/>
    <n v="1365728487"/>
    <n v="1363136487"/>
    <b v="0"/>
    <n v="35"/>
    <b v="1"/>
    <s v="publishing/nonfiction"/>
    <n v="106"/>
    <n v="226.2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x v="0"/>
    <s v="USD"/>
    <n v="1358198400"/>
    <n v="1354580949"/>
    <b v="0"/>
    <n v="149"/>
    <b v="1"/>
    <s v="publishing/nonfiction"/>
    <n v="15"/>
    <n v="15.37"/>
    <x v="3"/>
    <x v="9"/>
  </r>
  <r>
    <n v="728"/>
    <s v="The Age of the Platform: My Fourth Book"/>
    <s v="A big idea non-fiction book by an impatient three-time author and insomniac willing to bet on himself."/>
    <n v="20000"/>
    <n v="21679"/>
    <x v="1"/>
    <x v="0"/>
    <s v="USD"/>
    <n v="1313957157"/>
    <n v="1310069157"/>
    <b v="0"/>
    <n v="130"/>
    <b v="1"/>
    <s v="publishing/nonfiction"/>
    <n v="108"/>
    <n v="166.76"/>
    <x v="3"/>
    <x v="9"/>
  </r>
  <r>
    <n v="729"/>
    <s v="The Malformation of Health Care"/>
    <s v="A true David vs.Goliath story about a young adult battling the U.S. health care system to survive and become an advocate for change."/>
    <n v="15000"/>
    <n v="1"/>
    <x v="0"/>
    <x v="0"/>
    <s v="USD"/>
    <n v="1348028861"/>
    <n v="1342844861"/>
    <b v="0"/>
    <n v="120"/>
    <b v="1"/>
    <s v="publishing/nonfiction"/>
    <n v="0"/>
    <n v="0.01"/>
    <x v="3"/>
    <x v="9"/>
  </r>
  <r>
    <n v="730"/>
    <s v="Encyclopedia of Surfing"/>
    <s v="A Massive but Cheerful Online Digital Archive of Surfing"/>
    <n v="60000"/>
    <n v="35"/>
    <x v="0"/>
    <x v="0"/>
    <s v="USD"/>
    <n v="1323280391"/>
    <n v="1320688391"/>
    <b v="0"/>
    <n v="265"/>
    <b v="1"/>
    <s v="publishing/nonfiction"/>
    <n v="0"/>
    <n v="0.13"/>
    <x v="3"/>
    <x v="9"/>
  </r>
  <r>
    <n v="731"/>
    <s v="Portland Boat Tours:  From Dream to Business"/>
    <s v="Be part of the excitement by supporting our first season offering unique perspectives of Portland from the water."/>
    <n v="18000"/>
    <n v="18625"/>
    <x v="1"/>
    <x v="0"/>
    <s v="USD"/>
    <n v="1327212000"/>
    <n v="1322852747"/>
    <b v="0"/>
    <n v="71"/>
    <b v="1"/>
    <s v="publishing/nonfiction"/>
    <n v="103"/>
    <n v="262.32"/>
    <x v="3"/>
    <x v="9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x v="1"/>
    <s v="GBP"/>
    <n v="1380449461"/>
    <n v="1375265461"/>
    <b v="0"/>
    <n v="13"/>
    <b v="1"/>
    <s v="publishing/nonfiction"/>
    <n v="3"/>
    <n v="3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x v="1"/>
    <s v="GBP"/>
    <n v="1387533892"/>
    <n v="1384941892"/>
    <b v="0"/>
    <n v="169"/>
    <b v="1"/>
    <s v="publishing/nonfiction"/>
    <n v="0"/>
    <n v="0"/>
    <x v="3"/>
    <x v="9"/>
  </r>
  <r>
    <n v="734"/>
    <s v="Sideswiped"/>
    <s v="Sideswiped is my story of growing in and trusting God through the mess and mysteries of life."/>
    <n v="26000"/>
    <n v="26360"/>
    <x v="1"/>
    <x v="5"/>
    <s v="CAD"/>
    <n v="1431147600"/>
    <n v="1428465420"/>
    <b v="0"/>
    <n v="57"/>
    <b v="1"/>
    <s v="publishing/nonfiction"/>
    <n v="101"/>
    <n v="462.46"/>
    <x v="3"/>
    <x v="9"/>
  </r>
  <r>
    <n v="735"/>
    <s v="TOP FUEL FOR LIFE - Life Lessons from a Crew Chief"/>
    <s v="TOP FUEL FOR LIFE â€¦ a true story of victory, unimaginable loss_x000a_and the epiphany that changed everything."/>
    <n v="115250"/>
    <n v="220"/>
    <x v="2"/>
    <x v="0"/>
    <s v="USD"/>
    <n v="1417653540"/>
    <n v="1414975346"/>
    <b v="0"/>
    <n v="229"/>
    <b v="1"/>
    <s v="publishing/nonfiction"/>
    <n v="0"/>
    <n v="0.96"/>
    <x v="3"/>
    <x v="9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x v="0"/>
    <s v="USD"/>
    <n v="1385009940"/>
    <n v="1383327440"/>
    <b v="0"/>
    <n v="108"/>
    <b v="1"/>
    <s v="publishing/nonfiction"/>
    <n v="0"/>
    <n v="0.02"/>
    <x v="3"/>
    <x v="9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x v="0"/>
    <s v="USD"/>
    <n v="1392408000"/>
    <n v="1390890987"/>
    <b v="0"/>
    <n v="108"/>
    <b v="1"/>
    <s v="publishing/nonfiction"/>
    <n v="31"/>
    <n v="49.91"/>
    <x v="3"/>
    <x v="9"/>
  </r>
  <r>
    <n v="738"/>
    <s v="Under the Sour Sun: Hunger through the Eyes of a Child"/>
    <s v="The true story of a child's struggle with hunger, poverty, and war in El Salvador."/>
    <n v="5000"/>
    <n v="5236"/>
    <x v="1"/>
    <x v="0"/>
    <s v="USD"/>
    <n v="1417409940"/>
    <n v="1414765794"/>
    <b v="0"/>
    <n v="41"/>
    <b v="1"/>
    <s v="publishing/nonfiction"/>
    <n v="105"/>
    <n v="127.7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2"/>
    <x v="0"/>
    <s v="USD"/>
    <n v="1407758629"/>
    <n v="1404907429"/>
    <b v="0"/>
    <n v="139"/>
    <b v="1"/>
    <s v="publishing/nonfiction"/>
    <n v="6"/>
    <n v="9.9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2"/>
    <x v="0"/>
    <s v="USD"/>
    <n v="1434857482"/>
    <n v="1433647882"/>
    <b v="0"/>
    <n v="19"/>
    <b v="1"/>
    <s v="publishing/nonfiction"/>
    <n v="0"/>
    <n v="0"/>
    <x v="3"/>
    <x v="9"/>
  </r>
  <r>
    <n v="741"/>
    <s v="reVILNA: the vilna ghetto project"/>
    <s v="A revolutionary digital mapping project of the Vilna Ghetto"/>
    <n v="35000"/>
    <n v="377"/>
    <x v="0"/>
    <x v="0"/>
    <s v="USD"/>
    <n v="1370964806"/>
    <n v="1367940806"/>
    <b v="0"/>
    <n v="94"/>
    <b v="1"/>
    <s v="publishing/nonfiction"/>
    <n v="1"/>
    <n v="4.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1"/>
    <x v="1"/>
    <x v="0"/>
    <s v="USD"/>
    <n v="1395435712"/>
    <n v="1392847312"/>
    <b v="0"/>
    <n v="23"/>
    <b v="1"/>
    <s v="publishing/nonfiction"/>
    <n v="101"/>
    <n v="219.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3500"/>
    <n v="3760"/>
    <x v="1"/>
    <x v="0"/>
    <s v="USD"/>
    <n v="1334610000"/>
    <n v="1332435685"/>
    <b v="0"/>
    <n v="15"/>
    <b v="1"/>
    <s v="publishing/nonfiction"/>
    <n v="107"/>
    <n v="250.67"/>
    <x v="3"/>
    <x v="9"/>
  </r>
  <r>
    <n v="744"/>
    <s v="A Revolutionary Leadership Resource Book"/>
    <s v="Join others to help create a world that is possible -- in your workplace, community and society!"/>
    <n v="14500"/>
    <n v="1575"/>
    <x v="0"/>
    <x v="0"/>
    <s v="USD"/>
    <n v="1355439503"/>
    <n v="1352847503"/>
    <b v="0"/>
    <n v="62"/>
    <b v="1"/>
    <s v="publishing/nonfiction"/>
    <n v="11"/>
    <n v="25.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1"/>
    <x v="0"/>
    <s v="USD"/>
    <n v="1367588645"/>
    <n v="1364996645"/>
    <b v="0"/>
    <n v="74"/>
    <b v="1"/>
    <s v="publishing/nonfiction"/>
    <n v="112"/>
    <n v="151.76"/>
    <x v="3"/>
    <x v="9"/>
  </r>
  <r>
    <n v="746"/>
    <s v="Attention: People With Body Parts"/>
    <s v="This is a book of letters. Letters to our body parts."/>
    <n v="10000"/>
    <n v="70"/>
    <x v="0"/>
    <x v="0"/>
    <s v="USD"/>
    <n v="1348372740"/>
    <n v="1346806909"/>
    <b v="0"/>
    <n v="97"/>
    <b v="1"/>
    <s v="publishing/nonfiction"/>
    <n v="1"/>
    <n v="0.72"/>
    <x v="3"/>
    <x v="9"/>
  </r>
  <r>
    <n v="747"/>
    <s v="Trash is Treasure"/>
    <s v="My creations are born in different cultural environment around the globe with Â« what is already there Â» and act as a social impulse"/>
    <n v="20000"/>
    <n v="16"/>
    <x v="0"/>
    <x v="9"/>
    <s v="EUR"/>
    <n v="1421319240"/>
    <n v="1418649019"/>
    <b v="0"/>
    <n v="55"/>
    <b v="1"/>
    <s v="publishing/nonfiction"/>
    <n v="0"/>
    <n v="0.28999999999999998"/>
    <x v="3"/>
    <x v="9"/>
  </r>
  <r>
    <n v="748"/>
    <s v="Meditations for the Childbearing Year - a Book"/>
    <s v="Peace on Earth begins with birth. Educating pregnant women to create a more peaceful world is what this book is all about."/>
    <n v="5500"/>
    <n v="5623"/>
    <x v="1"/>
    <x v="0"/>
    <s v="USD"/>
    <n v="1407701966"/>
    <n v="1405109966"/>
    <b v="0"/>
    <n v="44"/>
    <b v="1"/>
    <s v="publishing/nonfiction"/>
    <n v="102"/>
    <n v="127.8"/>
    <x v="3"/>
    <x v="9"/>
  </r>
  <r>
    <n v="749"/>
    <s v="chartwellwest.com"/>
    <s v="A place for rational, fact and data based non-partisan political and societal commentary on things that matter to Americans."/>
    <n v="26000"/>
    <n v="0"/>
    <x v="0"/>
    <x v="0"/>
    <s v="USD"/>
    <n v="1485642930"/>
    <n v="1483050930"/>
    <b v="0"/>
    <n v="110"/>
    <b v="1"/>
    <s v="publishing/nonfiction"/>
    <n v="0"/>
    <n v="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1"/>
    <x v="0"/>
    <s v="USD"/>
    <n v="1361739872"/>
    <n v="1359147872"/>
    <b v="0"/>
    <n v="59"/>
    <b v="1"/>
    <s v="publishing/nonfiction"/>
    <n v="100"/>
    <n v="203.39"/>
    <x v="3"/>
    <x v="9"/>
  </r>
  <r>
    <n v="751"/>
    <s v="Surviving the Journey: Letters from the Railroad"/>
    <s v="A young cancer survivor embarks on a cross country railroad adventure while writing her memoir through letters."/>
    <n v="10000"/>
    <n v="6755"/>
    <x v="0"/>
    <x v="0"/>
    <s v="USD"/>
    <n v="1312470475"/>
    <n v="1308496075"/>
    <b v="0"/>
    <n v="62"/>
    <b v="1"/>
    <s v="publishing/nonfiction"/>
    <n v="68"/>
    <n v="108.9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1"/>
    <x v="2"/>
    <s v="AUD"/>
    <n v="1476615600"/>
    <n v="1474884417"/>
    <b v="0"/>
    <n v="105"/>
    <b v="1"/>
    <s v="publishing/nonfiction"/>
    <n v="104"/>
    <n v="147.9499999999999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x v="0"/>
    <s v="USD"/>
    <n v="1423922991"/>
    <n v="1421330991"/>
    <b v="0"/>
    <n v="26"/>
    <b v="1"/>
    <s v="publishing/nonfiction"/>
    <n v="4"/>
    <n v="54.5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x v="0"/>
    <s v="USD"/>
    <n v="1357408721"/>
    <n v="1354816721"/>
    <b v="0"/>
    <n v="49"/>
    <b v="1"/>
    <s v="publishing/nonfiction"/>
    <n v="90"/>
    <n v="109.8"/>
    <x v="3"/>
    <x v="9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1"/>
    <x v="0"/>
    <s v="USD"/>
    <n v="1369010460"/>
    <n v="1366381877"/>
    <b v="0"/>
    <n v="68"/>
    <b v="1"/>
    <s v="publishing/nonfiction"/>
    <n v="108"/>
    <n v="119.25"/>
    <x v="3"/>
    <x v="9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1"/>
    <x v="0"/>
    <s v="USD"/>
    <n v="1303147459"/>
    <n v="1297880659"/>
    <b v="0"/>
    <n v="22"/>
    <b v="1"/>
    <s v="publishing/nonfiction"/>
    <n v="111"/>
    <n v="177.2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1"/>
    <x v="0"/>
    <s v="USD"/>
    <n v="1354756714"/>
    <n v="1353547114"/>
    <b v="0"/>
    <n v="18"/>
    <b v="1"/>
    <s v="publishing/nonfiction"/>
    <n v="109"/>
    <n v="181.94"/>
    <x v="3"/>
    <x v="9"/>
  </r>
  <r>
    <n v="758"/>
    <s v="Publish Waiting On Humanity"/>
    <s v="I am publishing my book, Waiting on Humanity and need some finishing funds to do so."/>
    <n v="7500"/>
    <n v="8300"/>
    <x v="1"/>
    <x v="0"/>
    <s v="USD"/>
    <n v="1286568268"/>
    <n v="1283976268"/>
    <b v="0"/>
    <n v="19"/>
    <b v="1"/>
    <s v="publishing/nonfiction"/>
    <n v="111"/>
    <n v="436.84"/>
    <x v="3"/>
    <x v="9"/>
  </r>
  <r>
    <n v="759"/>
    <s v="Wild Ruins"/>
    <s v="Help me search for the lost ruins of the UK. A unique guide to  lesser known and somewhat known ruins of Britain."/>
    <n v="14000"/>
    <n v="19860"/>
    <x v="1"/>
    <x v="1"/>
    <s v="GBP"/>
    <n v="1404892539"/>
    <n v="1401436539"/>
    <b v="0"/>
    <n v="99"/>
    <b v="1"/>
    <s v="publishing/nonfiction"/>
    <n v="142"/>
    <n v="200.61"/>
    <x v="3"/>
    <x v="9"/>
  </r>
  <r>
    <n v="760"/>
    <s v="Random Thoughts from a Random Mind"/>
    <s v="I am publishing my 5th book, I am looking to publish a book of short stories, all based on random thoughts that flash through my mind."/>
    <n v="300"/>
    <n v="86"/>
    <x v="0"/>
    <x v="0"/>
    <s v="USD"/>
    <n v="1480188013"/>
    <n v="1477592413"/>
    <b v="0"/>
    <n v="0"/>
    <b v="0"/>
    <s v="publishing/fiction"/>
    <n v="29"/>
    <n v="0"/>
    <x v="3"/>
    <x v="10"/>
  </r>
  <r>
    <n v="761"/>
    <s v="DONE WITH DEATH"/>
    <s v="The day Chuck died was the day everything changed. Now he has to save the afterlife from extinction or die again trying."/>
    <n v="2500"/>
    <n v="0"/>
    <x v="0"/>
    <x v="0"/>
    <s v="USD"/>
    <n v="1391364126"/>
    <n v="1388772126"/>
    <b v="0"/>
    <n v="6"/>
    <b v="0"/>
    <s v="publishing/fiction"/>
    <n v="0"/>
    <n v="0"/>
    <x v="3"/>
    <x v="10"/>
  </r>
  <r>
    <n v="762"/>
    <s v="Where we used to live - eBook (PROJECT 80%)"/>
    <s v="An original-well-done eBook. Mainly about fiction, action, adventure, and mystery. A story that you've never read!"/>
    <n v="350"/>
    <n v="481.5"/>
    <x v="1"/>
    <x v="14"/>
    <s v="MXN"/>
    <n v="1480831200"/>
    <n v="1479328570"/>
    <b v="0"/>
    <n v="0"/>
    <b v="0"/>
    <s v="publishing/fiction"/>
    <n v="138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1000"/>
    <n v="401"/>
    <x v="0"/>
    <x v="1"/>
    <s v="GBP"/>
    <n v="1376563408"/>
    <n v="1373971408"/>
    <b v="0"/>
    <n v="1"/>
    <b v="0"/>
    <s v="publishing/fiction"/>
    <n v="40"/>
    <n v="401"/>
    <x v="3"/>
    <x v="10"/>
  </r>
  <r>
    <n v="764"/>
    <s v="[JOE]KES"/>
    <s v="[JOE]KES is a book full of over 200 original, sometimes funny, pun-ish Joekes. If you hate the book, use it as a coster!"/>
    <n v="450"/>
    <n v="180"/>
    <x v="0"/>
    <x v="0"/>
    <s v="USD"/>
    <n v="1441858161"/>
    <n v="1439266161"/>
    <b v="0"/>
    <n v="0"/>
    <b v="0"/>
    <s v="publishing/fiction"/>
    <n v="40"/>
    <n v="0"/>
    <x v="3"/>
    <x v="10"/>
  </r>
  <r>
    <n v="765"/>
    <s v="Dirty Quiet Money"/>
    <s v="To survive, an American socialite must fight with a Mafia boss in the French Resistance, but will his underworld ruin her in the end?"/>
    <n v="7500"/>
    <n v="7635"/>
    <x v="1"/>
    <x v="0"/>
    <s v="USD"/>
    <n v="1413723684"/>
    <n v="1411131684"/>
    <b v="0"/>
    <n v="44"/>
    <b v="0"/>
    <s v="publishing/fiction"/>
    <n v="102"/>
    <n v="173.52"/>
    <x v="3"/>
    <x v="10"/>
  </r>
  <r>
    <n v="766"/>
    <s v="Memories of Italy &amp; Olive Oil"/>
    <s v="I am writing about my nonna's life in Southern Italy and what it was like to grow up in a Fascist regime before immigrating to Canada."/>
    <n v="400"/>
    <n v="0"/>
    <x v="0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000"/>
    <n v="2512"/>
    <x v="1"/>
    <x v="0"/>
    <s v="USD"/>
    <n v="1432178810"/>
    <n v="1429586810"/>
    <b v="0"/>
    <n v="3"/>
    <b v="0"/>
    <s v="publishing/fiction"/>
    <n v="126"/>
    <n v="837.33"/>
    <x v="3"/>
    <x v="10"/>
  </r>
  <r>
    <n v="768"/>
    <s v="A dream of becoming an upcoming Author"/>
    <s v="Haunted by a wrong decision and hunted by a Tall Dark Stranger, a misguided teen struggles to find her way home ..or will she make it?"/>
    <n v="300"/>
    <n v="312"/>
    <x v="1"/>
    <x v="0"/>
    <s v="USD"/>
    <n v="1387169890"/>
    <n v="1384577890"/>
    <b v="0"/>
    <n v="0"/>
    <b v="0"/>
    <s v="publishing/fiction"/>
    <n v="104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000"/>
    <n v="5462"/>
    <x v="1"/>
    <x v="0"/>
    <s v="USD"/>
    <n v="1388102094"/>
    <n v="1385510094"/>
    <b v="0"/>
    <n v="52"/>
    <b v="0"/>
    <s v="publishing/fiction"/>
    <n v="109"/>
    <n v="105.0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"/>
    <n v="2299"/>
    <x v="1"/>
    <x v="0"/>
    <s v="USD"/>
    <n v="1361750369"/>
    <n v="1358294369"/>
    <b v="0"/>
    <n v="0"/>
    <b v="0"/>
    <s v="publishing/fiction"/>
    <n v="460"/>
    <n v="0"/>
    <x v="3"/>
    <x v="10"/>
  </r>
  <r>
    <n v="771"/>
    <s v="Donald Trump Presidential Stress Cube"/>
    <s v="A satire gift, the stress cube has original artwork, comes on a custom mahogany stand and has a funny exercise booklet."/>
    <n v="1000"/>
    <n v="1273"/>
    <x v="1"/>
    <x v="0"/>
    <s v="USD"/>
    <n v="1454183202"/>
    <n v="1449863202"/>
    <b v="0"/>
    <n v="1"/>
    <b v="0"/>
    <s v="publishing/fiction"/>
    <n v="127"/>
    <n v="127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90.29"/>
    <x v="1"/>
    <x v="0"/>
    <s v="USD"/>
    <n v="1257047940"/>
    <n v="1252718519"/>
    <b v="0"/>
    <n v="1"/>
    <b v="0"/>
    <s v="publishing/fiction"/>
    <n v="106"/>
    <n v="1590.29"/>
    <x v="3"/>
    <x v="10"/>
  </r>
  <r>
    <n v="773"/>
    <s v="Expansion of The Mortis Chronicles"/>
    <s v="The Mortis Chronicles is a hard hitting, thought provoking and action packed indie published series. You know you want to read!"/>
    <n v="1500"/>
    <n v="0"/>
    <x v="0"/>
    <x v="1"/>
    <s v="GBP"/>
    <n v="1431298860"/>
    <n v="1428341985"/>
    <b v="0"/>
    <n v="2"/>
    <b v="0"/>
    <s v="publishing/fiction"/>
    <n v="0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1"/>
    <x v="0"/>
    <s v="USD"/>
    <n v="1393181018"/>
    <n v="1390589018"/>
    <b v="0"/>
    <n v="9"/>
    <b v="0"/>
    <s v="publishing/fiction"/>
    <n v="136"/>
    <n v="377.78"/>
    <x v="3"/>
    <x v="10"/>
  </r>
  <r>
    <n v="775"/>
    <s v="Scorned: A LeKrista Scott, Vampire Hunted Novel"/>
    <s v="Scorned is the first in a series that I have been working on for two years and it's time to get it published."/>
    <n v="2000"/>
    <n v="2424"/>
    <x v="1"/>
    <x v="0"/>
    <s v="USD"/>
    <n v="1323998795"/>
    <n v="1321406795"/>
    <b v="0"/>
    <n v="5"/>
    <b v="0"/>
    <s v="publishing/fiction"/>
    <n v="121"/>
    <n v="484.8"/>
    <x v="3"/>
    <x v="10"/>
  </r>
  <r>
    <n v="776"/>
    <s v="Run Ragged"/>
    <s v="Would anything change if women were in charge? Book Clubs, readers, and critics herald the latest by award-winning author, Aguila."/>
    <n v="10000"/>
    <n v="10026.49"/>
    <x v="1"/>
    <x v="0"/>
    <s v="USD"/>
    <n v="1444539600"/>
    <n v="1441297645"/>
    <b v="0"/>
    <n v="57"/>
    <b v="0"/>
    <s v="publishing/fiction"/>
    <n v="100"/>
    <n v="175.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1150"/>
    <n v="0"/>
    <x v="0"/>
    <x v="0"/>
    <s v="USD"/>
    <n v="1375313577"/>
    <n v="1372721577"/>
    <b v="0"/>
    <n v="3"/>
    <b v="0"/>
    <s v="publishing/fiction"/>
    <n v="0"/>
    <n v="0"/>
    <x v="3"/>
    <x v="10"/>
  </r>
  <r>
    <n v="778"/>
    <s v="Summers' Love, A Cute and Funny Cinderella Love Story"/>
    <s v="Laughter, tears and good times in the warm glow of Summer s Love. The perfect recipe for the winter blahs."/>
    <n v="1000"/>
    <n v="8"/>
    <x v="2"/>
    <x v="0"/>
    <s v="USD"/>
    <n v="1398876680"/>
    <n v="1396284680"/>
    <b v="0"/>
    <n v="1"/>
    <b v="0"/>
    <s v="publishing/fiction"/>
    <n v="1"/>
    <n v="8"/>
    <x v="3"/>
    <x v="10"/>
  </r>
  <r>
    <n v="779"/>
    <s v="Silenus March: A Novel"/>
    <s v="A novel. Beautiful. Sparse. The truth behind the American Dream seen from the eyes of a young wanderer in the midst of the economic collapse. "/>
    <n v="2750"/>
    <n v="40"/>
    <x v="0"/>
    <x v="0"/>
    <s v="USD"/>
    <n v="1287115200"/>
    <n v="1284567905"/>
    <b v="0"/>
    <n v="6"/>
    <b v="0"/>
    <s v="publishing/fiction"/>
    <n v="1"/>
    <n v="6.67"/>
    <x v="3"/>
    <x v="10"/>
  </r>
  <r>
    <n v="780"/>
    <s v="Wess Meets West - Press Our New Album on CD!"/>
    <s v="We are finishing up recording our new record and we would like help with its physical CD release."/>
    <n v="4000"/>
    <n v="4516.4399999999996"/>
    <x v="1"/>
    <x v="0"/>
    <s v="USD"/>
    <n v="1304439025"/>
    <n v="1301847025"/>
    <b v="0"/>
    <n v="27"/>
    <b v="1"/>
    <s v="music/rock"/>
    <n v="113"/>
    <n v="167.28"/>
    <x v="4"/>
    <x v="11"/>
  </r>
  <r>
    <n v="781"/>
    <s v="Touring the United States This July"/>
    <s v="&quot;WE ARE ON A MISSION TO TOUR THE UNITED STATES NON-STOP. TO DO SO WE NEED TO PURCHASE A NEW VAN.&quot;"/>
    <n v="4000"/>
    <n v="6207"/>
    <x v="1"/>
    <x v="0"/>
    <s v="USD"/>
    <n v="1370649674"/>
    <n v="1368057674"/>
    <b v="0"/>
    <n v="25"/>
    <b v="1"/>
    <s v="music/rock"/>
    <n v="155"/>
    <n v="248.28"/>
    <x v="4"/>
    <x v="11"/>
  </r>
  <r>
    <n v="782"/>
    <s v="Richie Ray finally records a new record!"/>
    <s v="After almost three years of being out of music, I've decided to finally make the solo record I've wanted to do for years."/>
    <n v="3300"/>
    <n v="0"/>
    <x v="0"/>
    <x v="0"/>
    <s v="USD"/>
    <n v="1345918302"/>
    <n v="1343326302"/>
    <b v="0"/>
    <n v="14"/>
    <b v="1"/>
    <s v="music/rock"/>
    <n v="0"/>
    <n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00"/>
    <x v="0"/>
    <x v="0"/>
    <s v="USD"/>
    <n v="1335564000"/>
    <n v="1332182049"/>
    <b v="0"/>
    <n v="35"/>
    <b v="1"/>
    <s v="music/rock"/>
    <n v="42"/>
    <n v="77.1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4000"/>
    <n v="4216"/>
    <x v="1"/>
    <x v="0"/>
    <s v="USD"/>
    <n v="1395023719"/>
    <n v="1391571319"/>
    <b v="0"/>
    <n v="10"/>
    <b v="1"/>
    <s v="music/rock"/>
    <n v="105"/>
    <n v="421.6"/>
    <x v="4"/>
    <x v="11"/>
  </r>
  <r>
    <n v="785"/>
    <s v="Treedom's NEW album fund!"/>
    <s v="Treedom wants to record a second album! We have a lot of new material, and we wanted to capture our new sound in a record for our fans."/>
    <n v="3870"/>
    <n v="1416"/>
    <x v="0"/>
    <x v="0"/>
    <s v="USD"/>
    <n v="1362060915"/>
    <n v="1359468915"/>
    <b v="0"/>
    <n v="29"/>
    <b v="1"/>
    <s v="music/rock"/>
    <n v="37"/>
    <n v="48.83"/>
    <x v="4"/>
    <x v="11"/>
  </r>
  <r>
    <n v="786"/>
    <s v="New Album: BRICK AND MORTAR. New Book: HITLESS WONDER."/>
    <s v="In June, Columbus rock veterans, Watershed, will release and tour behind a new album, BRICK AND MORTAR."/>
    <n v="20000"/>
    <n v="56"/>
    <x v="0"/>
    <x v="0"/>
    <s v="USD"/>
    <n v="1336751220"/>
    <n v="1331774434"/>
    <b v="0"/>
    <n v="44"/>
    <b v="1"/>
    <s v="music/rock"/>
    <n v="0"/>
    <n v="1.27"/>
    <x v="4"/>
    <x v="11"/>
  </r>
  <r>
    <n v="787"/>
    <s v="Mahayla CD Pressing"/>
    <s v="We've made our goal with your help. Thanks so much! This is a great time to pre-purchase the album and get some extra perks."/>
    <n v="5000"/>
    <n v="150"/>
    <x v="0"/>
    <x v="0"/>
    <s v="USD"/>
    <n v="1383318226"/>
    <n v="1380726226"/>
    <b v="0"/>
    <n v="17"/>
    <b v="1"/>
    <s v="music/rock"/>
    <n v="3"/>
    <n v="8.82"/>
    <x v="4"/>
    <x v="11"/>
  </r>
  <r>
    <n v="788"/>
    <s v="HELP UNRB GO ON TOUR!"/>
    <s v="With all of our money going towards our new full-length album and merch, we need your help so we don't end up stranded on tour."/>
    <n v="6000"/>
    <n v="1"/>
    <x v="0"/>
    <x v="0"/>
    <s v="USD"/>
    <n v="1341633540"/>
    <n v="1338336588"/>
    <b v="0"/>
    <n v="34"/>
    <b v="1"/>
    <s v="music/rock"/>
    <n v="0"/>
    <n v="0.03"/>
    <x v="4"/>
    <x v="11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1"/>
    <x v="0"/>
    <s v="USD"/>
    <n v="1358755140"/>
    <n v="1357187280"/>
    <b v="0"/>
    <n v="14"/>
    <b v="1"/>
    <s v="music/rock"/>
    <n v="202"/>
    <n v="720.0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1"/>
    <x v="0"/>
    <s v="USD"/>
    <n v="1359680939"/>
    <n v="1357088939"/>
    <b v="0"/>
    <n v="156"/>
    <b v="1"/>
    <s v="music/rock"/>
    <n v="135"/>
    <n v="302.4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1"/>
    <x v="0"/>
    <s v="USD"/>
    <n v="1384322340"/>
    <n v="1381430646"/>
    <b v="0"/>
    <n v="128"/>
    <b v="1"/>
    <s v="music/rock"/>
    <n v="101"/>
    <n v="157.19999999999999"/>
    <x v="4"/>
    <x v="11"/>
  </r>
  <r>
    <n v="792"/>
    <s v="&quot;Believable Lies&quot; - The Album"/>
    <s v="Rock n' Roll about the intersection of lies and belief: the Believable Lie."/>
    <n v="7500"/>
    <n v="2366"/>
    <x v="0"/>
    <x v="0"/>
    <s v="USD"/>
    <n v="1383861483"/>
    <n v="1381265883"/>
    <b v="0"/>
    <n v="60"/>
    <b v="1"/>
    <s v="music/rock"/>
    <n v="32"/>
    <n v="39.4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1"/>
    <x v="0"/>
    <s v="USD"/>
    <n v="1372827540"/>
    <n v="1371491244"/>
    <b v="0"/>
    <n v="32"/>
    <b v="1"/>
    <s v="music/rock"/>
    <n v="105"/>
    <n v="263.27999999999997"/>
    <x v="4"/>
    <x v="11"/>
  </r>
  <r>
    <n v="794"/>
    <s v="Begins Again"/>
    <s v="The Brian Davis Band is a group of friends that want to share their lives and experiences through music that connects with people."/>
    <n v="23900"/>
    <n v="6141.99"/>
    <x v="0"/>
    <x v="0"/>
    <s v="USD"/>
    <n v="1315242360"/>
    <n v="1310438737"/>
    <b v="0"/>
    <n v="53"/>
    <b v="1"/>
    <s v="music/rock"/>
    <n v="26"/>
    <n v="115.8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x v="0"/>
    <s v="USD"/>
    <n v="1333774740"/>
    <n v="1330094566"/>
    <b v="0"/>
    <n v="184"/>
    <b v="1"/>
    <s v="music/rock"/>
    <n v="24"/>
    <n v="51.51"/>
    <x v="4"/>
    <x v="11"/>
  </r>
  <r>
    <n v="796"/>
    <s v="Madrone: New Album for 2013"/>
    <s v="Madrone is an independent band creating melodic, emotional, _x000a_alternative-rock needing your help to finish their new album."/>
    <n v="25000"/>
    <n v="27196.71"/>
    <x v="1"/>
    <x v="0"/>
    <s v="USD"/>
    <n v="1379279400"/>
    <n v="1376687485"/>
    <b v="0"/>
    <n v="90"/>
    <b v="1"/>
    <s v="music/rock"/>
    <n v="109"/>
    <n v="302.19"/>
    <x v="4"/>
    <x v="11"/>
  </r>
  <r>
    <n v="797"/>
    <s v="Lust Control NEW CD!!!"/>
    <s v="Help Lust Control Kickstart their first cd in 20 years!!  To be mixed by Rocky Gray (Living Sacrifice, Soul Embraced, Evanescence)!!"/>
    <n v="10000"/>
    <n v="0"/>
    <x v="0"/>
    <x v="0"/>
    <s v="USD"/>
    <n v="1335672000"/>
    <n v="1332978688"/>
    <b v="0"/>
    <n v="71"/>
    <b v="1"/>
    <s v="music/rock"/>
    <n v="0"/>
    <n v="0"/>
    <x v="4"/>
    <x v="11"/>
  </r>
  <r>
    <n v="798"/>
    <s v="Eric Stuart Band 4 Song EP &quot;Character&quot;"/>
    <s v="We have some great new songs and want to record a special edition 4 song EP as our next Eric Stuart Band release"/>
    <n v="10000"/>
    <n v="12110"/>
    <x v="1"/>
    <x v="0"/>
    <s v="USD"/>
    <n v="1412086187"/>
    <n v="1409494187"/>
    <b v="0"/>
    <n v="87"/>
    <b v="1"/>
    <s v="music/rock"/>
    <n v="121"/>
    <n v="139.19999999999999"/>
    <x v="4"/>
    <x v="11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x v="0"/>
    <s v="USD"/>
    <n v="1335542446"/>
    <n v="1332950446"/>
    <b v="0"/>
    <n v="28"/>
    <b v="1"/>
    <s v="music/rock"/>
    <n v="0"/>
    <n v="0"/>
    <x v="4"/>
    <x v="11"/>
  </r>
  <r>
    <n v="800"/>
    <s v="LF4 WildFire"/>
    <s v="Scotland's premier classic rock and metal festival, 3 days, 3-4 stages, family friendly,  for people of all ages"/>
    <n v="6700"/>
    <n v="150"/>
    <x v="0"/>
    <x v="1"/>
    <s v="GBP"/>
    <n v="1410431054"/>
    <n v="1407839054"/>
    <b v="0"/>
    <n v="56"/>
    <b v="1"/>
    <s v="music/rock"/>
    <n v="2"/>
    <n v="2.68"/>
    <x v="4"/>
    <x v="11"/>
  </r>
  <r>
    <n v="801"/>
    <s v="SLUTEVER DO AMERICA TOUR"/>
    <s v="ALL WE WANT TO DO IS DRIVE AROUND AMERICA AND PLAY A BUNCH OF SHOWS, BUT WE DON'T HAVE ANY MONEY..."/>
    <n v="6500"/>
    <n v="6500"/>
    <x v="1"/>
    <x v="0"/>
    <s v="USD"/>
    <n v="1309547120"/>
    <n v="1306955120"/>
    <b v="0"/>
    <n v="51"/>
    <b v="1"/>
    <s v="music/rock"/>
    <n v="100"/>
    <n v="127.4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1"/>
    <x v="0"/>
    <s v="USD"/>
    <n v="1347854700"/>
    <n v="1343867524"/>
    <b v="0"/>
    <n v="75"/>
    <b v="1"/>
    <s v="music/rock"/>
    <n v="105"/>
    <n v="237.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1"/>
    <x v="0"/>
    <s v="USD"/>
    <n v="1306630800"/>
    <n v="1304376478"/>
    <b v="0"/>
    <n v="38"/>
    <b v="1"/>
    <s v="music/rock"/>
    <n v="107"/>
    <n v="224.7"/>
    <x v="4"/>
    <x v="11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x v="0"/>
    <s v="USD"/>
    <n v="1311393540"/>
    <n v="1309919526"/>
    <b v="0"/>
    <n v="18"/>
    <b v="1"/>
    <s v="music/rock"/>
    <n v="42"/>
    <n v="350.1"/>
    <x v="4"/>
    <x v="11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x v="0"/>
    <s v="USD"/>
    <n v="1310857200"/>
    <n v="1306525512"/>
    <b v="0"/>
    <n v="54"/>
    <b v="1"/>
    <s v="music/rock"/>
    <n v="0"/>
    <n v="0"/>
    <x v="4"/>
    <x v="11"/>
  </r>
  <r>
    <n v="806"/>
    <s v="Golden Animals NEW Album!"/>
    <s v="Help Golden Animals finish their NEW Album!"/>
    <n v="23000"/>
    <n v="24418.6"/>
    <x v="1"/>
    <x v="0"/>
    <s v="USD"/>
    <n v="1315413339"/>
    <n v="1312821339"/>
    <b v="0"/>
    <n v="71"/>
    <b v="1"/>
    <s v="music/rock"/>
    <n v="106"/>
    <n v="343.92"/>
    <x v="4"/>
    <x v="11"/>
  </r>
  <r>
    <n v="807"/>
    <s v="Sic Vita - New EP Release - 2017"/>
    <s v="Join the Sic Vita family and lend a hand as we create a new album!"/>
    <n v="10500"/>
    <n v="1697"/>
    <x v="0"/>
    <x v="0"/>
    <s v="USD"/>
    <n v="1488333600"/>
    <n v="1485270311"/>
    <b v="0"/>
    <n v="57"/>
    <b v="1"/>
    <s v="music/rock"/>
    <n v="16"/>
    <n v="29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x v="5"/>
    <s v="CAD"/>
    <n v="1419224340"/>
    <n v="1416363886"/>
    <b v="0"/>
    <n v="43"/>
    <b v="1"/>
    <s v="music/rock"/>
    <n v="8"/>
    <n v="21.02"/>
    <x v="4"/>
    <x v="11"/>
  </r>
  <r>
    <n v="809"/>
    <s v="Peter's New Album!!"/>
    <s v="Acknowledged songwriter looking to record album of new songs to secure a Publishing Contract"/>
    <n v="10000"/>
    <n v="92154.22"/>
    <x v="1"/>
    <x v="0"/>
    <s v="USD"/>
    <n v="1390161630"/>
    <n v="1387569630"/>
    <b v="0"/>
    <n v="52"/>
    <b v="1"/>
    <s v="music/rock"/>
    <n v="922"/>
    <n v="1772.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5000"/>
    <n v="5195"/>
    <x v="1"/>
    <x v="0"/>
    <s v="USD"/>
    <n v="1346462462"/>
    <n v="1343870462"/>
    <b v="0"/>
    <n v="27"/>
    <b v="1"/>
    <s v="music/rock"/>
    <n v="104"/>
    <n v="192.41"/>
    <x v="4"/>
    <x v="11"/>
  </r>
  <r>
    <n v="811"/>
    <s v="Love Water Tour"/>
    <s v="We need your financial support to cover the tour costs!  (Sound, lights, travel, stage design)"/>
    <n v="4000"/>
    <n v="4510.8599999999997"/>
    <x v="1"/>
    <x v="0"/>
    <s v="USD"/>
    <n v="1373475120"/>
    <n v="1371569202"/>
    <b v="0"/>
    <n v="12"/>
    <b v="1"/>
    <s v="music/rock"/>
    <n v="113"/>
    <n v="375.91"/>
    <x v="4"/>
    <x v="11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x v="0"/>
    <s v="USD"/>
    <n v="1362146280"/>
    <n v="1357604752"/>
    <b v="0"/>
    <n v="33"/>
    <b v="1"/>
    <s v="music/rock"/>
    <n v="0"/>
    <n v="0"/>
    <x v="4"/>
    <x v="11"/>
  </r>
  <r>
    <n v="813"/>
    <s v="Rules of Civility and Decent Behavior"/>
    <s v="A pre order campaign to fund the pressing of our second full length vinyl LP"/>
    <n v="7000"/>
    <n v="7595.43"/>
    <x v="1"/>
    <x v="0"/>
    <s v="USD"/>
    <n v="1342825365"/>
    <n v="1340233365"/>
    <b v="0"/>
    <n v="96"/>
    <b v="1"/>
    <s v="music/rock"/>
    <n v="109"/>
    <n v="79.12"/>
    <x v="4"/>
    <x v="11"/>
  </r>
  <r>
    <n v="814"/>
    <s v="Help Pat The Human Get A Tour Van!"/>
    <s v="We have been a band since 2007, but we've never hit the road. That's messed up... So this summer, we're trying to and need your help!"/>
    <n v="5000"/>
    <n v="10"/>
    <x v="2"/>
    <x v="0"/>
    <s v="USD"/>
    <n v="1306865040"/>
    <n v="1305568201"/>
    <b v="0"/>
    <n v="28"/>
    <b v="1"/>
    <s v="music/rock"/>
    <n v="0"/>
    <n v="0.36"/>
    <x v="4"/>
    <x v="11"/>
  </r>
  <r>
    <n v="815"/>
    <s v="Some Late Help for The Early Reset"/>
    <s v="Be a part of helping The Early Reset finish their new 7 song EP."/>
    <n v="11000"/>
    <n v="3986"/>
    <x v="0"/>
    <x v="0"/>
    <s v="USD"/>
    <n v="1414879303"/>
    <n v="1412287303"/>
    <b v="0"/>
    <n v="43"/>
    <b v="1"/>
    <s v="music/rock"/>
    <n v="36"/>
    <n v="92.7"/>
    <x v="4"/>
    <x v="11"/>
  </r>
  <r>
    <n v="816"/>
    <s v="Help Friends and Family Release Their Debut Album"/>
    <s v="Friends and Family have an album for you. They need your help to release it to the world."/>
    <n v="20000"/>
    <n v="27197.22"/>
    <x v="1"/>
    <x v="0"/>
    <s v="USD"/>
    <n v="1365489000"/>
    <n v="1362776043"/>
    <b v="0"/>
    <n v="205"/>
    <b v="1"/>
    <s v="music/rock"/>
    <n v="136"/>
    <n v="132.6699999999999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x v="0"/>
    <s v="USD"/>
    <n v="1331441940"/>
    <n v="1326810211"/>
    <b v="0"/>
    <n v="23"/>
    <b v="1"/>
    <s v="music/rock"/>
    <n v="9"/>
    <n v="23.0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000"/>
    <n v="3035.05"/>
    <x v="1"/>
    <x v="0"/>
    <s v="USD"/>
    <n v="1344358860"/>
    <n v="1343682681"/>
    <b v="0"/>
    <n v="19"/>
    <b v="1"/>
    <s v="music/rock"/>
    <n v="101"/>
    <n v="159.74"/>
    <x v="4"/>
    <x v="11"/>
  </r>
  <r>
    <n v="819"/>
    <s v="Winter Tour"/>
    <s v="We are touring the Southeast in support of our new EP"/>
    <n v="3000"/>
    <n v="0"/>
    <x v="0"/>
    <x v="0"/>
    <s v="USD"/>
    <n v="1387601040"/>
    <n v="1386806254"/>
    <b v="0"/>
    <n v="14"/>
    <b v="1"/>
    <s v="music/rock"/>
    <n v="0"/>
    <n v="0"/>
    <x v="4"/>
    <x v="11"/>
  </r>
  <r>
    <n v="820"/>
    <s v="Wyatt Lowe &amp; the Ottomatics Summer 2014 Tour!"/>
    <s v="Wyatt Lowe &amp; the Ottomatics will be hitting the road this June on a North and Southwest Summer 2014 tour!"/>
    <n v="8000"/>
    <n v="273"/>
    <x v="0"/>
    <x v="0"/>
    <s v="USD"/>
    <n v="1402290000"/>
    <n v="1399666342"/>
    <b v="0"/>
    <n v="38"/>
    <b v="1"/>
    <s v="music/rock"/>
    <n v="3"/>
    <n v="7.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1"/>
    <x v="0"/>
    <s v="USD"/>
    <n v="1430712060"/>
    <n v="1427753265"/>
    <b v="0"/>
    <n v="78"/>
    <b v="1"/>
    <s v="music/rock"/>
    <n v="201"/>
    <n v="1233.96"/>
    <x v="4"/>
    <x v="11"/>
  </r>
  <r>
    <n v="822"/>
    <s v="Soul Easy - Making music for our friends."/>
    <s v="Soul Easy recording our first full length CD.  Inspired by lots of friends and lots of good times."/>
    <n v="10000"/>
    <n v="10000"/>
    <x v="1"/>
    <x v="0"/>
    <s v="USD"/>
    <n v="1349477050"/>
    <n v="1346885050"/>
    <b v="0"/>
    <n v="69"/>
    <b v="1"/>
    <s v="music/rock"/>
    <n v="100"/>
    <n v="144.93"/>
    <x v="4"/>
    <x v="11"/>
  </r>
  <r>
    <n v="823"/>
    <s v="Debut Album"/>
    <s v="Eyes For Fire is finally ready to release their Debut Album but we need YOU to help us put the final touches on it."/>
    <n v="5000"/>
    <n v="530"/>
    <x v="0"/>
    <x v="0"/>
    <s v="USD"/>
    <n v="1427062852"/>
    <n v="1424474452"/>
    <b v="0"/>
    <n v="33"/>
    <b v="1"/>
    <s v="music/rock"/>
    <n v="11"/>
    <n v="16.05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1"/>
    <x v="0"/>
    <s v="USD"/>
    <n v="1271573940"/>
    <n v="1268459318"/>
    <b v="0"/>
    <n v="54"/>
    <b v="1"/>
    <s v="music/rock"/>
    <n v="131"/>
    <n v="145.16999999999999"/>
    <x v="4"/>
    <x v="11"/>
  </r>
  <r>
    <n v="825"/>
    <s v="KILL FREEMAN"/>
    <s v="Kickstarting Kill Freeman independently. Help fund the New Record, Video and Live Shows."/>
    <n v="31000"/>
    <n v="236"/>
    <x v="0"/>
    <x v="0"/>
    <s v="USD"/>
    <n v="1351495284"/>
    <n v="1349335284"/>
    <b v="0"/>
    <n v="99"/>
    <b v="1"/>
    <s v="music/rock"/>
    <n v="1"/>
    <n v="2.38"/>
    <x v="4"/>
    <x v="11"/>
  </r>
  <r>
    <n v="826"/>
    <s v="Protect The Dream Debut Album"/>
    <s v="Protect The Dream is preparing to record their debut album 8 years in the making. Lets make it happen Kickstarter!"/>
    <n v="15000"/>
    <n v="15481"/>
    <x v="1"/>
    <x v="0"/>
    <s v="USD"/>
    <n v="1332719730"/>
    <n v="1330908930"/>
    <b v="0"/>
    <n v="49"/>
    <b v="1"/>
    <s v="music/rock"/>
    <n v="103"/>
    <n v="315.9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500"/>
    <n v="2705"/>
    <x v="1"/>
    <x v="0"/>
    <s v="USD"/>
    <n v="1329248940"/>
    <n v="1326972107"/>
    <b v="0"/>
    <n v="11"/>
    <b v="1"/>
    <s v="music/rock"/>
    <n v="108"/>
    <n v="245.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x v="0"/>
    <s v="USD"/>
    <n v="1340641440"/>
    <n v="1339549982"/>
    <b v="0"/>
    <n v="38"/>
    <b v="1"/>
    <s v="music/rock"/>
    <n v="5"/>
    <n v="6.58"/>
    <x v="4"/>
    <x v="11"/>
  </r>
  <r>
    <n v="829"/>
    <s v="Monk"/>
    <s v="We are a band from South East London- each member is19 years OA. We have been together for two years. Taking pride in making good music"/>
    <n v="3000"/>
    <n v="1465"/>
    <x v="0"/>
    <x v="1"/>
    <s v="GBP"/>
    <n v="1468437240"/>
    <n v="1463253240"/>
    <b v="0"/>
    <n v="16"/>
    <b v="1"/>
    <s v="music/rock"/>
    <n v="49"/>
    <n v="91.56"/>
    <x v="4"/>
    <x v="11"/>
  </r>
  <r>
    <n v="830"/>
    <s v="Dark Disco Club's new album"/>
    <s v="We're making a high energy, fist pumpin', pelvis-thrusting new Rock n Roll album and we'd love for you to be a part of it."/>
    <n v="5250"/>
    <n v="5360"/>
    <x v="1"/>
    <x v="0"/>
    <s v="USD"/>
    <n v="1363952225"/>
    <n v="1361363825"/>
    <b v="0"/>
    <n v="32"/>
    <b v="1"/>
    <s v="music/rock"/>
    <n v="102"/>
    <n v="167.5"/>
    <x v="4"/>
    <x v="11"/>
  </r>
  <r>
    <n v="831"/>
    <s v="Let The 7Horse Run!"/>
    <s v="7Horse is a new band with a self-funded album and a show they want to rock in your town!"/>
    <n v="10000"/>
    <n v="1506"/>
    <x v="0"/>
    <x v="0"/>
    <s v="USD"/>
    <n v="1335540694"/>
    <n v="1332948694"/>
    <b v="0"/>
    <n v="20"/>
    <b v="1"/>
    <s v="music/rock"/>
    <n v="15"/>
    <n v="75.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2"/>
    <x v="0"/>
    <s v="USD"/>
    <n v="1327133580"/>
    <n v="1321978335"/>
    <b v="0"/>
    <n v="154"/>
    <b v="1"/>
    <s v="music/rock"/>
    <n v="0"/>
    <n v="0"/>
    <x v="4"/>
    <x v="11"/>
  </r>
  <r>
    <n v="833"/>
    <s v="Ragman Rolls"/>
    <s v="This is an American rock album."/>
    <n v="17100"/>
    <n v="8725"/>
    <x v="0"/>
    <x v="0"/>
    <s v="USD"/>
    <n v="1397941475"/>
    <n v="1395349475"/>
    <b v="0"/>
    <n v="41"/>
    <b v="1"/>
    <s v="music/rock"/>
    <n v="51"/>
    <n v="212.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125"/>
    <x v="0"/>
    <x v="0"/>
    <s v="USD"/>
    <n v="1372651140"/>
    <n v="1369770292"/>
    <b v="0"/>
    <n v="75"/>
    <b v="1"/>
    <s v="music/rock"/>
    <n v="1"/>
    <n v="1.6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x v="0"/>
    <s v="USD"/>
    <n v="1337396400"/>
    <n v="1333709958"/>
    <b v="0"/>
    <n v="40"/>
    <b v="1"/>
    <s v="music/rock"/>
    <n v="17"/>
    <n v="28.9"/>
    <x v="4"/>
    <x v="11"/>
  </r>
  <r>
    <n v="836"/>
    <s v="DESMADRE Full Album + Press Kit"/>
    <s v="An album you can bring home to mom."/>
    <n v="13000"/>
    <n v="19931"/>
    <x v="1"/>
    <x v="0"/>
    <s v="USD"/>
    <n v="1381108918"/>
    <n v="1378516918"/>
    <b v="0"/>
    <n v="46"/>
    <b v="1"/>
    <s v="music/rock"/>
    <n v="153"/>
    <n v="433.28"/>
    <x v="4"/>
    <x v="11"/>
  </r>
  <r>
    <n v="837"/>
    <s v="Take 147 - Nothin' to Lose CD Project"/>
    <s v="Take 147 is currently in the process of recording the debut album called, &quot;Nothin' to Lose&quot;."/>
    <n v="9000"/>
    <n v="9446"/>
    <x v="1"/>
    <x v="0"/>
    <s v="USD"/>
    <n v="1398988662"/>
    <n v="1396396662"/>
    <b v="0"/>
    <n v="62"/>
    <b v="1"/>
    <s v="music/rock"/>
    <n v="105"/>
    <n v="152.3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1"/>
    <x v="0"/>
    <s v="USD"/>
    <n v="1326835985"/>
    <n v="1324243985"/>
    <b v="0"/>
    <n v="61"/>
    <b v="1"/>
    <s v="music/rock"/>
    <n v="351"/>
    <n v="460.12"/>
    <x v="4"/>
    <x v="11"/>
  </r>
  <r>
    <n v="839"/>
    <s v="The Waffle Stompers - We'll Never Die"/>
    <s v="The Waffle Stompers need your support to keep doing what we love--go on tour, make music and music videos."/>
    <n v="15000"/>
    <n v="18185"/>
    <x v="1"/>
    <x v="0"/>
    <s v="USD"/>
    <n v="1348337956"/>
    <n v="1345745956"/>
    <b v="0"/>
    <n v="96"/>
    <b v="1"/>
    <s v="music/rock"/>
    <n v="121"/>
    <n v="189.43"/>
    <x v="4"/>
    <x v="11"/>
  </r>
  <r>
    <n v="840"/>
    <s v="Carl King's New Album: Grand Architects Of The Universe"/>
    <s v="Carl King / Sir Millard Mulch / Dr. Zoltan Ã˜belisk is making a new 45-minute instrumental sci-fi album!"/>
    <n v="30000"/>
    <n v="31291"/>
    <x v="1"/>
    <x v="0"/>
    <s v="USD"/>
    <n v="1474694787"/>
    <n v="1472102787"/>
    <b v="0"/>
    <n v="190"/>
    <b v="1"/>
    <s v="music/metal"/>
    <n v="104"/>
    <n v="164.6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x v="0"/>
    <s v="USD"/>
    <n v="1415653663"/>
    <n v="1413058063"/>
    <b v="1"/>
    <n v="94"/>
    <b v="1"/>
    <s v="music/metal"/>
    <n v="1"/>
    <n v="1.4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5"/>
    <x v="0"/>
    <x v="5"/>
    <s v="CAD"/>
    <n v="1381723140"/>
    <n v="1378735983"/>
    <b v="1"/>
    <n v="39"/>
    <b v="1"/>
    <s v="music/metal"/>
    <n v="0"/>
    <n v="0.13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23727.55"/>
    <x v="1"/>
    <x v="0"/>
    <s v="USD"/>
    <n v="1481184000"/>
    <n v="1479708680"/>
    <b v="0"/>
    <n v="127"/>
    <b v="1"/>
    <s v="music/metal"/>
    <n v="119"/>
    <n v="186.83"/>
    <x v="4"/>
    <x v="12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1"/>
    <x v="0"/>
    <s v="USD"/>
    <n v="1414817940"/>
    <n v="1411489552"/>
    <b v="1"/>
    <n v="159"/>
    <b v="1"/>
    <s v="music/metal"/>
    <n v="118"/>
    <n v="111.19"/>
    <x v="4"/>
    <x v="12"/>
  </r>
  <r>
    <n v="845"/>
    <s v="Shadow and Steel: The new album from Master Sword"/>
    <s v="Help Legend of Zelda tribute band Master Sword complete their latest heavy metal album: Shadow and Steel!"/>
    <n v="16000"/>
    <n v="2182"/>
    <x v="0"/>
    <x v="0"/>
    <s v="USD"/>
    <n v="1473047940"/>
    <n v="1469595396"/>
    <b v="0"/>
    <n v="177"/>
    <b v="1"/>
    <s v="music/metal"/>
    <n v="14"/>
    <n v="12.33"/>
    <x v="4"/>
    <x v="12"/>
  </r>
  <r>
    <n v="846"/>
    <s v="CURVE: The debut album from Miroist needs awesome merch"/>
    <s v="Pre-order and help me fund new merchandise so we can make the album release something amazing."/>
    <n v="5000"/>
    <n v="60"/>
    <x v="0"/>
    <x v="1"/>
    <s v="GBP"/>
    <n v="1394460000"/>
    <n v="1393233855"/>
    <b v="0"/>
    <n v="47"/>
    <b v="1"/>
    <s v="music/metal"/>
    <n v="1"/>
    <n v="1.28"/>
    <x v="4"/>
    <x v="12"/>
  </r>
  <r>
    <n v="847"/>
    <s v="CENTROPYMUSIC"/>
    <s v="MUSIC WITH MEANING!  MUSIC THAT MATTERS!!!"/>
    <n v="1000"/>
    <n v="1035"/>
    <x v="1"/>
    <x v="0"/>
    <s v="USD"/>
    <n v="1436555376"/>
    <n v="1433963376"/>
    <b v="0"/>
    <n v="1"/>
    <b v="1"/>
    <s v="music/metal"/>
    <n v="104"/>
    <n v="1035"/>
    <x v="4"/>
    <x v="12"/>
  </r>
  <r>
    <n v="848"/>
    <s v="God Am"/>
    <s v="God Am, a Grunge/Doom metal band, who have been trying to fund the production of our EP to bring you a unique aural assault."/>
    <n v="2500"/>
    <n v="2600"/>
    <x v="1"/>
    <x v="0"/>
    <s v="USD"/>
    <n v="1429038033"/>
    <n v="1426446033"/>
    <b v="0"/>
    <n v="16"/>
    <b v="1"/>
    <s v="music/metal"/>
    <n v="104"/>
    <n v="162.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1"/>
    <x v="0"/>
    <s v="USD"/>
    <n v="1426473264"/>
    <n v="1424057664"/>
    <b v="0"/>
    <n v="115"/>
    <b v="1"/>
    <s v="music/metal"/>
    <n v="1081"/>
    <n v="1128.25"/>
    <x v="4"/>
    <x v="12"/>
  </r>
  <r>
    <n v="850"/>
    <s v="Yet Further: Sioum's Second Full-Length Album"/>
    <s v="Help Chicago-based instrumental group Sioum complete the production of their 2nd full-length album."/>
    <n v="18000"/>
    <n v="3"/>
    <x v="0"/>
    <x v="0"/>
    <s v="USD"/>
    <n v="1461560340"/>
    <n v="1458762717"/>
    <b v="0"/>
    <n v="133"/>
    <b v="1"/>
    <s v="music/metal"/>
    <n v="0"/>
    <n v="0.02"/>
    <x v="4"/>
    <x v="12"/>
  </r>
  <r>
    <n v="851"/>
    <s v="M.F.Crew, 1er Album &quot;First Ride&quot;"/>
    <s v="Salut, nous c'est M.F.Crew, on a besoin de vous pour produire notre premier album &quot;First Ride&quot; ! :)"/>
    <n v="8000"/>
    <n v="11"/>
    <x v="0"/>
    <x v="6"/>
    <s v="EUR"/>
    <n v="1469994300"/>
    <n v="1464815253"/>
    <b v="0"/>
    <n v="70"/>
    <b v="1"/>
    <s v="music/metal"/>
    <n v="0"/>
    <n v="0.16"/>
    <x v="4"/>
    <x v="12"/>
  </r>
  <r>
    <n v="852"/>
    <s v="Covers Album - Limited Vinyl Pressing"/>
    <s v="Limited edition 2x12&quot; vinyl pressing of our latest album &quot;Who Do You Think We Are?&quot;"/>
    <n v="10000"/>
    <n v="10115"/>
    <x v="1"/>
    <x v="0"/>
    <s v="USD"/>
    <n v="1477342800"/>
    <n v="1476386395"/>
    <b v="0"/>
    <n v="62"/>
    <b v="1"/>
    <s v="music/metal"/>
    <n v="101"/>
    <n v="163.15"/>
    <x v="4"/>
    <x v="12"/>
  </r>
  <r>
    <n v="853"/>
    <s v="sloggoth"/>
    <s v="Help release a CD of sloggoth's first album &quot;sloggoth&quot;.  All contributors of $5 or more get a CD when the goal is met!"/>
    <n v="2500"/>
    <n v="2600"/>
    <x v="1"/>
    <x v="0"/>
    <s v="USD"/>
    <n v="1424116709"/>
    <n v="1421524709"/>
    <b v="0"/>
    <n v="10"/>
    <b v="1"/>
    <s v="music/metal"/>
    <n v="104"/>
    <n v="260"/>
    <x v="4"/>
    <x v="12"/>
  </r>
  <r>
    <n v="854"/>
    <s v="Westfield Massacre - Sophomore Album &amp; Tour"/>
    <s v="Writing and Recording Sophomore record, and funding Tour to support Spring 2017 album release."/>
    <n v="80000"/>
    <n v="310"/>
    <x v="0"/>
    <x v="0"/>
    <s v="USD"/>
    <n v="1482901546"/>
    <n v="1480309546"/>
    <b v="0"/>
    <n v="499"/>
    <b v="1"/>
    <s v="music/metal"/>
    <n v="0"/>
    <n v="0.62"/>
    <x v="4"/>
    <x v="12"/>
  </r>
  <r>
    <n v="855"/>
    <s v="AtteroTerra's Sophomore Album - Pray for Apocalypse"/>
    <s v="AtteroTerra's &quot;Pray for Apocalypse&quot; is fully completed, and only being held up by funding."/>
    <n v="5000"/>
    <n v="1201"/>
    <x v="0"/>
    <x v="0"/>
    <s v="USD"/>
    <n v="1469329217"/>
    <n v="1466737217"/>
    <b v="0"/>
    <n v="47"/>
    <b v="1"/>
    <s v="music/metal"/>
    <n v="24"/>
    <n v="25.5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000"/>
    <n v="3035"/>
    <x v="1"/>
    <x v="12"/>
    <s v="EUR"/>
    <n v="1477422000"/>
    <n v="1472282956"/>
    <b v="0"/>
    <n v="28"/>
    <b v="1"/>
    <s v="music/metal"/>
    <n v="101"/>
    <n v="108.39"/>
    <x v="4"/>
    <x v="12"/>
  </r>
  <r>
    <n v="857"/>
    <s v="A Reason To Breathe - DEBUT ALBUM"/>
    <s v="Modern Post-Hardcore/Electro music (Hardstyle, EDM, Trap, Dubstep, Dembow, House)."/>
    <n v="5000"/>
    <n v="0"/>
    <x v="0"/>
    <x v="3"/>
    <s v="EUR"/>
    <n v="1448463431"/>
    <n v="1444831031"/>
    <b v="0"/>
    <n v="24"/>
    <b v="1"/>
    <s v="music/metal"/>
    <n v="0"/>
    <n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1"/>
    <x v="1"/>
    <s v="GBP"/>
    <n v="1429138740"/>
    <n v="1426528418"/>
    <b v="0"/>
    <n v="76"/>
    <b v="1"/>
    <s v="music/metal"/>
    <n v="118"/>
    <n v="77.760000000000005"/>
    <x v="4"/>
    <x v="12"/>
  </r>
  <r>
    <n v="859"/>
    <s v="Rise With Us Campaign"/>
    <s v="We are heading to the studio to create our second album and we want you to be right there with us!"/>
    <n v="10500"/>
    <n v="601"/>
    <x v="0"/>
    <x v="0"/>
    <s v="USD"/>
    <n v="1433376000"/>
    <n v="1430768468"/>
    <b v="0"/>
    <n v="98"/>
    <b v="1"/>
    <s v="music/metal"/>
    <n v="6"/>
    <n v="6.1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1"/>
    <x v="0"/>
    <s v="USD"/>
    <n v="1385123713"/>
    <n v="1382528113"/>
    <b v="0"/>
    <n v="48"/>
    <b v="0"/>
    <s v="music/jazz"/>
    <n v="107"/>
    <n v="166.7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"/>
    <n v="2000"/>
    <x v="1"/>
    <x v="0"/>
    <s v="USD"/>
    <n v="1474067404"/>
    <n v="1471475404"/>
    <b v="0"/>
    <n v="2"/>
    <b v="0"/>
    <s v="music/jazz"/>
    <n v="100"/>
    <n v="1000"/>
    <x v="4"/>
    <x v="13"/>
  </r>
  <r>
    <n v="862"/>
    <s v="The London Jazz Machine  - Jazz greats musical project"/>
    <s v="I want to work with the great John Goodsall and Percy Jones from Brand X to create the ultimate new jazz album."/>
    <n v="2000"/>
    <n v="2456.66"/>
    <x v="1"/>
    <x v="1"/>
    <s v="GBP"/>
    <n v="1384179548"/>
    <n v="1381583948"/>
    <b v="0"/>
    <n v="4"/>
    <b v="0"/>
    <s v="music/jazz"/>
    <n v="123"/>
    <n v="614.16999999999996"/>
    <x v="4"/>
    <x v="13"/>
  </r>
  <r>
    <n v="863"/>
    <s v="Help Fund Jason's Debut Jazz CD &quot;Exodus&quot;"/>
    <s v="I'm making the move from a side man in local groups to the leader with this debut jazz CD project."/>
    <n v="2000"/>
    <n v="5"/>
    <x v="0"/>
    <x v="0"/>
    <s v="USD"/>
    <n v="1329014966"/>
    <n v="1326422966"/>
    <b v="0"/>
    <n v="5"/>
    <b v="0"/>
    <s v="music/jazz"/>
    <n v="0"/>
    <n v="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8000"/>
    <n v="2500"/>
    <x v="0"/>
    <x v="0"/>
    <s v="USD"/>
    <n v="1381917540"/>
    <n v="1379990038"/>
    <b v="0"/>
    <n v="79"/>
    <b v="0"/>
    <s v="music/jazz"/>
    <n v="31"/>
    <n v="31.6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10"/>
    <x v="1"/>
    <x v="0"/>
    <s v="USD"/>
    <n v="1358361197"/>
    <n v="1353177197"/>
    <b v="0"/>
    <n v="2"/>
    <b v="0"/>
    <s v="music/jazz"/>
    <n v="101"/>
    <n v="755"/>
    <x v="4"/>
    <x v="13"/>
  </r>
  <r>
    <n v="866"/>
    <s v="California Dreamin' Tour 2015"/>
    <s v="Drivetime heads to Cali for summer tour supported by @Smoothjazz.com &amp; @JJZPhilly  #Spaghettini #The Roxy"/>
    <n v="3000"/>
    <n v="4150"/>
    <x v="1"/>
    <x v="0"/>
    <s v="USD"/>
    <n v="1425136200"/>
    <n v="1421853518"/>
    <b v="0"/>
    <n v="11"/>
    <b v="0"/>
    <s v="music/jazz"/>
    <n v="138"/>
    <n v="377.27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x v="0"/>
    <s v="USD"/>
    <n v="1259643540"/>
    <n v="1254450706"/>
    <b v="0"/>
    <n v="11"/>
    <b v="0"/>
    <s v="music/jazz"/>
    <n v="0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85"/>
    <x v="1"/>
    <x v="0"/>
    <s v="USD"/>
    <n v="1389055198"/>
    <n v="1386463198"/>
    <b v="0"/>
    <n v="1"/>
    <b v="0"/>
    <s v="music/jazz"/>
    <n v="119"/>
    <n v="1785"/>
    <x v="4"/>
    <x v="13"/>
  </r>
  <r>
    <n v="869"/>
    <s v="Live DVD Concert by Twice As Good"/>
    <s v="The band Twice As Good wants to create and distribute a DVD of their live concert performance. This amazing band needs to be seen!"/>
    <n v="4000"/>
    <n v="4518"/>
    <x v="1"/>
    <x v="0"/>
    <s v="USD"/>
    <n v="1365448657"/>
    <n v="1362860257"/>
    <b v="0"/>
    <n v="3"/>
    <b v="0"/>
    <s v="music/jazz"/>
    <n v="113"/>
    <n v="150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1"/>
    <x v="1"/>
    <s v="GBP"/>
    <n v="1377995523"/>
    <n v="1375403523"/>
    <b v="0"/>
    <n v="5"/>
    <b v="0"/>
    <s v="music/jazz"/>
    <n v="103"/>
    <n v="322.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1"/>
    <x v="0"/>
    <s v="USD"/>
    <n v="1385735295"/>
    <n v="1383139695"/>
    <b v="0"/>
    <n v="12"/>
    <b v="0"/>
    <s v="music/jazz"/>
    <n v="114"/>
    <n v="236.75"/>
    <x v="4"/>
    <x v="13"/>
  </r>
  <r>
    <n v="872"/>
    <s v="Songs of Africa Ensemble Goodwill Africa Tour"/>
    <s v="The Songs of Africa Ensemble embarks on their first Goodwill Africa Tour, to taste African music &amp; culture firsthand."/>
    <n v="1600"/>
    <n v="2198"/>
    <x v="1"/>
    <x v="0"/>
    <s v="USD"/>
    <n v="1299786527"/>
    <n v="1295898527"/>
    <b v="0"/>
    <n v="2"/>
    <b v="0"/>
    <s v="music/jazz"/>
    <n v="137"/>
    <n v="1099"/>
    <x v="4"/>
    <x v="13"/>
  </r>
  <r>
    <n v="873"/>
    <s v="The Dreamer-An Original Jazz CD"/>
    <s v="Fall in love with &quot;The Dreamer&quot;, new original music from trumpeter Freddie Dunn!"/>
    <n v="1500"/>
    <n v="1518"/>
    <x v="1"/>
    <x v="0"/>
    <s v="USD"/>
    <n v="1352610040"/>
    <n v="1349150440"/>
    <b v="0"/>
    <n v="5"/>
    <b v="0"/>
    <s v="music/jazz"/>
    <n v="101"/>
    <n v="303.60000000000002"/>
    <x v="4"/>
    <x v="13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1"/>
    <x v="0"/>
    <s v="USD"/>
    <n v="1367676034"/>
    <n v="1365084034"/>
    <b v="0"/>
    <n v="21"/>
    <b v="0"/>
    <s v="music/jazz"/>
    <n v="108"/>
    <n v="17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450"/>
    <n v="15"/>
    <x v="0"/>
    <x v="0"/>
    <s v="USD"/>
    <n v="1442856131"/>
    <n v="1441128131"/>
    <b v="0"/>
    <n v="0"/>
    <b v="0"/>
    <s v="music/jazz"/>
    <n v="3"/>
    <n v="0"/>
    <x v="4"/>
    <x v="13"/>
  </r>
  <r>
    <n v="876"/>
    <s v="Sound Of Dobells"/>
    <s v="What was the greatest record shop ever?  DOBELLS!"/>
    <n v="5000"/>
    <n v="11"/>
    <x v="0"/>
    <x v="1"/>
    <s v="GBP"/>
    <n v="1359978927"/>
    <n v="1357127727"/>
    <b v="0"/>
    <n v="45"/>
    <b v="0"/>
    <s v="music/jazz"/>
    <n v="0"/>
    <n v="0.24"/>
    <x v="4"/>
    <x v="13"/>
  </r>
  <r>
    <n v="877"/>
    <s v="A Saxidentals Music Video!!!"/>
    <s v="The Saxidentals are a Laie, HI based saxophone quartet. We have been playing gigs all around Laie and would love to make a music video!"/>
    <n v="5000"/>
    <n v="100"/>
    <x v="0"/>
    <x v="0"/>
    <s v="USD"/>
    <n v="1387479360"/>
    <n v="1384887360"/>
    <b v="0"/>
    <n v="29"/>
    <b v="0"/>
    <s v="music/jazz"/>
    <n v="2"/>
    <n v="3.45"/>
    <x v="4"/>
    <x v="13"/>
  </r>
  <r>
    <n v="878"/>
    <s v="Justin Cron's Sax Debut Album"/>
    <s v="Join in and help me make my first jazz album. I would really like to make a Christmas album and a smooth jazz CD. Want a FREE CD?"/>
    <n v="1600"/>
    <n v="2150.1"/>
    <x v="1"/>
    <x v="0"/>
    <s v="USD"/>
    <n v="1293082524"/>
    <n v="1290490524"/>
    <b v="0"/>
    <n v="2"/>
    <b v="0"/>
    <s v="music/jazz"/>
    <n v="134"/>
    <n v="1075.0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1"/>
    <x v="0"/>
    <s v="USD"/>
    <n v="1338321305"/>
    <n v="1336506905"/>
    <b v="0"/>
    <n v="30"/>
    <b v="0"/>
    <s v="music/jazz"/>
    <n v="155"/>
    <n v="154.729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2000"/>
    <n v="2020"/>
    <x v="1"/>
    <x v="0"/>
    <s v="USD"/>
    <n v="1351582938"/>
    <n v="1348731738"/>
    <b v="0"/>
    <n v="8"/>
    <b v="0"/>
    <s v="music/indie rock"/>
    <n v="101"/>
    <n v="252.5"/>
    <x v="4"/>
    <x v="14"/>
  </r>
  <r>
    <n v="881"/>
    <s v="Funding the new album by Chris Reed and the Anime Raiders"/>
    <s v="To raise funds to finish the latest album by Chris Reed and the Anime Raiders, called &quot;Deep City Diving&quot;"/>
    <n v="1395"/>
    <n v="1395"/>
    <x v="1"/>
    <x v="0"/>
    <s v="USD"/>
    <n v="1326520886"/>
    <n v="1322632886"/>
    <b v="0"/>
    <n v="1"/>
    <b v="0"/>
    <s v="music/indie rock"/>
    <n v="100"/>
    <n v="139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1"/>
    <x v="0"/>
    <s v="USD"/>
    <n v="1315341550"/>
    <n v="1312490350"/>
    <b v="0"/>
    <n v="14"/>
    <b v="0"/>
    <s v="music/indie rock"/>
    <n v="107"/>
    <n v="191.5"/>
    <x v="4"/>
    <x v="14"/>
  </r>
  <r>
    <n v="883"/>
    <s v="Dana Lawrence Music NEW EP"/>
    <s v="Seeking supporters to help me break the 15 year streak since my last record.  Dana Lawrence Music is ready to go back into the studio!"/>
    <n v="5500"/>
    <n v="3405"/>
    <x v="0"/>
    <x v="0"/>
    <s v="USD"/>
    <n v="1456957635"/>
    <n v="1451773635"/>
    <b v="0"/>
    <n v="24"/>
    <b v="0"/>
    <s v="music/indie rock"/>
    <n v="62"/>
    <n v="141.88"/>
    <x v="4"/>
    <x v="14"/>
  </r>
  <r>
    <n v="884"/>
    <s v="Angwish &quot;I Wanna Be Your Monkey&quot; Music Video"/>
    <s v="We need to hire an animal trainer to have a chimpanzee actor perform in our music video with us!"/>
    <n v="1070"/>
    <n v="1466"/>
    <x v="1"/>
    <x v="0"/>
    <s v="USD"/>
    <n v="1336789860"/>
    <n v="1331666146"/>
    <b v="0"/>
    <n v="2"/>
    <b v="0"/>
    <s v="music/indie rock"/>
    <n v="137"/>
    <n v="733"/>
    <x v="4"/>
    <x v="14"/>
  </r>
  <r>
    <n v="885"/>
    <s v="Origin - Cobrette Bardole's Sophomore Album!"/>
    <s v="Cobrette Bardole's widely anticipated sophomore release is ready for tracking and he needs your help to make it a reality!"/>
    <n v="3500"/>
    <n v="10"/>
    <x v="0"/>
    <x v="0"/>
    <s v="USD"/>
    <n v="1483137311"/>
    <n v="1481322911"/>
    <b v="0"/>
    <n v="21"/>
    <b v="0"/>
    <s v="music/indie rock"/>
    <n v="0"/>
    <n v="0.48"/>
    <x v="4"/>
    <x v="14"/>
  </r>
  <r>
    <n v="886"/>
    <s v="Sap Laughter : Merch Fundraiser!"/>
    <s v="The time has finally come... Sap Laughter is in the process of updating our merchandise setup, and we need your help making it happen!"/>
    <n v="2200"/>
    <n v="0"/>
    <x v="0"/>
    <x v="0"/>
    <s v="USD"/>
    <n v="1473972813"/>
    <n v="1471812813"/>
    <b v="0"/>
    <n v="7"/>
    <b v="0"/>
    <s v="music/indie rock"/>
    <n v="0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800"/>
    <n v="657"/>
    <x v="0"/>
    <x v="0"/>
    <s v="USD"/>
    <n v="1314856800"/>
    <n v="1311789885"/>
    <b v="0"/>
    <n v="4"/>
    <b v="0"/>
    <s v="music/indie rock"/>
    <n v="37"/>
    <n v="164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1"/>
    <x v="0"/>
    <s v="USD"/>
    <n v="1412534943"/>
    <n v="1409942943"/>
    <b v="0"/>
    <n v="32"/>
    <b v="0"/>
    <s v="music/indie rock"/>
    <n v="100"/>
    <n v="218.8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55"/>
    <x v="1"/>
    <x v="0"/>
    <s v="USD"/>
    <n v="1385055979"/>
    <n v="1382460379"/>
    <b v="0"/>
    <n v="4"/>
    <b v="0"/>
    <s v="music/indie rock"/>
    <n v="103"/>
    <n v="513.75"/>
    <x v="4"/>
    <x v="14"/>
  </r>
  <r>
    <n v="891"/>
    <s v="Den-Mate: New EP and Tour"/>
    <s v="Along with a new EP production and release, it's time to bring Den-Mate, LIVE, to a location near you - East Coast and Beyond!"/>
    <n v="2500"/>
    <n v="635"/>
    <x v="3"/>
    <x v="0"/>
    <s v="USD"/>
    <n v="1408581930"/>
    <n v="1405989930"/>
    <b v="0"/>
    <n v="9"/>
    <b v="0"/>
    <s v="music/indie rock"/>
    <n v="25"/>
    <n v="70.5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1"/>
    <x v="0"/>
    <s v="USD"/>
    <n v="1280635200"/>
    <n v="1273121283"/>
    <b v="0"/>
    <n v="17"/>
    <b v="0"/>
    <s v="music/indie rock"/>
    <n v="149"/>
    <n v="613.82000000000005"/>
    <x v="4"/>
    <x v="14"/>
  </r>
  <r>
    <n v="893"/>
    <s v="The Big Band Theory Music Festival"/>
    <s v="The Philly music scene is full of amazing talent. This annual music festival is to celebrate those gems within that scene!"/>
    <n v="2000"/>
    <n v="5414"/>
    <x v="1"/>
    <x v="0"/>
    <s v="USD"/>
    <n v="1427920363"/>
    <n v="1425331963"/>
    <b v="0"/>
    <n v="5"/>
    <b v="0"/>
    <s v="music/indie rock"/>
    <n v="271"/>
    <n v="1082.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1"/>
    <x v="0"/>
    <s v="USD"/>
    <n v="1465169610"/>
    <n v="1462577610"/>
    <b v="0"/>
    <n v="53"/>
    <b v="0"/>
    <s v="music/indie rock"/>
    <n v="104"/>
    <n v="392.8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1"/>
    <x v="0"/>
    <s v="USD"/>
    <n v="1287975829"/>
    <n v="1284087829"/>
    <b v="0"/>
    <n v="7"/>
    <b v="0"/>
    <s v="music/indie rock"/>
    <n v="173"/>
    <n v="493.38"/>
    <x v="4"/>
    <x v="14"/>
  </r>
  <r>
    <n v="896"/>
    <s v="Hardsoul Poets New Album!"/>
    <s v="The people have spoken...the stars have aligned...Hardsoul Poets are making a new record and we want our fans on the front lines."/>
    <n v="10000"/>
    <n v="0"/>
    <x v="0"/>
    <x v="0"/>
    <s v="USD"/>
    <n v="1440734400"/>
    <n v="1438549026"/>
    <b v="0"/>
    <n v="72"/>
    <b v="0"/>
    <s v="music/indie rock"/>
    <n v="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"/>
    <n v="1050.5"/>
    <x v="1"/>
    <x v="0"/>
    <s v="USD"/>
    <n v="1354123908"/>
    <n v="1351528308"/>
    <b v="0"/>
    <n v="0"/>
    <b v="0"/>
    <s v="music/indie rock"/>
    <n v="350"/>
    <n v="0"/>
    <x v="4"/>
    <x v="14"/>
  </r>
  <r>
    <n v="898"/>
    <s v="Foundations: 12 Songs in 2012"/>
    <s v="For each month in 2012, Sonnet will be releasing a Jesus-celebrating, grave-shattering, ear-tickling, mind-provoking song!"/>
    <n v="1750"/>
    <n v="0"/>
    <x v="2"/>
    <x v="0"/>
    <s v="USD"/>
    <n v="1326651110"/>
    <n v="1322763110"/>
    <b v="0"/>
    <n v="2"/>
    <b v="0"/>
    <s v="music/indie rock"/>
    <n v="0"/>
    <n v="0"/>
    <x v="4"/>
    <x v="14"/>
  </r>
  <r>
    <n v="899"/>
    <s v="Lets get 48/14 pressed!!!"/>
    <s v="Lets get 48/14 pressed and in your cd players,ipods,blogs, and facebook status'. Lets get it everywhere!"/>
    <n v="2500"/>
    <n v="2520"/>
    <x v="1"/>
    <x v="0"/>
    <s v="USD"/>
    <n v="1306549362"/>
    <n v="1302661362"/>
    <b v="0"/>
    <n v="8"/>
    <b v="0"/>
    <s v="music/indie rock"/>
    <n v="101"/>
    <n v="315"/>
    <x v="4"/>
    <x v="14"/>
  </r>
  <r>
    <n v="900"/>
    <s v="Project Revive: Protecting the Creative Impulse"/>
    <s v="With Project Revive, I aim to protect and nurture the creative impulse through music."/>
    <n v="1200"/>
    <n v="0"/>
    <x v="0"/>
    <x v="0"/>
    <s v="USD"/>
    <n v="1459365802"/>
    <n v="1456777402"/>
    <b v="0"/>
    <n v="2"/>
    <b v="0"/>
    <s v="music/jazz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"/>
    <n v="100"/>
    <x v="0"/>
    <x v="0"/>
    <s v="USD"/>
    <n v="1276024260"/>
    <n v="1272050914"/>
    <b v="0"/>
    <n v="0"/>
    <b v="0"/>
    <s v="music/jazz"/>
    <n v="20"/>
    <n v="0"/>
    <x v="4"/>
    <x v="13"/>
  </r>
  <r>
    <n v="902"/>
    <s v="MISTER BROWN"/>
    <s v="I'VE STARTED A BRAND NEW ALBUM THAT WILL FEATURE ACID JAZZ, FUNK, ROCK, AND DANCE WITH THE PROMISE OF TOURING NEXT YEAR IN THE USA"/>
    <n v="2000"/>
    <n v="21"/>
    <x v="0"/>
    <x v="0"/>
    <s v="USD"/>
    <n v="1409412600"/>
    <n v="1404947422"/>
    <b v="0"/>
    <n v="3"/>
    <b v="0"/>
    <s v="music/jazz"/>
    <n v="1"/>
    <n v="7"/>
    <x v="4"/>
    <x v="13"/>
  </r>
  <r>
    <n v="903"/>
    <s v="U City Jazz Festival, St. Louis, MO"/>
    <s v="The U City Jazz Festival is offered for free to the community and features the best jazz talent from the midwest."/>
    <n v="2000"/>
    <n v="2370"/>
    <x v="1"/>
    <x v="0"/>
    <s v="USD"/>
    <n v="1348367100"/>
    <n v="1346180780"/>
    <b v="0"/>
    <n v="4"/>
    <b v="0"/>
    <s v="music/jazz"/>
    <n v="119"/>
    <n v="592.5"/>
    <x v="4"/>
    <x v="13"/>
  </r>
  <r>
    <n v="904"/>
    <s v="The Woodlands Jazz Fest"/>
    <s v="Support the preservation of Jazz and help us become a national Jazz Festival with the best music, food, and fun for all ages!"/>
    <n v="2000"/>
    <n v="2321"/>
    <x v="1"/>
    <x v="0"/>
    <s v="USD"/>
    <n v="1451786137"/>
    <n v="1449194137"/>
    <b v="0"/>
    <n v="3"/>
    <b v="0"/>
    <s v="music/jazz"/>
    <n v="116"/>
    <n v="773.67"/>
    <x v="4"/>
    <x v="13"/>
  </r>
  <r>
    <n v="905"/>
    <s v="Jazz For Everyone!"/>
    <s v="Working hard to get into the studio to record, produce, and edit my break out CD. I hope to realize my vision!"/>
    <n v="2000"/>
    <n v="3906"/>
    <x v="1"/>
    <x v="0"/>
    <s v="USD"/>
    <n v="1295847926"/>
    <n v="1290663926"/>
    <b v="0"/>
    <n v="6"/>
    <b v="0"/>
    <s v="music/jazz"/>
    <n v="195"/>
    <n v="651"/>
    <x v="4"/>
    <x v="13"/>
  </r>
  <r>
    <n v="906"/>
    <s v="24th Music Presents Channeling Motown (Live)"/>
    <s v="The DMV's most respected saxophonist pay tribute to Motown."/>
    <n v="500"/>
    <n v="1560"/>
    <x v="1"/>
    <x v="0"/>
    <s v="USD"/>
    <n v="1394681590"/>
    <n v="1392093190"/>
    <b v="0"/>
    <n v="0"/>
    <b v="0"/>
    <s v="music/jazz"/>
    <n v="312"/>
    <n v="0"/>
    <x v="4"/>
    <x v="13"/>
  </r>
  <r>
    <n v="907"/>
    <s v="Greg Chambers Saxophone CD"/>
    <s v="Greg Chambers' self-titled CD needs support for post production, replication, and promotion."/>
    <n v="300"/>
    <n v="369"/>
    <x v="1"/>
    <x v="0"/>
    <s v="USD"/>
    <n v="1315715823"/>
    <n v="1313123823"/>
    <b v="0"/>
    <n v="0"/>
    <b v="0"/>
    <s v="music/jazz"/>
    <n v="123"/>
    <n v="0"/>
    <x v="4"/>
    <x v="13"/>
  </r>
  <r>
    <n v="908"/>
    <s v="Help Tony Copeland and get free cd's and mp3's"/>
    <s v="This project is designed to help protect the environment by using Eco-friendly product packaging."/>
    <n v="300"/>
    <n v="310"/>
    <x v="1"/>
    <x v="0"/>
    <s v="USD"/>
    <n v="1280206740"/>
    <n v="1276283655"/>
    <b v="0"/>
    <n v="0"/>
    <b v="0"/>
    <s v="music/jazz"/>
    <n v="10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1"/>
    <x v="0"/>
    <s v="USD"/>
    <n v="1343016000"/>
    <n v="1340296440"/>
    <b v="0"/>
    <n v="8"/>
    <b v="0"/>
    <s v="music/jazz"/>
    <n v="100"/>
    <n v="375"/>
    <x v="4"/>
    <x v="13"/>
  </r>
  <r>
    <n v="910"/>
    <s v="Hattie Bee's Second Album"/>
    <s v="After the success of my first album &quot;A Very Hattie Christmas&quot; I'm coming back with my second album &quot;The Way We Used To Bee&quot;."/>
    <n v="2000"/>
    <n v="2047"/>
    <x v="1"/>
    <x v="1"/>
    <s v="GBP"/>
    <n v="1488546319"/>
    <n v="1483362319"/>
    <b v="0"/>
    <n v="5"/>
    <b v="0"/>
    <s v="music/jazz"/>
    <n v="102"/>
    <n v="409.4"/>
    <x v="4"/>
    <x v="13"/>
  </r>
  <r>
    <n v="911"/>
    <s v="Hot Jazz and Latin Luxury in Lima"/>
    <s v="Promoting an &quot;over the top&quot; all inclusive jazz experience featuring top notch performers in a luxurious Latin setting in Lima, Peru."/>
    <n v="700"/>
    <n v="1225"/>
    <x v="1"/>
    <x v="0"/>
    <s v="USD"/>
    <n v="1390522045"/>
    <n v="1388707645"/>
    <b v="0"/>
    <n v="0"/>
    <b v="0"/>
    <s v="music/jazz"/>
    <n v="175"/>
    <n v="0"/>
    <x v="4"/>
    <x v="13"/>
  </r>
  <r>
    <n v="912"/>
    <s v="Triad a new album by James Murrell"/>
    <s v="My new album will be called Triad, an album of original music performed by me &amp; guest musical artists."/>
    <n v="1385"/>
    <n v="7011"/>
    <x v="1"/>
    <x v="0"/>
    <s v="USD"/>
    <n v="1355197047"/>
    <n v="1350009447"/>
    <b v="0"/>
    <n v="2"/>
    <b v="0"/>
    <s v="music/jazz"/>
    <n v="506"/>
    <n v="3505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0"/>
    <x v="0"/>
    <s v="USD"/>
    <n v="1336188019"/>
    <n v="1333596019"/>
    <b v="0"/>
    <n v="24"/>
    <b v="0"/>
    <s v="music/jazz"/>
    <n v="0"/>
    <n v="0"/>
    <x v="4"/>
    <x v="13"/>
  </r>
  <r>
    <n v="914"/>
    <s v="Soul Of Man Video Project"/>
    <s v="This project is for the making of a music video. All funds will go towards production costs for this event only."/>
    <n v="250"/>
    <n v="251"/>
    <x v="1"/>
    <x v="0"/>
    <s v="USD"/>
    <n v="1345918747"/>
    <n v="1343326747"/>
    <b v="0"/>
    <n v="0"/>
    <b v="0"/>
    <s v="music/jazz"/>
    <n v="10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500"/>
    <n v="15903.5"/>
    <x v="1"/>
    <x v="0"/>
    <s v="USD"/>
    <n v="1330577940"/>
    <n v="1327853914"/>
    <b v="0"/>
    <n v="9"/>
    <b v="0"/>
    <s v="music/jazz"/>
    <n v="636"/>
    <n v="1767.0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50"/>
    <n v="360"/>
    <x v="3"/>
    <x v="0"/>
    <s v="USD"/>
    <n v="1287723600"/>
    <n v="1284409734"/>
    <b v="0"/>
    <n v="0"/>
    <b v="0"/>
    <s v="music/jazz"/>
    <n v="10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1"/>
    <x v="0"/>
    <s v="USD"/>
    <n v="1405305000"/>
    <n v="1402612730"/>
    <b v="0"/>
    <n v="1"/>
    <b v="0"/>
    <s v="music/jazz"/>
    <n v="111"/>
    <n v="155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1"/>
    <x v="1"/>
    <s v="GBP"/>
    <n v="1417474761"/>
    <n v="1414879161"/>
    <b v="0"/>
    <n v="10"/>
    <b v="0"/>
    <s v="music/jazz"/>
    <n v="175"/>
    <n v="350"/>
    <x v="4"/>
    <x v="13"/>
  </r>
  <r>
    <n v="919"/>
    <s v="Jazz CD:  Out of The Blue"/>
    <s v="Cool jazz with a New Orleans flavor."/>
    <n v="2000"/>
    <n v="553"/>
    <x v="0"/>
    <x v="0"/>
    <s v="USD"/>
    <n v="1355930645"/>
    <n v="1352906645"/>
    <b v="0"/>
    <n v="1"/>
    <b v="0"/>
    <s v="music/jazz"/>
    <n v="28"/>
    <n v="553"/>
    <x v="4"/>
    <x v="13"/>
  </r>
  <r>
    <n v="920"/>
    <s v="MIAMI JAZZ PROJECT: TEST OF TIME RECORDING"/>
    <s v="Miami club band records powerhouse fusion album. You don't have to be a musician to understand the sound of jazz."/>
    <n v="500"/>
    <n v="2"/>
    <x v="0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348.5"/>
    <x v="1"/>
    <x v="0"/>
    <s v="USD"/>
    <n v="1323666376"/>
    <n v="1320033976"/>
    <b v="0"/>
    <n v="20"/>
    <b v="0"/>
    <s v="music/jazz"/>
    <n v="103"/>
    <n v="617.42999999999995"/>
    <x v="4"/>
    <x v="13"/>
  </r>
  <r>
    <n v="922"/>
    <s v="THE JOEY MORANT PROJECT:   JAZZIFIED R'nB"/>
    <s v="Our goal is to help educate the world about jazz and its components; how it relates to love, romance, and success."/>
    <n v="15000"/>
    <n v="16465"/>
    <x v="1"/>
    <x v="0"/>
    <s v="USD"/>
    <n v="1412167393"/>
    <n v="1409143393"/>
    <b v="0"/>
    <n v="30"/>
    <b v="0"/>
    <s v="music/jazz"/>
    <n v="110"/>
    <n v="548.8300000000000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1"/>
    <x v="0"/>
    <s v="USD"/>
    <n v="1416614523"/>
    <n v="1414018923"/>
    <b v="0"/>
    <n v="6"/>
    <b v="0"/>
    <s v="music/jazz"/>
    <n v="120"/>
    <n v="498.33"/>
    <x v="4"/>
    <x v="13"/>
  </r>
  <r>
    <n v="924"/>
    <s v="Africa Brass Master Class for youth"/>
    <s v="Cultural and jazz instructional classes for youth at Preservation Hall. Preserving traditional New Orleans jazz and it's African roots."/>
    <n v="2500"/>
    <n v="2946"/>
    <x v="1"/>
    <x v="0"/>
    <s v="USD"/>
    <n v="1360795069"/>
    <n v="1358203069"/>
    <b v="0"/>
    <n v="15"/>
    <b v="0"/>
    <s v="music/jazz"/>
    <n v="118"/>
    <n v="196.4"/>
    <x v="4"/>
    <x v="13"/>
  </r>
  <r>
    <n v="925"/>
    <s v="&quot;Never Let Me Go&quot; CD Recording Project"/>
    <s v="This project is a mix of original &amp; standard song selections.  This phase covers recording and package design expenses."/>
    <n v="2000"/>
    <n v="2372"/>
    <x v="1"/>
    <x v="0"/>
    <s v="USD"/>
    <n v="1385590111"/>
    <n v="1382994511"/>
    <b v="0"/>
    <n v="5"/>
    <b v="0"/>
    <s v="music/jazz"/>
    <n v="119"/>
    <n v="474.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00"/>
    <n v="170"/>
    <x v="0"/>
    <x v="0"/>
    <s v="USD"/>
    <n v="1278628800"/>
    <n v="1276043330"/>
    <b v="0"/>
    <n v="0"/>
    <b v="0"/>
    <s v="music/jazz"/>
    <n v="34"/>
    <n v="0"/>
    <x v="4"/>
    <x v="13"/>
  </r>
  <r>
    <n v="927"/>
    <s v="JETRO DA SILVA FUNK PROJECT"/>
    <s v="Studio CD/DVD Solo project of Pianist &amp; Keyboardist Jetro da Silva"/>
    <n v="550"/>
    <n v="580"/>
    <x v="1"/>
    <x v="0"/>
    <s v="USD"/>
    <n v="1337024695"/>
    <n v="1334432695"/>
    <b v="0"/>
    <n v="0"/>
    <b v="0"/>
    <s v="music/jazz"/>
    <n v="105"/>
    <n v="0"/>
    <x v="4"/>
    <x v="13"/>
  </r>
  <r>
    <n v="928"/>
    <s v="In a Jazzy Motown"/>
    <s v="A real Motown Backup singer on 22 gold and platinum albums headlines her own Jazz CD of Motown songs."/>
    <n v="5000"/>
    <n v="5200"/>
    <x v="2"/>
    <x v="0"/>
    <s v="USD"/>
    <n v="1353196800"/>
    <n v="1348864913"/>
    <b v="0"/>
    <n v="28"/>
    <b v="0"/>
    <s v="music/jazz"/>
    <n v="104"/>
    <n v="185.71"/>
    <x v="4"/>
    <x v="13"/>
  </r>
  <r>
    <n v="929"/>
    <s v="EXPERIMENTAL JAZZ STUDIO RECORDING"/>
    <s v="I am searching for monetary funding to go into a good recording studio and record experimental intuitive improv jazz."/>
    <n v="100"/>
    <n v="100"/>
    <x v="1"/>
    <x v="0"/>
    <s v="USD"/>
    <n v="1333946569"/>
    <n v="1331358169"/>
    <b v="0"/>
    <n v="0"/>
    <b v="0"/>
    <s v="music/jazz"/>
    <n v="10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1"/>
    <x v="0"/>
    <s v="USD"/>
    <n v="1277501520"/>
    <n v="1273874306"/>
    <b v="0"/>
    <n v="5"/>
    <b v="0"/>
    <s v="music/jazz"/>
    <n v="123"/>
    <n v="613.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1"/>
    <x v="1"/>
    <s v="GBP"/>
    <n v="1395007200"/>
    <n v="1392021502"/>
    <b v="0"/>
    <n v="7"/>
    <b v="0"/>
    <s v="music/jazz"/>
    <n v="107"/>
    <n v="304.29000000000002"/>
    <x v="4"/>
    <x v="13"/>
  </r>
  <r>
    <n v="932"/>
    <s v="Mandy Harvey Christmas Album"/>
    <s v="Help me to create my 3rd album, a Christmas CD with 16 Holiday/Original favorites!"/>
    <n v="5000"/>
    <n v="187"/>
    <x v="0"/>
    <x v="0"/>
    <s v="USD"/>
    <n v="1363990545"/>
    <n v="1360106145"/>
    <b v="0"/>
    <n v="30"/>
    <b v="0"/>
    <s v="music/jazz"/>
    <n v="4"/>
    <n v="6.2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35"/>
    <x v="1"/>
    <x v="0"/>
    <s v="USD"/>
    <n v="1399867409"/>
    <n v="1394683409"/>
    <b v="0"/>
    <n v="2"/>
    <b v="0"/>
    <s v="music/jazz"/>
    <n v="102"/>
    <n v="1017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5000"/>
    <x v="1"/>
    <x v="5"/>
    <s v="CAD"/>
    <n v="1399183200"/>
    <n v="1396633284"/>
    <b v="0"/>
    <n v="30"/>
    <b v="0"/>
    <s v="music/jazz"/>
    <n v="100"/>
    <n v="166.67"/>
    <x v="4"/>
    <x v="13"/>
  </r>
  <r>
    <n v="935"/>
    <s v="The Art of You Too"/>
    <s v="This vocal music and spoken word project uses the  gift of life,love,hope &amp; peace to enable people to see themselves as a masterpiece!"/>
    <n v="1500"/>
    <n v="1611"/>
    <x v="1"/>
    <x v="0"/>
    <s v="USD"/>
    <n v="1454054429"/>
    <n v="1451462429"/>
    <b v="0"/>
    <n v="2"/>
    <b v="0"/>
    <s v="music/jazz"/>
    <n v="107"/>
    <n v="805.5"/>
    <x v="4"/>
    <x v="13"/>
  </r>
  <r>
    <n v="936"/>
    <s v="Jazz Singer, Marti Mendenhall Live Concert Recording"/>
    <s v="A CD of a live Jazz concert featuring Marti Mendenhall, George Mitchell, Scott Steed and Todd Strait."/>
    <n v="225"/>
    <n v="234"/>
    <x v="1"/>
    <x v="0"/>
    <s v="USD"/>
    <n v="1326916800"/>
    <n v="1323131689"/>
    <b v="0"/>
    <n v="0"/>
    <b v="0"/>
    <s v="music/jazz"/>
    <n v="104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02"/>
    <x v="0"/>
    <x v="0"/>
    <s v="USD"/>
    <n v="1383509357"/>
    <n v="1380913757"/>
    <b v="0"/>
    <n v="2"/>
    <b v="0"/>
    <s v="music/jazz"/>
    <n v="20"/>
    <n v="151"/>
    <x v="4"/>
    <x v="13"/>
  </r>
  <r>
    <n v="938"/>
    <s v="Celebrating American Jazz &amp; Soul Music"/>
    <s v="Creating new avenues of exposure for young Jazz &amp; Soul artists_x000a_to express their Art of Music."/>
    <n v="1200"/>
    <n v="1503"/>
    <x v="1"/>
    <x v="0"/>
    <s v="USD"/>
    <n v="1346585448"/>
    <n v="1343993448"/>
    <b v="0"/>
    <n v="1"/>
    <b v="0"/>
    <s v="music/jazz"/>
    <n v="125"/>
    <n v="150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130"/>
    <x v="0"/>
    <x v="0"/>
    <s v="USD"/>
    <n v="1372622280"/>
    <n v="1369246738"/>
    <b v="0"/>
    <n v="2"/>
    <b v="0"/>
    <s v="music/jazz"/>
    <n v="9"/>
    <n v="6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1"/>
    <x v="0"/>
    <s v="USD"/>
    <n v="1439251926"/>
    <n v="1435363926"/>
    <b v="0"/>
    <n v="14"/>
    <b v="0"/>
    <s v="technology/wearables"/>
    <n v="101"/>
    <n v="360.4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1"/>
    <x v="0"/>
    <s v="USD"/>
    <n v="1486693145"/>
    <n v="1484101145"/>
    <b v="0"/>
    <n v="31"/>
    <b v="0"/>
    <s v="technology/wearables"/>
    <n v="120"/>
    <n v="174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0"/>
    <x v="0"/>
    <s v="USD"/>
    <n v="1455826460"/>
    <n v="1452716060"/>
    <b v="0"/>
    <n v="16"/>
    <b v="0"/>
    <s v="technology/wearables"/>
    <n v="0"/>
    <n v="0"/>
    <x v="2"/>
    <x v="8"/>
  </r>
  <r>
    <n v="943"/>
    <s v="SleepMode"/>
    <s v="A mask for home or travel that will give you the best, undisturbed sleep of your life."/>
    <n v="2500"/>
    <n v="2565"/>
    <x v="1"/>
    <x v="0"/>
    <s v="USD"/>
    <n v="1480438905"/>
    <n v="1477843305"/>
    <b v="0"/>
    <n v="12"/>
    <b v="0"/>
    <s v="technology/wearables"/>
    <n v="103"/>
    <n v="213.75"/>
    <x v="2"/>
    <x v="8"/>
  </r>
  <r>
    <n v="944"/>
    <s v="RoamingTails, The Connected Pet Tag"/>
    <s v="Find your pet when it's missing, digitally store pet-related information, and locate pet friend establishments and services."/>
    <n v="20000"/>
    <n v="0"/>
    <x v="2"/>
    <x v="0"/>
    <s v="USD"/>
    <n v="1460988000"/>
    <n v="1458050450"/>
    <b v="0"/>
    <n v="96"/>
    <b v="0"/>
    <s v="technology/wearables"/>
    <n v="0"/>
    <n v="0"/>
    <x v="2"/>
    <x v="8"/>
  </r>
  <r>
    <n v="945"/>
    <s v="CT BAND"/>
    <s v="Make your watch Smart ! CT Band is an ultra-thin, high-tech smart watch-strap awarded twice at CES 2017 las vegas"/>
    <n v="7500"/>
    <n v="0"/>
    <x v="0"/>
    <x v="6"/>
    <s v="EUR"/>
    <n v="1487462340"/>
    <n v="1482958626"/>
    <b v="0"/>
    <n v="16"/>
    <b v="0"/>
    <s v="technology/wearables"/>
    <n v="0"/>
    <n v="0"/>
    <x v="2"/>
    <x v="8"/>
  </r>
  <r>
    <n v="946"/>
    <s v="OmniTrade Apron"/>
    <s v="Soft edged-Hard working. The perfect wearable organization for the home and professional shop."/>
    <n v="2500"/>
    <n v="2560"/>
    <x v="1"/>
    <x v="0"/>
    <s v="USD"/>
    <n v="1473444048"/>
    <n v="1470852048"/>
    <b v="0"/>
    <n v="5"/>
    <b v="0"/>
    <s v="technology/wearables"/>
    <n v="102"/>
    <n v="512"/>
    <x v="2"/>
    <x v="8"/>
  </r>
  <r>
    <n v="947"/>
    <s v="PAKPOWER, The CCP Pack"/>
    <s v="The CCP Pack is a bag that charges your smartphones and tablets on the go! Also holds small important items. &quot;Never Without Power&quot;."/>
    <n v="150"/>
    <n v="15"/>
    <x v="0"/>
    <x v="0"/>
    <s v="USD"/>
    <n v="1467312306"/>
    <n v="1462128306"/>
    <b v="0"/>
    <n v="0"/>
    <b v="0"/>
    <s v="technology/wearables"/>
    <n v="10"/>
    <n v="0"/>
    <x v="2"/>
    <x v="8"/>
  </r>
  <r>
    <n v="948"/>
    <s v="Led Shirt - WiFi Controlled"/>
    <s v="T-Shirt with Led panel controlled by Android app over WiFi. _x000a_Multiple shirts, games, text, video effects support,"/>
    <n v="3000"/>
    <n v="40"/>
    <x v="0"/>
    <x v="9"/>
    <s v="EUR"/>
    <n v="1457812364"/>
    <n v="1455220364"/>
    <b v="0"/>
    <n v="8"/>
    <b v="0"/>
    <s v="technology/wearables"/>
    <n v="1"/>
    <n v="5"/>
    <x v="2"/>
    <x v="8"/>
  </r>
  <r>
    <n v="949"/>
    <s v="INBED"/>
    <s v="Der INBED ist ein innovatives Multisensor-Wearable fÃ¼r die SturzprÃ¤vention motorisch eingeschrÃ¤nkter Personen."/>
    <n v="2500"/>
    <n v="2500"/>
    <x v="1"/>
    <x v="12"/>
    <s v="EUR"/>
    <n v="1456016576"/>
    <n v="1450832576"/>
    <b v="0"/>
    <n v="7"/>
    <b v="0"/>
    <s v="technology/wearables"/>
    <n v="100"/>
    <n v="357.14"/>
    <x v="2"/>
    <x v="8"/>
  </r>
  <r>
    <n v="950"/>
    <s v="EZC Smartlight"/>
    <s v="Rider worn tail light brake light. Adheres to virtually any coat, jacket or vest. Stays on even when you get off."/>
    <n v="5000"/>
    <n v="362"/>
    <x v="0"/>
    <x v="5"/>
    <s v="CAD"/>
    <n v="1453053661"/>
    <n v="1450461661"/>
    <b v="0"/>
    <n v="24"/>
    <b v="0"/>
    <s v="technology/wearables"/>
    <n v="7"/>
    <n v="15.08"/>
    <x v="2"/>
    <x v="8"/>
  </r>
  <r>
    <n v="951"/>
    <s v="Smart Harness"/>
    <s v="Revolutionizing the way we walk our dogs!"/>
    <n v="50000"/>
    <n v="15"/>
    <x v="0"/>
    <x v="0"/>
    <s v="USD"/>
    <n v="1465054872"/>
    <n v="1461166872"/>
    <b v="0"/>
    <n v="121"/>
    <b v="0"/>
    <s v="technology/wearables"/>
    <n v="0"/>
    <n v="0.12"/>
    <x v="2"/>
    <x v="8"/>
  </r>
  <r>
    <n v="952"/>
    <s v="Audionoggin - Join the Earvolution"/>
    <s v="Audionoggin: Wireless personal surround sound for the athlete in everyone."/>
    <n v="50000"/>
    <n v="53"/>
    <x v="0"/>
    <x v="0"/>
    <s v="USD"/>
    <n v="1479483812"/>
    <n v="1476888212"/>
    <b v="0"/>
    <n v="196"/>
    <b v="0"/>
    <s v="technology/wearables"/>
    <n v="0"/>
    <n v="0.2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2000"/>
    <n v="2076"/>
    <x v="1"/>
    <x v="0"/>
    <s v="USD"/>
    <n v="1422158199"/>
    <n v="1419566199"/>
    <b v="0"/>
    <n v="5"/>
    <b v="0"/>
    <s v="technology/wearables"/>
    <n v="104"/>
    <n v="41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x v="0"/>
    <s v="USD"/>
    <n v="1440100839"/>
    <n v="1436472039"/>
    <b v="0"/>
    <n v="73"/>
    <b v="0"/>
    <s v="technology/wearables"/>
    <n v="0"/>
    <n v="0.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x v="0"/>
    <s v="USD"/>
    <n v="1473750300"/>
    <n v="1470294300"/>
    <b v="0"/>
    <n v="93"/>
    <b v="0"/>
    <s v="technology/wearables"/>
    <n v="0"/>
    <n v="1.29"/>
    <x v="2"/>
    <x v="8"/>
  </r>
  <r>
    <n v="956"/>
    <s v="SemiYours"/>
    <s v="You can rent out your Car with Uber. _x000a_You can rent out your Home with Airbnb. _x000a_Now you can rent out your CLOSET with SemiYOURS!"/>
    <n v="3500"/>
    <n v="4559.13"/>
    <x v="1"/>
    <x v="0"/>
    <s v="USD"/>
    <n v="1430081759"/>
    <n v="1424901359"/>
    <b v="0"/>
    <n v="17"/>
    <b v="0"/>
    <s v="technology/wearables"/>
    <n v="130"/>
    <n v="268.18"/>
    <x v="2"/>
    <x v="8"/>
  </r>
  <r>
    <n v="957"/>
    <s v="DUALBAND, the Leather NFC Smart Watch Band"/>
    <s v="A Leather Smart watch Band, that NEVER needs to be charged for only $37!"/>
    <n v="2500"/>
    <n v="0"/>
    <x v="2"/>
    <x v="0"/>
    <s v="USD"/>
    <n v="1479392133"/>
    <n v="1476710133"/>
    <b v="0"/>
    <n v="7"/>
    <b v="0"/>
    <s v="technology/wearables"/>
    <n v="0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26"/>
    <x v="0"/>
    <x v="0"/>
    <s v="USD"/>
    <n v="1428641940"/>
    <n v="1426792563"/>
    <b v="0"/>
    <n v="17"/>
    <b v="0"/>
    <s v="technology/wearables"/>
    <n v="1"/>
    <n v="1.5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0"/>
    <x v="0"/>
    <s v="USD"/>
    <n v="1421640665"/>
    <n v="1419048665"/>
    <b v="0"/>
    <n v="171"/>
    <b v="0"/>
    <s v="technology/wearables"/>
    <n v="0"/>
    <n v="0.15"/>
    <x v="2"/>
    <x v="8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0"/>
    <x v="0"/>
    <s v="USD"/>
    <n v="1489500155"/>
    <n v="1485874955"/>
    <b v="0"/>
    <n v="188"/>
    <b v="0"/>
    <s v="technology/wearables"/>
    <n v="12"/>
    <n v="34.79"/>
    <x v="2"/>
    <x v="8"/>
  </r>
  <r>
    <n v="961"/>
    <s v="The first personal trainer and diet coach for your dog!"/>
    <s v="Active, happy &amp; healthy together! _x000a_Thatâ€™s our mission for all dogs and their parents."/>
    <n v="100000"/>
    <n v="12"/>
    <x v="0"/>
    <x v="0"/>
    <s v="USD"/>
    <n v="1487617200"/>
    <n v="1483634335"/>
    <b v="0"/>
    <n v="110"/>
    <b v="0"/>
    <s v="technology/wearables"/>
    <n v="0"/>
    <n v="0.1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1"/>
    <x v="0"/>
    <s v="USD"/>
    <n v="1455210353"/>
    <n v="1451927153"/>
    <b v="0"/>
    <n v="37"/>
    <b v="0"/>
    <s v="technology/wearables"/>
    <n v="102"/>
    <n v="90.54"/>
    <x v="2"/>
    <x v="8"/>
  </r>
  <r>
    <n v="963"/>
    <s v="The Ultimate Learning Center"/>
    <s v="WE are molding an educated, motivated, non violent GENERATION!"/>
    <n v="2550"/>
    <n v="2630"/>
    <x v="1"/>
    <x v="0"/>
    <s v="USD"/>
    <n v="1476717319"/>
    <n v="1473693319"/>
    <b v="0"/>
    <n v="9"/>
    <b v="0"/>
    <s v="technology/wearables"/>
    <n v="103"/>
    <n v="292.220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1"/>
    <x v="5"/>
    <s v="CAD"/>
    <n v="1441119919"/>
    <n v="1437663919"/>
    <b v="0"/>
    <n v="29"/>
    <b v="0"/>
    <s v="technology/wearables"/>
    <n v="261"/>
    <n v="314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1"/>
    <x v="0"/>
    <s v="USD"/>
    <n v="1477454340"/>
    <n v="1474676646"/>
    <b v="0"/>
    <n v="6"/>
    <b v="0"/>
    <s v="technology/wearables"/>
    <n v="103"/>
    <n v="429.17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8"/>
    <x v="1"/>
    <x v="0"/>
    <s v="USD"/>
    <n v="1475766932"/>
    <n v="1473174932"/>
    <b v="0"/>
    <n v="30"/>
    <b v="0"/>
    <s v="technology/wearables"/>
    <n v="126"/>
    <n v="210.27"/>
    <x v="2"/>
    <x v="8"/>
  </r>
  <r>
    <n v="967"/>
    <s v="Better Beanie"/>
    <s v="Better Beanie is the new therapeutic wearable designed to assist you while keeping your hands free."/>
    <n v="10000"/>
    <n v="7540"/>
    <x v="3"/>
    <x v="0"/>
    <s v="USD"/>
    <n v="1461301574"/>
    <n v="1456121174"/>
    <b v="0"/>
    <n v="81"/>
    <b v="0"/>
    <s v="technology/wearables"/>
    <n v="75"/>
    <n v="93.0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000"/>
    <n v="2000.66"/>
    <x v="1"/>
    <x v="0"/>
    <s v="USD"/>
    <n v="1408134034"/>
    <n v="1405542034"/>
    <b v="0"/>
    <n v="4"/>
    <b v="0"/>
    <s v="technology/wearables"/>
    <n v="100"/>
    <n v="500.17"/>
    <x v="2"/>
    <x v="8"/>
  </r>
  <r>
    <n v="969"/>
    <s v="Make 100 | Geek &amp; Chic: Smart Safety Jewelry."/>
    <s v="Geek &amp; Chic Smart Jewelry Collection, Wearables Meet Style!"/>
    <n v="35000"/>
    <n v="38876.949999999997"/>
    <x v="1"/>
    <x v="14"/>
    <s v="MXN"/>
    <n v="1486624607"/>
    <n v="1483773407"/>
    <b v="0"/>
    <n v="11"/>
    <b v="0"/>
    <s v="technology/wearables"/>
    <n v="111"/>
    <n v="3534.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0"/>
    <x v="5"/>
    <s v="CAD"/>
    <n v="1485147540"/>
    <n v="1481951853"/>
    <b v="0"/>
    <n v="14"/>
    <b v="0"/>
    <s v="technology/wearables"/>
    <n v="0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1"/>
    <x v="0"/>
    <s v="USD"/>
    <n v="1433178060"/>
    <n v="1429290060"/>
    <b v="0"/>
    <n v="5"/>
    <b v="0"/>
    <s v="technology/wearables"/>
    <n v="106"/>
    <n v="519.2000000000000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0"/>
    <x v="0"/>
    <s v="USD"/>
    <n v="1409813940"/>
    <n v="1407271598"/>
    <b v="0"/>
    <n v="45"/>
    <b v="0"/>
    <s v="technology/wearables"/>
    <n v="0"/>
    <n v="0.2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1"/>
    <x v="0"/>
    <s v="USD"/>
    <n v="1447032093"/>
    <n v="1441844493"/>
    <b v="0"/>
    <n v="8"/>
    <b v="0"/>
    <s v="technology/wearables"/>
    <n v="537"/>
    <n v="1879.88"/>
    <x v="2"/>
    <x v="8"/>
  </r>
  <r>
    <n v="974"/>
    <s v="KneeJack"/>
    <s v="The device that allows those with artificial knees or arthritic knees to kneel down without putting pressure on their knees."/>
    <n v="2500"/>
    <n v="2535"/>
    <x v="1"/>
    <x v="0"/>
    <s v="USD"/>
    <n v="1458925156"/>
    <n v="1456336756"/>
    <b v="0"/>
    <n v="3"/>
    <b v="0"/>
    <s v="technology/wearables"/>
    <n v="101"/>
    <n v="84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0"/>
    <x v="0"/>
    <s v="USD"/>
    <n v="1467132185"/>
    <n v="1461948185"/>
    <b v="0"/>
    <n v="24"/>
    <b v="0"/>
    <s v="technology/wearables"/>
    <n v="0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1"/>
    <x v="2"/>
    <s v="AUD"/>
    <n v="1439515497"/>
    <n v="1435627497"/>
    <b v="0"/>
    <n v="18"/>
    <b v="0"/>
    <s v="technology/wearables"/>
    <n v="224"/>
    <n v="995.2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1"/>
    <x v="15"/>
    <s v="EUR"/>
    <n v="1456094197"/>
    <n v="1453502197"/>
    <b v="0"/>
    <n v="12"/>
    <b v="0"/>
    <s v="technology/wearables"/>
    <n v="287"/>
    <n v="943.58"/>
    <x v="2"/>
    <x v="8"/>
  </r>
  <r>
    <n v="978"/>
    <s v="hidn tempo - a wearable stress coach"/>
    <s v="hidn tempo is an intelligent watch band that allows you to monitor your stress and manage it anywhere, anytime."/>
    <n v="200000"/>
    <n v="350"/>
    <x v="2"/>
    <x v="11"/>
    <s v="SEK"/>
    <n v="1456385101"/>
    <n v="1453793101"/>
    <b v="0"/>
    <n v="123"/>
    <b v="0"/>
    <s v="technology/wearables"/>
    <n v="0"/>
    <n v="2.85"/>
    <x v="2"/>
    <x v="8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1"/>
    <x v="0"/>
    <s v="USD"/>
    <n v="1466449140"/>
    <n v="1463392828"/>
    <b v="0"/>
    <n v="96"/>
    <b v="0"/>
    <s v="technology/wearables"/>
    <n v="144"/>
    <n v="972.6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0"/>
    <x v="0"/>
    <s v="USD"/>
    <n v="1417387322"/>
    <n v="1413495722"/>
    <b v="0"/>
    <n v="31"/>
    <b v="0"/>
    <s v="technology/wearables"/>
    <n v="21"/>
    <n v="34.3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445"/>
    <x v="1"/>
    <x v="0"/>
    <s v="USD"/>
    <n v="1407624222"/>
    <n v="1405032222"/>
    <b v="0"/>
    <n v="4"/>
    <b v="0"/>
    <s v="technology/wearables"/>
    <n v="145"/>
    <n v="361.25"/>
    <x v="2"/>
    <x v="8"/>
  </r>
  <r>
    <n v="982"/>
    <s v="Smart 2-in-1 I-PHONE HANDLE/WALLETtm"/>
    <s v="revolutonary ultra-slim 2-in-1 Smart  2-in-1 I-PHONE handle/WALLETtm with 360 rotatiion"/>
    <n v="1000"/>
    <n v="72"/>
    <x v="0"/>
    <x v="0"/>
    <s v="USD"/>
    <n v="1475431486"/>
    <n v="1472839486"/>
    <b v="0"/>
    <n v="3"/>
    <b v="0"/>
    <s v="technology/wearables"/>
    <n v="7"/>
    <n v="2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0"/>
    <x v="3"/>
    <s v="EUR"/>
    <n v="1471985640"/>
    <n v="1469289685"/>
    <b v="0"/>
    <n v="179"/>
    <b v="0"/>
    <s v="technology/wearables"/>
    <n v="1"/>
    <n v="2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1"/>
    <x v="1"/>
    <x v="0"/>
    <s v="USD"/>
    <n v="1427507208"/>
    <n v="1424918808"/>
    <b v="0"/>
    <n v="3"/>
    <b v="0"/>
    <s v="technology/wearables"/>
    <n v="100"/>
    <n v="667"/>
    <x v="2"/>
    <x v="8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1"/>
    <x v="12"/>
    <s v="EUR"/>
    <n v="1451602800"/>
    <n v="1449011610"/>
    <b v="0"/>
    <n v="23"/>
    <b v="0"/>
    <s v="technology/wearables"/>
    <n v="377"/>
    <n v="819.6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739.01"/>
    <x v="1"/>
    <x v="1"/>
    <s v="GBP"/>
    <n v="1452384000"/>
    <n v="1447698300"/>
    <b v="0"/>
    <n v="23"/>
    <b v="0"/>
    <s v="technology/wearables"/>
    <n v="117"/>
    <n v="379.96"/>
    <x v="2"/>
    <x v="8"/>
  </r>
  <r>
    <n v="987"/>
    <s v="Kidswatcher"/>
    <s v="Always know where your precious children are. Let them explore the world freely and in a secure way by using the Kidswatcher."/>
    <n v="19500"/>
    <n v="20631"/>
    <x v="1"/>
    <x v="9"/>
    <s v="EUR"/>
    <n v="1403507050"/>
    <n v="1400051050"/>
    <b v="0"/>
    <n v="41"/>
    <b v="0"/>
    <s v="technology/wearables"/>
    <n v="106"/>
    <n v="503.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450"/>
    <n v="0"/>
    <x v="0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5000"/>
    <n v="5540"/>
    <x v="1"/>
    <x v="0"/>
    <s v="USD"/>
    <n v="1475101495"/>
    <n v="1472509495"/>
    <b v="0"/>
    <n v="32"/>
    <b v="0"/>
    <s v="technology/wearables"/>
    <n v="111"/>
    <n v="173.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715"/>
    <x v="0"/>
    <x v="0"/>
    <s v="USD"/>
    <n v="1409770164"/>
    <n v="1407178164"/>
    <b v="0"/>
    <n v="2"/>
    <b v="0"/>
    <s v="technology/wearables"/>
    <n v="57"/>
    <n v="357.5"/>
    <x v="2"/>
    <x v="8"/>
  </r>
  <r>
    <n v="991"/>
    <s v="Russell &amp; Sons Watches"/>
    <s v="Russell &amp; Sons Watches_x000a__x000a_RS Watches is a business that provides quality watches at an affordable price. RS Watches was created with th"/>
    <n v="2200"/>
    <n v="2451.0100000000002"/>
    <x v="1"/>
    <x v="1"/>
    <s v="GBP"/>
    <n v="1468349460"/>
    <n v="1466186988"/>
    <b v="0"/>
    <n v="7"/>
    <b v="0"/>
    <s v="technology/wearables"/>
    <n v="111"/>
    <n v="350.14"/>
    <x v="2"/>
    <x v="8"/>
  </r>
  <r>
    <n v="992"/>
    <s v="WairConditioning"/>
    <s v="The HOTTEST and COOLEST thing yet! WairConditioning... an entirely new level of comfortability!"/>
    <n v="3000"/>
    <n v="21"/>
    <x v="0"/>
    <x v="0"/>
    <s v="USD"/>
    <n v="1462655519"/>
    <n v="1457475119"/>
    <b v="0"/>
    <n v="4"/>
    <b v="0"/>
    <s v="technology/wearables"/>
    <n v="1"/>
    <n v="5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0"/>
    <x v="0"/>
    <s v="USD"/>
    <n v="1478926800"/>
    <n v="1476054568"/>
    <b v="0"/>
    <n v="196"/>
    <b v="0"/>
    <s v="technology/wearables"/>
    <n v="4"/>
    <n v="8.970000000000000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1"/>
    <x v="0"/>
    <s v="USD"/>
    <n v="1417388340"/>
    <n v="1412835530"/>
    <b v="0"/>
    <n v="11"/>
    <b v="0"/>
    <s v="technology/wearables"/>
    <n v="140"/>
    <n v="1527.8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1"/>
    <x v="0"/>
    <s v="USD"/>
    <n v="1417276800"/>
    <n v="1415140480"/>
    <b v="0"/>
    <n v="9"/>
    <b v="0"/>
    <s v="technology/wearables"/>
    <n v="119"/>
    <n v="450"/>
    <x v="2"/>
    <x v="8"/>
  </r>
  <r>
    <n v="996"/>
    <s v="Social behavior in technical communities"/>
    <s v="Study the behaviour of technical communities by tracking their movement  through wearables"/>
    <n v="1600"/>
    <n v="1647"/>
    <x v="1"/>
    <x v="0"/>
    <s v="USD"/>
    <n v="1406474820"/>
    <n v="1403902060"/>
    <b v="0"/>
    <n v="5"/>
    <b v="0"/>
    <s v="technology/wearables"/>
    <n v="103"/>
    <n v="329.4"/>
    <x v="2"/>
    <x v="8"/>
  </r>
  <r>
    <n v="997"/>
    <s v="iPhanny"/>
    <s v="The iPhanny keeps your iPhone 6 safe from bending in those dangerous pants pockets."/>
    <n v="1600"/>
    <n v="2015"/>
    <x v="1"/>
    <x v="0"/>
    <s v="USD"/>
    <n v="1417145297"/>
    <n v="1414549697"/>
    <b v="0"/>
    <n v="8"/>
    <b v="0"/>
    <s v="technology/wearables"/>
    <n v="126"/>
    <n v="251.88"/>
    <x v="2"/>
    <x v="8"/>
  </r>
  <r>
    <n v="998"/>
    <s v="Ollinfit: The Wearable Personal Trainer"/>
    <s v="Ollinfit is the first wearable fitness trainer with 3 sensors for superior accuracy, feedback and results."/>
    <n v="90000"/>
    <n v="1"/>
    <x v="0"/>
    <x v="5"/>
    <s v="CAD"/>
    <n v="1447909401"/>
    <n v="1444017801"/>
    <b v="0"/>
    <n v="229"/>
    <b v="0"/>
    <s v="technology/wearables"/>
    <n v="0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30000"/>
    <n v="1877"/>
    <x v="0"/>
    <x v="5"/>
    <s v="CAD"/>
    <n v="1415865720"/>
    <n v="1413270690"/>
    <b v="0"/>
    <n v="40"/>
    <b v="0"/>
    <s v="technology/wearables"/>
    <n v="6"/>
    <n v="46.93"/>
    <x v="2"/>
    <x v="8"/>
  </r>
  <r>
    <n v="1000"/>
    <s v="Ristola Plongeur/UTC 300 Meter COSC/ISO Diver (Canceled)"/>
    <s v="Ristola watches made in La Chaux de-Fonds, Switzerland. A new brand of COSC and ISO Certified Professional watches."/>
    <n v="50000"/>
    <n v="75"/>
    <x v="0"/>
    <x v="0"/>
    <s v="USD"/>
    <n v="1489537560"/>
    <n v="1484357160"/>
    <b v="0"/>
    <n v="6"/>
    <b v="0"/>
    <s v="technology/wearables"/>
    <n v="0"/>
    <n v="12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2"/>
    <x v="1"/>
    <s v="GBP"/>
    <n v="1485796613"/>
    <n v="1481908613"/>
    <b v="0"/>
    <n v="4"/>
    <b v="0"/>
    <s v="technology/wearables"/>
    <n v="0"/>
    <n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0"/>
    <x v="0"/>
    <s v="USD"/>
    <n v="1450331940"/>
    <n v="1447777514"/>
    <b v="0"/>
    <n v="22"/>
    <b v="0"/>
    <s v="technology/wearables"/>
    <n v="2"/>
    <n v="9.18"/>
    <x v="2"/>
    <x v="8"/>
  </r>
  <r>
    <n v="1003"/>
    <s v="Fashion loves Technology: Lamour, the connected heating shoe (Canceled)"/>
    <s v="Connected, heating, premium quality and comfortable leather sneakers - hand-crafted in France."/>
    <n v="10000"/>
    <n v="0"/>
    <x v="2"/>
    <x v="6"/>
    <s v="EUR"/>
    <n v="1489680061"/>
    <n v="1487091661"/>
    <b v="0"/>
    <n v="15"/>
    <b v="0"/>
    <s v="technology/wearables"/>
    <n v="0"/>
    <n v="0"/>
    <x v="2"/>
    <x v="8"/>
  </r>
  <r>
    <n v="1004"/>
    <s v="AllerGuarder: Bluetooth wristband helps food-allergy kids"/>
    <s v="Harnessing wearable technology as a powerful defense for food-allergy children."/>
    <n v="50000"/>
    <n v="690"/>
    <x v="2"/>
    <x v="0"/>
    <s v="USD"/>
    <n v="1455814827"/>
    <n v="1453222827"/>
    <b v="0"/>
    <n v="95"/>
    <b v="0"/>
    <s v="technology/wearables"/>
    <n v="1"/>
    <n v="7.26"/>
    <x v="2"/>
    <x v="8"/>
  </r>
  <r>
    <n v="1005"/>
    <s v="Forcite Alpine - World's First smart helmet for snow sports"/>
    <s v="The Forcite Alpine helmet records 4K footage and keeps you connected all in one sleek design."/>
    <n v="380000"/>
    <n v="30"/>
    <x v="2"/>
    <x v="0"/>
    <s v="USD"/>
    <n v="1446217183"/>
    <n v="1443538783"/>
    <b v="0"/>
    <n v="161"/>
    <b v="0"/>
    <s v="technology/wearables"/>
    <n v="0"/>
    <n v="0.19"/>
    <x v="2"/>
    <x v="8"/>
  </r>
  <r>
    <n v="1006"/>
    <s v="SnuG Watchbands for Moto360 smartwatch (Canceled)"/>
    <s v="Sweat resistant, colorful, durable, CUSTOMIZABLE, watch bands &amp; protector bands that fit the Moto360 smartwatch."/>
    <n v="2500"/>
    <n v="0"/>
    <x v="2"/>
    <x v="0"/>
    <s v="USD"/>
    <n v="1418368260"/>
    <n v="1417654672"/>
    <b v="0"/>
    <n v="8"/>
    <b v="0"/>
    <s v="technology/wearables"/>
    <n v="0"/>
    <n v="0"/>
    <x v="2"/>
    <x v="8"/>
  </r>
  <r>
    <n v="1007"/>
    <s v="SMART Knee Sleeve that Recommends Rest (Canceled)"/>
    <s v="Our knee sleeve monitors your muscles and recommends rest time (on a mobile app) when it detects overexertion!"/>
    <n v="35000"/>
    <n v="585"/>
    <x v="0"/>
    <x v="0"/>
    <s v="USD"/>
    <n v="1481727623"/>
    <n v="1478095223"/>
    <b v="0"/>
    <n v="76"/>
    <b v="0"/>
    <s v="technology/wearables"/>
    <n v="2"/>
    <n v="7.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100"/>
    <x v="0"/>
    <x v="14"/>
    <s v="MXN"/>
    <n v="1482953115"/>
    <n v="1480361115"/>
    <b v="0"/>
    <n v="1"/>
    <b v="0"/>
    <s v="technology/wearables"/>
    <n v="4"/>
    <n v="1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x v="0"/>
    <s v="USD"/>
    <n v="1466346646"/>
    <n v="1463754646"/>
    <b v="0"/>
    <n v="101"/>
    <b v="0"/>
    <s v="technology/wearables"/>
    <n v="185"/>
    <n v="347.2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x v="0"/>
    <s v="USD"/>
    <n v="1473044340"/>
    <n v="1468180462"/>
    <b v="0"/>
    <n v="4"/>
    <b v="0"/>
    <s v="technology/wearables"/>
    <n v="171"/>
    <n v="981.2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800"/>
    <n v="2361"/>
    <x v="1"/>
    <x v="0"/>
    <s v="USD"/>
    <n v="1418938395"/>
    <n v="1415050395"/>
    <b v="0"/>
    <n v="1"/>
    <b v="0"/>
    <s v="technology/wearables"/>
    <n v="131"/>
    <n v="236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2"/>
    <x v="0"/>
    <s v="USD"/>
    <n v="1485254052"/>
    <n v="1481366052"/>
    <b v="0"/>
    <n v="775"/>
    <b v="0"/>
    <s v="technology/wearables"/>
    <n v="0"/>
    <n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2"/>
    <x v="0"/>
    <s v="USD"/>
    <n v="1451419200"/>
    <n v="1449000056"/>
    <b v="0"/>
    <n v="90"/>
    <b v="0"/>
    <s v="technology/wearables"/>
    <n v="0"/>
    <n v="0"/>
    <x v="2"/>
    <x v="8"/>
  </r>
  <r>
    <n v="1014"/>
    <s v="CHEMION: The World's First Smart Glasses (Canceled)"/>
    <s v="CHEMION is an eyewear device that lets you show your creativity to the world."/>
    <n v="9300"/>
    <n v="0"/>
    <x v="0"/>
    <x v="0"/>
    <s v="USD"/>
    <n v="1420070615"/>
    <n v="1415750615"/>
    <b v="0"/>
    <n v="16"/>
    <b v="0"/>
    <s v="technology/wearables"/>
    <n v="0"/>
    <n v="0"/>
    <x v="2"/>
    <x v="8"/>
  </r>
  <r>
    <n v="1015"/>
    <s v="SKIN - Wearable music remote control for your mobile phone"/>
    <s v="SKIN - The wearable music remote control which makes your fitness lifestyle a bit easier"/>
    <n v="2500"/>
    <n v="1"/>
    <x v="0"/>
    <x v="16"/>
    <s v="CHF"/>
    <n v="1448489095"/>
    <n v="1445893495"/>
    <b v="0"/>
    <n v="6"/>
    <b v="0"/>
    <s v="technology/wearables"/>
    <n v="0"/>
    <n v="0.17"/>
    <x v="2"/>
    <x v="8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x v="0"/>
    <s v="USD"/>
    <n v="1459992856"/>
    <n v="1456108456"/>
    <b v="0"/>
    <n v="38"/>
    <b v="0"/>
    <s v="technology/wearables"/>
    <n v="110"/>
    <n v="232.4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2"/>
    <x v="0"/>
    <s v="USD"/>
    <n v="1448125935"/>
    <n v="1444666335"/>
    <b v="0"/>
    <n v="355"/>
    <b v="0"/>
    <s v="technology/wearables"/>
    <n v="0"/>
    <n v="0.35"/>
    <x v="2"/>
    <x v="8"/>
  </r>
  <r>
    <n v="1018"/>
    <s v="Owl (Canceled)"/>
    <s v="Owl is a fitness tracker along with an accompanying iOS app, that is both fun and interactive for children."/>
    <n v="3000"/>
    <n v="3575"/>
    <x v="1"/>
    <x v="0"/>
    <s v="USD"/>
    <n v="1468496933"/>
    <n v="1465904933"/>
    <b v="0"/>
    <n v="7"/>
    <b v="0"/>
    <s v="technology/wearables"/>
    <n v="119"/>
    <n v="510.71"/>
    <x v="2"/>
    <x v="8"/>
  </r>
  <r>
    <n v="1019"/>
    <s v="Tempi - The Smart Way to Monitor Temperature and Humidity"/>
    <s v="Tempi Is a Wearable Bluetooth Device That Gives Accurate Temperature and Humidity Readings."/>
    <n v="50000"/>
    <n v="3466"/>
    <x v="0"/>
    <x v="0"/>
    <s v="USD"/>
    <n v="1423092149"/>
    <n v="1420500149"/>
    <b v="0"/>
    <n v="400"/>
    <b v="0"/>
    <s v="technology/wearables"/>
    <n v="7"/>
    <n v="8.6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2"/>
    <x v="5"/>
    <s v="CAD"/>
    <n v="1433206020"/>
    <n v="1430617209"/>
    <b v="0"/>
    <n v="30"/>
    <b v="1"/>
    <s v="music/electronic music"/>
    <n v="0"/>
    <n v="0"/>
    <x v="4"/>
    <x v="15"/>
  </r>
  <r>
    <n v="1021"/>
    <s v="Rick and Morty Album &amp; Music Video"/>
    <s v="Rick and Morty concept album written by Allie Goertz + music video directed by Paul B. Cummings!"/>
    <n v="25000"/>
    <n v="76047"/>
    <x v="1"/>
    <x v="0"/>
    <s v="USD"/>
    <n v="1445054400"/>
    <n v="1443074571"/>
    <b v="1"/>
    <n v="478"/>
    <b v="1"/>
    <s v="music/electronic music"/>
    <n v="304"/>
    <n v="159.09"/>
    <x v="4"/>
    <x v="15"/>
  </r>
  <r>
    <n v="1022"/>
    <s v="Sammy Bananas - Bootlegs Vol. 2!!"/>
    <s v="Help get four new bootlegs onto vinyl in the second installment of my series!"/>
    <n v="7000"/>
    <n v="0"/>
    <x v="0"/>
    <x v="0"/>
    <s v="USD"/>
    <n v="1431876677"/>
    <n v="1429284677"/>
    <b v="1"/>
    <n v="74"/>
    <b v="1"/>
    <s v="music/electronic music"/>
    <n v="0"/>
    <n v="0"/>
    <x v="4"/>
    <x v="15"/>
  </r>
  <r>
    <n v="1023"/>
    <s v="'Pathfinder' - a High Five Spaceship album"/>
    <s v="A collaborative, electronic journey helmed by producer Christopher Bingham and guitarist Carlos Montero."/>
    <n v="12000"/>
    <n v="31754.69"/>
    <x v="1"/>
    <x v="1"/>
    <s v="GBP"/>
    <n v="1434837861"/>
    <n v="1432245861"/>
    <b v="0"/>
    <n v="131"/>
    <b v="1"/>
    <s v="music/electronic music"/>
    <n v="265"/>
    <n v="242.4"/>
    <x v="4"/>
    <x v="15"/>
  </r>
  <r>
    <n v="1024"/>
    <s v="The Last Art Fact Album Ever"/>
    <s v="Art Fact is a legendary Swedish synth pop act from the 80's. This album will contain updated remakes of their greatest songs."/>
    <n v="50000"/>
    <n v="64974"/>
    <x v="1"/>
    <x v="11"/>
    <s v="SEK"/>
    <n v="1454248563"/>
    <n v="1451656563"/>
    <b v="1"/>
    <n v="61"/>
    <b v="1"/>
    <s v="music/electronic music"/>
    <n v="130"/>
    <n v="1065.1500000000001"/>
    <x v="4"/>
    <x v="15"/>
  </r>
  <r>
    <n v="1025"/>
    <s v="[NUREN] The New Renaissance"/>
    <s v="Jake Kaufman and Jessie Seely present THE WORLD'S FIRST VIRTUAL REALITY ROCK OPERA."/>
    <n v="175000"/>
    <n v="0"/>
    <x v="2"/>
    <x v="0"/>
    <s v="USD"/>
    <n v="1426532437"/>
    <n v="1423944037"/>
    <b v="1"/>
    <n v="1071"/>
    <b v="1"/>
    <s v="music/electronic music"/>
    <n v="0"/>
    <n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x v="1"/>
    <s v="GBP"/>
    <n v="1459414016"/>
    <n v="1456480016"/>
    <b v="1"/>
    <n v="122"/>
    <b v="1"/>
    <s v="music/electronic music"/>
    <n v="0"/>
    <n v="0.1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1"/>
    <x v="0"/>
    <s v="USD"/>
    <n v="1414025347"/>
    <n v="1411433347"/>
    <b v="1"/>
    <n v="111"/>
    <b v="1"/>
    <s v="music/electronic music"/>
    <n v="100"/>
    <n v="180.4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x v="1"/>
    <s v="GBP"/>
    <n v="1488830400"/>
    <n v="1484924605"/>
    <b v="1"/>
    <n v="255"/>
    <b v="1"/>
    <s v="music/electronic music"/>
    <n v="6"/>
    <n v="7.4"/>
    <x v="4"/>
    <x v="15"/>
  </r>
  <r>
    <n v="1029"/>
    <s v="StrobeHouse presents Valborg 2015"/>
    <s v="We want to recreate last years massive Valborgparty in Lund but this time even bigger!"/>
    <n v="30000"/>
    <n v="0"/>
    <x v="0"/>
    <x v="11"/>
    <s v="SEK"/>
    <n v="1428184740"/>
    <n v="1423501507"/>
    <b v="0"/>
    <n v="141"/>
    <b v="1"/>
    <s v="music/electronic music"/>
    <n v="0"/>
    <n v="0"/>
    <x v="4"/>
    <x v="15"/>
  </r>
  <r>
    <n v="1030"/>
    <s v="The Gothsicles - I FEEL SICLE"/>
    <s v="Help fund the latest Gothsicles mega-album, I FEEL SICLE!"/>
    <n v="20000"/>
    <n v="1"/>
    <x v="0"/>
    <x v="0"/>
    <s v="USD"/>
    <n v="1473680149"/>
    <n v="1472470549"/>
    <b v="0"/>
    <n v="159"/>
    <b v="1"/>
    <s v="music/electronic music"/>
    <n v="0"/>
    <n v="0.01"/>
    <x v="4"/>
    <x v="15"/>
  </r>
  <r>
    <n v="1031"/>
    <s v="Liquid Diet's Double Life"/>
    <s v="Liquid Diet needs your support to release our new full-length album! Help us create electrifying music videos to showcase our singles!"/>
    <n v="27000"/>
    <n v="45979.01"/>
    <x v="1"/>
    <x v="0"/>
    <s v="USD"/>
    <n v="1450290010"/>
    <n v="1447698010"/>
    <b v="0"/>
    <n v="99"/>
    <b v="1"/>
    <s v="music/electronic music"/>
    <n v="170"/>
    <n v="464.43"/>
    <x v="4"/>
    <x v="15"/>
  </r>
  <r>
    <n v="1032"/>
    <s v="Phantom Ship / Coastal (Album Preorder)"/>
    <s v="Ideal for living rooms and open spaces."/>
    <n v="15000"/>
    <n v="21882"/>
    <x v="1"/>
    <x v="0"/>
    <s v="USD"/>
    <n v="1466697625"/>
    <n v="1464105625"/>
    <b v="0"/>
    <n v="96"/>
    <b v="1"/>
    <s v="music/electronic music"/>
    <n v="146"/>
    <n v="227.9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2"/>
    <x v="1"/>
    <s v="GBP"/>
    <n v="1481564080"/>
    <n v="1479144880"/>
    <b v="0"/>
    <n v="27"/>
    <b v="1"/>
    <s v="music/electronic music"/>
    <n v="3"/>
    <n v="4.8499999999999996"/>
    <x v="4"/>
    <x v="15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1"/>
    <x v="0"/>
    <s v="USD"/>
    <n v="1470369540"/>
    <n v="1467604804"/>
    <b v="0"/>
    <n v="166"/>
    <b v="1"/>
    <s v="music/electronic music"/>
    <n v="429"/>
    <n v="477.9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1"/>
    <x v="0"/>
    <s v="USD"/>
    <n v="1423668220"/>
    <n v="1421076220"/>
    <b v="0"/>
    <n v="76"/>
    <b v="1"/>
    <s v="music/electronic music"/>
    <n v="111"/>
    <n v="182.42"/>
    <x v="4"/>
    <x v="15"/>
  </r>
  <r>
    <n v="1036"/>
    <s v="Bring Kyrstyn's Album to Life!"/>
    <s v="Help this Soulful &amp; Cinematic Glitch-Pop Songwriter Bring her Music to the World!  (And your Ears:)"/>
    <n v="14000"/>
    <n v="2"/>
    <x v="0"/>
    <x v="0"/>
    <s v="USD"/>
    <n v="1357545600"/>
    <n v="1354790790"/>
    <b v="0"/>
    <n v="211"/>
    <b v="1"/>
    <s v="music/electronic music"/>
    <n v="0"/>
    <n v="0.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1"/>
    <x v="0"/>
    <s v="USD"/>
    <n v="1431925200"/>
    <n v="1429991062"/>
    <b v="0"/>
    <n v="21"/>
    <b v="1"/>
    <s v="music/electronic music"/>
    <n v="105"/>
    <n v="199.3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x v="0"/>
    <s v="USD"/>
    <n v="1458362023"/>
    <n v="1455773623"/>
    <b v="0"/>
    <n v="61"/>
    <b v="1"/>
    <s v="music/electronic music"/>
    <n v="0"/>
    <n v="0.0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371"/>
    <x v="1"/>
    <x v="0"/>
    <s v="USD"/>
    <n v="1481615940"/>
    <n v="1479436646"/>
    <b v="0"/>
    <n v="30"/>
    <b v="1"/>
    <s v="music/electronic music"/>
    <n v="146"/>
    <n v="145.6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2500"/>
    <n v="100"/>
    <x v="0"/>
    <x v="0"/>
    <s v="USD"/>
    <n v="1472317209"/>
    <n v="1469725209"/>
    <b v="0"/>
    <n v="1"/>
    <b v="0"/>
    <s v="journalism/audio"/>
    <n v="4"/>
    <n v="100"/>
    <x v="5"/>
    <x v="16"/>
  </r>
  <r>
    <n v="1041"/>
    <s v="Industry Success Project (Canceled)"/>
    <s v="I am trying to document what it is like to plunge head first into the music/audio industry as an intern."/>
    <n v="2"/>
    <n v="0"/>
    <x v="0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000"/>
    <n v="1041.29"/>
    <x v="1"/>
    <x v="0"/>
    <s v="USD"/>
    <n v="1410516000"/>
    <n v="1406824948"/>
    <b v="0"/>
    <n v="1"/>
    <b v="0"/>
    <s v="journalism/audio"/>
    <n v="104"/>
    <n v="1041.29"/>
    <x v="5"/>
    <x v="16"/>
  </r>
  <r>
    <n v="1043"/>
    <s v="Printing TONE Audio 10th Anniversary Edition! (Canceled)"/>
    <s v="We're seeking funding for a special 10th Anniversary PRINT EDITION! Receive your own copy for only $8"/>
    <n v="24500"/>
    <n v="335"/>
    <x v="0"/>
    <x v="0"/>
    <s v="USD"/>
    <n v="1432101855"/>
    <n v="1429509855"/>
    <b v="0"/>
    <n v="292"/>
    <b v="0"/>
    <s v="journalism/audio"/>
    <n v="1"/>
    <n v="1.1499999999999999"/>
    <x v="5"/>
    <x v="16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x v="0"/>
    <s v="USD"/>
    <n v="1425587220"/>
    <n v="1420668801"/>
    <b v="0"/>
    <n v="2"/>
    <b v="0"/>
    <s v="journalism/audio"/>
    <n v="100"/>
    <n v="501.5"/>
    <x v="5"/>
    <x v="16"/>
  </r>
  <r>
    <n v="1045"/>
    <s v="In Case Of Emergency (Canceled)"/>
    <s v="In Case Of Emergency is a radio talk show for preppers, beginning preppers, and with preparedness in mind."/>
    <n v="2500"/>
    <n v="850"/>
    <x v="0"/>
    <x v="0"/>
    <s v="USD"/>
    <n v="1408827550"/>
    <n v="1406235550"/>
    <b v="0"/>
    <n v="8"/>
    <b v="0"/>
    <s v="journalism/audio"/>
    <n v="34"/>
    <n v="106.25"/>
    <x v="5"/>
    <x v="16"/>
  </r>
  <r>
    <n v="1046"/>
    <s v="All Things Horses Podcast (Canceled)"/>
    <s v="All Things Horses is slowly becoming the greatest podcast on the internet and we are looking to upgrade the studio and software."/>
    <n v="300"/>
    <n v="867"/>
    <x v="1"/>
    <x v="12"/>
    <s v="EUR"/>
    <n v="1451161560"/>
    <n v="1447273560"/>
    <b v="0"/>
    <n v="0"/>
    <b v="0"/>
    <s v="journalism/audio"/>
    <n v="289"/>
    <n v="0"/>
    <x v="5"/>
    <x v="16"/>
  </r>
  <r>
    <n v="1047"/>
    <s v="Start a New Podcast (Canceled)"/>
    <s v="I wish to start a new podcast called Voices of Texas, and I want to interview interesting people of Texas each week."/>
    <n v="800"/>
    <n v="1001"/>
    <x v="1"/>
    <x v="0"/>
    <s v="USD"/>
    <n v="1415219915"/>
    <n v="1412624315"/>
    <b v="0"/>
    <n v="1"/>
    <b v="0"/>
    <s v="journalism/audio"/>
    <n v="125"/>
    <n v="100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x v="0"/>
    <s v="USD"/>
    <n v="1474766189"/>
    <n v="1471310189"/>
    <b v="0"/>
    <n v="4"/>
    <b v="0"/>
    <s v="journalism/audio"/>
    <n v="147"/>
    <n v="805.75"/>
    <x v="5"/>
    <x v="16"/>
  </r>
  <r>
    <n v="1049"/>
    <s v="J1 (Canceled)"/>
    <s v="------"/>
    <n v="500"/>
    <n v="683"/>
    <x v="1"/>
    <x v="0"/>
    <s v="USD"/>
    <n v="1455272445"/>
    <n v="1452680445"/>
    <b v="0"/>
    <n v="0"/>
    <b v="0"/>
    <s v="journalism/audio"/>
    <n v="137"/>
    <n v="0"/>
    <x v="5"/>
    <x v="16"/>
  </r>
  <r>
    <n v="1050"/>
    <s v="The (Secular) Barbershop Podcast (Canceled)"/>
    <s v="Secularism is on the rise and I hear you.Talk to me."/>
    <n v="300"/>
    <n v="310"/>
    <x v="1"/>
    <x v="0"/>
    <s v="USD"/>
    <n v="1442257677"/>
    <n v="1439665677"/>
    <b v="0"/>
    <n v="0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100"/>
    <n v="10"/>
    <x v="0"/>
    <x v="0"/>
    <s v="USD"/>
    <n v="1409098825"/>
    <n v="1406679625"/>
    <b v="0"/>
    <n v="0"/>
    <b v="0"/>
    <s v="journalism/audio"/>
    <n v="1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00"/>
    <n v="165"/>
    <x v="0"/>
    <x v="0"/>
    <s v="USD"/>
    <n v="1465243740"/>
    <n v="1461438495"/>
    <b v="0"/>
    <n v="0"/>
    <b v="0"/>
    <s v="journalism/audio"/>
    <n v="4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000"/>
    <n v="1870.99"/>
    <x v="1"/>
    <x v="0"/>
    <s v="USD"/>
    <n v="1488773332"/>
    <n v="1486613332"/>
    <b v="0"/>
    <n v="1"/>
    <b v="0"/>
    <s v="journalism/audio"/>
    <n v="187"/>
    <n v="1870.9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"/>
    <n v="301"/>
    <x v="1"/>
    <x v="0"/>
    <s v="USD"/>
    <n v="1407708000"/>
    <n v="1405110399"/>
    <b v="0"/>
    <n v="0"/>
    <b v="0"/>
    <s v="journalism/audio"/>
    <n v="1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"/>
    <n v="460"/>
    <x v="1"/>
    <x v="0"/>
    <s v="USD"/>
    <n v="1457394545"/>
    <n v="1454802545"/>
    <b v="0"/>
    <n v="0"/>
    <b v="0"/>
    <s v="journalism/audio"/>
    <n v="131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500"/>
    <n v="633"/>
    <x v="1"/>
    <x v="0"/>
    <s v="USD"/>
    <n v="1429892177"/>
    <n v="1424711777"/>
    <b v="0"/>
    <n v="0"/>
    <b v="0"/>
    <s v="journalism/audio"/>
    <n v="127"/>
    <n v="0"/>
    <x v="5"/>
    <x v="16"/>
  </r>
  <r>
    <n v="1057"/>
    <s v="Support Independent Media (Canceled)"/>
    <s v="Sayin it Plain is a Independent Radio Show created to inform the public and empower the community."/>
    <n v="500"/>
    <n v="631"/>
    <x v="1"/>
    <x v="0"/>
    <s v="USD"/>
    <n v="1480888483"/>
    <n v="1478292883"/>
    <b v="0"/>
    <n v="0"/>
    <b v="0"/>
    <s v="journalism/audio"/>
    <n v="12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600"/>
    <n v="1841"/>
    <x v="1"/>
    <x v="0"/>
    <s v="USD"/>
    <n v="1427328000"/>
    <n v="1423777043"/>
    <b v="0"/>
    <n v="0"/>
    <b v="0"/>
    <s v="journalism/audio"/>
    <n v="307"/>
    <n v="0"/>
    <x v="5"/>
    <x v="16"/>
  </r>
  <r>
    <n v="1059"/>
    <s v="Voice Over Artist (Canceled)"/>
    <s v="Turning myself into a vocal artist."/>
    <n v="200"/>
    <n v="200"/>
    <x v="1"/>
    <x v="0"/>
    <s v="USD"/>
    <n v="1426269456"/>
    <n v="1423681056"/>
    <b v="0"/>
    <n v="0"/>
    <b v="0"/>
    <s v="journalism/audio"/>
    <n v="10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"/>
    <n v="1650"/>
    <x v="1"/>
    <x v="0"/>
    <s v="USD"/>
    <n v="1429134893"/>
    <n v="1426542893"/>
    <b v="0"/>
    <n v="1"/>
    <b v="0"/>
    <s v="journalism/audio"/>
    <n v="110"/>
    <n v="1650"/>
    <x v="5"/>
    <x v="16"/>
  </r>
  <r>
    <n v="1061"/>
    <s v="Chat Box 23 (Canceled)"/>
    <s v="T.O., Adi &amp; Mercedes discuss their point of views, women's issues &amp; Hollywood Hotties."/>
    <n v="400"/>
    <n v="0"/>
    <x v="0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2000"/>
    <n v="3015"/>
    <x v="1"/>
    <x v="0"/>
    <s v="USD"/>
    <n v="1468351341"/>
    <n v="1467746541"/>
    <b v="0"/>
    <n v="4"/>
    <b v="0"/>
    <s v="journalism/audio"/>
    <n v="151"/>
    <n v="753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00"/>
    <n v="0"/>
    <x v="3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1"/>
    <x v="0"/>
    <s v="USD"/>
    <n v="1373174903"/>
    <n v="1369286903"/>
    <b v="0"/>
    <n v="123"/>
    <b v="0"/>
    <s v="games/video games"/>
    <n v="254"/>
    <n v="413.5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x v="2"/>
    <s v="AUD"/>
    <n v="1392800922"/>
    <n v="1390381722"/>
    <b v="0"/>
    <n v="5"/>
    <b v="0"/>
    <s v="games/video games"/>
    <n v="0"/>
    <n v="0"/>
    <x v="6"/>
    <x v="17"/>
  </r>
  <r>
    <n v="1066"/>
    <s v="So I'm A Dark Lord"/>
    <s v="A parody of old school RPGs where you are a new Dark Lord on a quest to amass monsters and allies on your side."/>
    <n v="13803"/>
    <n v="0"/>
    <x v="2"/>
    <x v="0"/>
    <s v="USD"/>
    <n v="1375657582"/>
    <n v="1371769582"/>
    <b v="0"/>
    <n v="148"/>
    <b v="0"/>
    <s v="games/video games"/>
    <n v="0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2000"/>
    <n v="2102"/>
    <x v="1"/>
    <x v="0"/>
    <s v="USD"/>
    <n v="1387657931"/>
    <n v="1385065931"/>
    <b v="0"/>
    <n v="10"/>
    <b v="0"/>
    <s v="games/video games"/>
    <n v="105"/>
    <n v="210.2"/>
    <x v="6"/>
    <x v="17"/>
  </r>
  <r>
    <n v="1068"/>
    <s v="The Quest To Save Hip Hop"/>
    <s v="THE QUEST TO SAVE HIP HOP is an old school beat em up st game that has a focus on old school hip hop and new age hip hop coming to pc."/>
    <n v="1500"/>
    <n v="1535"/>
    <x v="1"/>
    <x v="0"/>
    <s v="USD"/>
    <n v="1460274864"/>
    <n v="1457686464"/>
    <b v="0"/>
    <n v="4"/>
    <b v="0"/>
    <s v="games/video games"/>
    <n v="102"/>
    <n v="383.75"/>
    <x v="6"/>
    <x v="17"/>
  </r>
  <r>
    <n v="1069"/>
    <s v="Until The End (PC, Mac, and Linux)"/>
    <s v="A run-n-gun zombie survival game where you scavenge for items to make the night a little less scary."/>
    <n v="3500"/>
    <n v="4181"/>
    <x v="1"/>
    <x v="0"/>
    <s v="USD"/>
    <n v="1385447459"/>
    <n v="1382679059"/>
    <b v="0"/>
    <n v="21"/>
    <b v="0"/>
    <s v="games/video games"/>
    <n v="119"/>
    <n v="199.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750"/>
    <n v="85"/>
    <x v="0"/>
    <x v="0"/>
    <s v="USD"/>
    <n v="1349050622"/>
    <n v="1347322622"/>
    <b v="0"/>
    <n v="2"/>
    <b v="0"/>
    <s v="games/video games"/>
    <n v="5"/>
    <n v="42.5"/>
    <x v="6"/>
    <x v="17"/>
  </r>
  <r>
    <n v="1071"/>
    <s v="DJ's Bane"/>
    <s v="I'm making a game where you choose how you want to kill the DJ, so you yourself can decide what music will be played at the party."/>
    <n v="10"/>
    <n v="10"/>
    <x v="1"/>
    <x v="10"/>
    <s v="NOK"/>
    <n v="1447787093"/>
    <n v="1445191493"/>
    <b v="0"/>
    <n v="0"/>
    <b v="0"/>
    <s v="games/video games"/>
    <n v="10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"/>
    <n v="1967.76"/>
    <x v="1"/>
    <x v="0"/>
    <s v="USD"/>
    <n v="1391630297"/>
    <n v="1389038297"/>
    <b v="0"/>
    <n v="4"/>
    <b v="0"/>
    <s v="games/video games"/>
    <n v="131"/>
    <n v="491.94"/>
    <x v="6"/>
    <x v="17"/>
  </r>
  <r>
    <n v="1073"/>
    <s v="Rainbow Ball to the Iphone"/>
    <s v="We want to bring our Game Rainbow Ball to the iphone and to do that we need a little help"/>
    <n v="1000"/>
    <n v="1046"/>
    <x v="1"/>
    <x v="0"/>
    <s v="USD"/>
    <n v="1318806541"/>
    <n v="1316214541"/>
    <b v="0"/>
    <n v="1"/>
    <b v="0"/>
    <s v="games/video games"/>
    <n v="105"/>
    <n v="1046"/>
    <x v="6"/>
    <x v="17"/>
  </r>
  <r>
    <n v="1074"/>
    <s v="Kingdom Espionage"/>
    <s v="An ambitious multiplayer game set in fantastical medieval world where you must defend your castle while attacking others to gain ranks!"/>
    <n v="10000"/>
    <n v="402"/>
    <x v="0"/>
    <x v="0"/>
    <s v="USD"/>
    <n v="1388808545"/>
    <n v="1386216545"/>
    <b v="0"/>
    <n v="30"/>
    <b v="0"/>
    <s v="games/video games"/>
    <n v="4"/>
    <n v="13.4"/>
    <x v="6"/>
    <x v="17"/>
  </r>
  <r>
    <n v="1075"/>
    <s v="Towers Of The Apocalypse"/>
    <s v="Fully 3D, post Apocalyptic themed tower defense video game. New take on the genre."/>
    <n v="1500"/>
    <n v="1505"/>
    <x v="1"/>
    <x v="0"/>
    <s v="USD"/>
    <n v="1336340516"/>
    <n v="1333748516"/>
    <b v="0"/>
    <n v="3"/>
    <b v="0"/>
    <s v="games/video games"/>
    <n v="100"/>
    <n v="501.67"/>
    <x v="6"/>
    <x v="17"/>
  </r>
  <r>
    <n v="1076"/>
    <s v="Kaptain Brawe 2: A Space Travesty"/>
    <s v="A comical point and click adventure by veteran team of Broken Sword and Monkey Island fame - Steve Ince and Bill Tiller"/>
    <n v="100000"/>
    <n v="33791"/>
    <x v="0"/>
    <x v="0"/>
    <s v="USD"/>
    <n v="1410426250"/>
    <n v="1405674250"/>
    <b v="0"/>
    <n v="975"/>
    <b v="0"/>
    <s v="games/video games"/>
    <n v="34"/>
    <n v="34.659999999999997"/>
    <x v="6"/>
    <x v="17"/>
  </r>
  <r>
    <n v="1077"/>
    <s v="Legends of Callasia [Demo Available NOW!]"/>
    <s v="An epic strategy game of world conquest with simultaneous turn-based multiplayer gameplay and no hotseat waiting"/>
    <n v="20000"/>
    <n v="486"/>
    <x v="2"/>
    <x v="0"/>
    <s v="USD"/>
    <n v="1452744011"/>
    <n v="1450152011"/>
    <b v="0"/>
    <n v="167"/>
    <b v="0"/>
    <s v="games/video games"/>
    <n v="2"/>
    <n v="2.9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"/>
    <n v="1501"/>
    <x v="1"/>
    <x v="0"/>
    <s v="USD"/>
    <n v="1311309721"/>
    <n v="1307421721"/>
    <b v="0"/>
    <n v="5"/>
    <b v="0"/>
    <s v="games/video games"/>
    <n v="100"/>
    <n v="300.2"/>
    <x v="6"/>
    <x v="17"/>
  </r>
  <r>
    <n v="1079"/>
    <s v="Sirius Online, an indie Space MMO"/>
    <s v="Sirius Online is currently the work of two brothers striving to bring the Era of Freelancer back, adding dynamic markets and more."/>
    <n v="3200"/>
    <n v="3470"/>
    <x v="1"/>
    <x v="12"/>
    <s v="EUR"/>
    <n v="1463232936"/>
    <n v="1461072936"/>
    <b v="0"/>
    <n v="18"/>
    <b v="0"/>
    <s v="games/video games"/>
    <n v="108"/>
    <n v="192.78"/>
    <x v="6"/>
    <x v="17"/>
  </r>
  <r>
    <n v="1080"/>
    <s v="Skullforge: The Hunt"/>
    <s v="A fantasy action RPG which follows an elven ex-slave on a journey of magic, revenge, intrigue, and deceit."/>
    <n v="5000"/>
    <n v="8160"/>
    <x v="1"/>
    <x v="0"/>
    <s v="USD"/>
    <n v="1399778333"/>
    <n v="1397186333"/>
    <b v="0"/>
    <n v="98"/>
    <b v="0"/>
    <s v="games/video games"/>
    <n v="163"/>
    <n v="83.27"/>
    <x v="6"/>
    <x v="17"/>
  </r>
  <r>
    <n v="1081"/>
    <s v="The Creature"/>
    <s v="Finishing your last job before you retire until a disaster strikes the cargo ship can you survive The Creature?"/>
    <n v="1000"/>
    <n v="1532"/>
    <x v="1"/>
    <x v="0"/>
    <s v="USD"/>
    <n v="1422483292"/>
    <n v="1419891292"/>
    <b v="0"/>
    <n v="4"/>
    <b v="0"/>
    <s v="games/video games"/>
    <n v="153"/>
    <n v="383"/>
    <x v="6"/>
    <x v="17"/>
  </r>
  <r>
    <n v="1082"/>
    <s v="T-Fighter: Code Name M - Mobile Edition"/>
    <s v="Challenge your trivia skills in this action oriented game against several opponents across time."/>
    <n v="1500"/>
    <n v="2500.25"/>
    <x v="1"/>
    <x v="0"/>
    <s v="USD"/>
    <n v="1344635088"/>
    <n v="1342043088"/>
    <b v="0"/>
    <n v="3"/>
    <b v="0"/>
    <s v="games/video games"/>
    <n v="167"/>
    <n v="833.42"/>
    <x v="6"/>
    <x v="17"/>
  </r>
  <r>
    <n v="1083"/>
    <s v="Video Game Store That Can Beat Out Any Other"/>
    <s v="We want to take everything video game related people have seen since 1978 to now and turn it into the top gamer lounge in canada !"/>
    <n v="2800"/>
    <n v="3572.12"/>
    <x v="1"/>
    <x v="5"/>
    <s v="CAD"/>
    <n v="1406994583"/>
    <n v="1401810583"/>
    <b v="0"/>
    <n v="1"/>
    <b v="0"/>
    <s v="games/video games"/>
    <n v="128"/>
    <n v="3572.12"/>
    <x v="6"/>
    <x v="17"/>
  </r>
  <r>
    <n v="1084"/>
    <s v="My own channel"/>
    <s v="I want to start my own channel for gaming"/>
    <n v="100"/>
    <n v="180"/>
    <x v="1"/>
    <x v="0"/>
    <s v="USD"/>
    <n v="1407534804"/>
    <n v="1404942804"/>
    <b v="0"/>
    <n v="0"/>
    <b v="0"/>
    <s v="games/video games"/>
    <n v="180"/>
    <n v="0"/>
    <x v="6"/>
    <x v="17"/>
  </r>
  <r>
    <n v="1085"/>
    <s v="Sun Dryd Studios"/>
    <s v="The new kid on the block. Re-imagining old games and creating new ones. Ship, Lazer, Rock is first."/>
    <n v="4000"/>
    <n v="4261"/>
    <x v="1"/>
    <x v="5"/>
    <s v="CAD"/>
    <n v="1457967975"/>
    <n v="1455379575"/>
    <b v="0"/>
    <n v="9"/>
    <b v="0"/>
    <s v="games/video games"/>
    <n v="107"/>
    <n v="473.44"/>
    <x v="6"/>
    <x v="17"/>
  </r>
  <r>
    <n v="1086"/>
    <s v="Cyber Universe Online"/>
    <s v="Humanity's future in the Galaxy"/>
    <n v="1000"/>
    <n v="2195"/>
    <x v="1"/>
    <x v="0"/>
    <s v="USD"/>
    <n v="1408913291"/>
    <n v="1406321291"/>
    <b v="0"/>
    <n v="2"/>
    <b v="0"/>
    <s v="games/video games"/>
    <n v="220"/>
    <n v="1097.5"/>
    <x v="6"/>
    <x v="17"/>
  </r>
  <r>
    <n v="1087"/>
    <s v="Idle Gamers"/>
    <s v="Idle gamers are the group of gamers worth watching play video games. We have a back log of video ideas and want to entertain you."/>
    <n v="200"/>
    <n v="130"/>
    <x v="0"/>
    <x v="0"/>
    <s v="USD"/>
    <n v="1402852087"/>
    <n v="1400260087"/>
    <b v="0"/>
    <n v="0"/>
    <b v="0"/>
    <s v="games/video games"/>
    <n v="65"/>
    <n v="0"/>
    <x v="6"/>
    <x v="17"/>
  </r>
  <r>
    <n v="1088"/>
    <s v="Still Alive"/>
    <s v="A fresh twist on survival games. Intense, high-stakes 30 minute rounds for up to 10 players."/>
    <n v="18000"/>
    <n v="63527"/>
    <x v="1"/>
    <x v="0"/>
    <s v="USD"/>
    <n v="1398366667"/>
    <n v="1395774667"/>
    <b v="0"/>
    <n v="147"/>
    <b v="0"/>
    <s v="games/video games"/>
    <n v="353"/>
    <n v="432.16"/>
    <x v="6"/>
    <x v="17"/>
  </r>
  <r>
    <n v="1089"/>
    <s v="Farabel"/>
    <s v="Farabel is a single player turn-based fantasy strategy game for Mac/PC/Linux"/>
    <n v="4600"/>
    <n v="28"/>
    <x v="2"/>
    <x v="6"/>
    <s v="EUR"/>
    <n v="1435293175"/>
    <n v="1432701175"/>
    <b v="0"/>
    <n v="49"/>
    <b v="0"/>
    <s v="games/video games"/>
    <n v="1"/>
    <n v="0.56999999999999995"/>
    <x v="6"/>
    <x v="17"/>
  </r>
  <r>
    <n v="1090"/>
    <s v="Help Jumpy Punch Prosper!!"/>
    <s v="A sci-fi platformer game inspired by a certain blue hedgehog and Italian plumber. Jump, fight, dodge and sprint your way to victory."/>
    <n v="1000"/>
    <n v="1000"/>
    <x v="1"/>
    <x v="2"/>
    <s v="AUD"/>
    <n v="1432873653"/>
    <n v="1430281653"/>
    <b v="0"/>
    <n v="1"/>
    <b v="0"/>
    <s v="games/video games"/>
    <n v="100"/>
    <n v="1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200"/>
    <n v="292"/>
    <x v="0"/>
    <x v="1"/>
    <s v="GBP"/>
    <n v="1460313672"/>
    <n v="1457725272"/>
    <b v="0"/>
    <n v="2"/>
    <b v="0"/>
    <s v="games/video games"/>
    <n v="24"/>
    <n v="14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100"/>
    <n v="4225"/>
    <x v="1"/>
    <x v="0"/>
    <s v="USD"/>
    <n v="1357432638"/>
    <n v="1354840638"/>
    <b v="0"/>
    <n v="7"/>
    <b v="0"/>
    <s v="games/video games"/>
    <n v="384"/>
    <n v="603.570000000000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1"/>
    <x v="5"/>
    <s v="CAD"/>
    <n v="1455232937"/>
    <n v="1453936937"/>
    <b v="0"/>
    <n v="4"/>
    <b v="0"/>
    <s v="games/video games"/>
    <n v="100"/>
    <n v="375.19"/>
    <x v="6"/>
    <x v="17"/>
  </r>
  <r>
    <n v="1094"/>
    <s v="Sprocket Junkie"/>
    <s v="An action racing game for iOS. Set in a steampunk world, players battle their way to the finish line on customizable rocket engines!"/>
    <n v="10000"/>
    <n v="50"/>
    <x v="2"/>
    <x v="0"/>
    <s v="USD"/>
    <n v="1318180033"/>
    <n v="1315588033"/>
    <b v="0"/>
    <n v="27"/>
    <b v="0"/>
    <s v="games/video games"/>
    <n v="1"/>
    <n v="1.85"/>
    <x v="6"/>
    <x v="17"/>
  </r>
  <r>
    <n v="1095"/>
    <s v="Project Snowstorm"/>
    <s v="MMORPG with Real-Time Pet Battles, Expansive 3D World and Ranked Individual &amp; Guild PvP arenas all on your mobile device!"/>
    <n v="50000"/>
    <n v="590807.11"/>
    <x v="1"/>
    <x v="0"/>
    <s v="USD"/>
    <n v="1377867220"/>
    <n v="1375275220"/>
    <b v="0"/>
    <n v="94"/>
    <b v="0"/>
    <s v="games/video games"/>
    <n v="1182"/>
    <n v="6285.1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1"/>
    <x v="0"/>
    <s v="USD"/>
    <n v="1412393400"/>
    <n v="1409747154"/>
    <b v="0"/>
    <n v="29"/>
    <b v="0"/>
    <s v="games/video games"/>
    <n v="132"/>
    <n v="273.58999999999997"/>
    <x v="6"/>
    <x v="17"/>
  </r>
  <r>
    <n v="1097"/>
    <s v="Rabbly"/>
    <s v="Rabbly is action-adventure game. Is about a scientist going on an adventure, to find rare materials in another galaxy."/>
    <n v="1500"/>
    <n v="1555"/>
    <x v="1"/>
    <x v="0"/>
    <s v="USD"/>
    <n v="1393786877"/>
    <n v="1390330877"/>
    <b v="0"/>
    <n v="7"/>
    <b v="0"/>
    <s v="games/video games"/>
    <n v="104"/>
    <n v="222.14"/>
    <x v="6"/>
    <x v="17"/>
  </r>
  <r>
    <n v="1098"/>
    <s v="Kick, Punch... Fireball"/>
    <s v="Kick, Punch... Fireball is an FPS type arena game set inside the fantasy world."/>
    <n v="5000"/>
    <n v="7304.04"/>
    <x v="1"/>
    <x v="0"/>
    <s v="USD"/>
    <n v="1397413095"/>
    <n v="1394821095"/>
    <b v="0"/>
    <n v="22"/>
    <b v="0"/>
    <s v="games/video games"/>
    <n v="146"/>
    <n v="332"/>
    <x v="6"/>
    <x v="17"/>
  </r>
  <r>
    <n v="1099"/>
    <s v="Xeno - A Sci-Fi FPS"/>
    <s v="Xeno is an FPS which combines all the best elements of old school and modern games to create a fresh and unique gameplay experience."/>
    <n v="1200"/>
    <n v="1437"/>
    <x v="1"/>
    <x v="1"/>
    <s v="GBP"/>
    <n v="1431547468"/>
    <n v="1428955468"/>
    <b v="0"/>
    <n v="1"/>
    <b v="0"/>
    <s v="games/video games"/>
    <n v="120"/>
    <n v="1437"/>
    <x v="6"/>
    <x v="17"/>
  </r>
  <r>
    <n v="1100"/>
    <s v="Aeldengald Saga Book I"/>
    <s v="A retro style puzzle rpg with a dark story. Your decisions will influence the world and decide the outcome of the story."/>
    <n v="2000"/>
    <n v="278"/>
    <x v="0"/>
    <x v="12"/>
    <s v="EUR"/>
    <n v="1455417571"/>
    <n v="1452825571"/>
    <b v="0"/>
    <n v="10"/>
    <b v="0"/>
    <s v="games/video games"/>
    <n v="14"/>
    <n v="27.8"/>
    <x v="6"/>
    <x v="17"/>
  </r>
  <r>
    <n v="1101"/>
    <s v="Strain Wars"/>
    <s v="Different strains of marijuana leafs battling to the death to see which one is the top strain."/>
    <n v="1500"/>
    <n v="1500"/>
    <x v="1"/>
    <x v="0"/>
    <s v="USD"/>
    <n v="1468519920"/>
    <n v="1466188338"/>
    <b v="0"/>
    <n v="6"/>
    <b v="0"/>
    <s v="games/video games"/>
    <n v="100"/>
    <n v="250"/>
    <x v="6"/>
    <x v="17"/>
  </r>
  <r>
    <n v="1102"/>
    <s v="Runers"/>
    <s v="Runers is a top-down rogue-like shooter where as you advance you create more powerful spells and fight fierce monsters and bosses."/>
    <n v="2995"/>
    <n v="8"/>
    <x v="2"/>
    <x v="0"/>
    <s v="USD"/>
    <n v="1386568740"/>
    <n v="1383095125"/>
    <b v="0"/>
    <n v="24"/>
    <b v="0"/>
    <s v="games/video games"/>
    <n v="0"/>
    <n v="0.33"/>
    <x v="6"/>
    <x v="17"/>
  </r>
  <r>
    <n v="1103"/>
    <s v="The Morgue"/>
    <s v="&quot;I go to work... I classify the bodies and store them accordingly... Sometimes I here noises... Other times is see her..."/>
    <n v="2500"/>
    <n v="10"/>
    <x v="0"/>
    <x v="0"/>
    <s v="USD"/>
    <n v="1466227190"/>
    <n v="1461043190"/>
    <b v="0"/>
    <n v="15"/>
    <b v="0"/>
    <s v="games/video games"/>
    <n v="0"/>
    <n v="0.67"/>
    <x v="6"/>
    <x v="17"/>
  </r>
  <r>
    <n v="1104"/>
    <s v="Street Heroes - A Facebook Beat 'em Up"/>
    <s v="Street Heroes is a retro 2D side-scrolling multiplayer beat 'em up for Facebook that brings classic arcade fun to a social platform"/>
    <n v="8500"/>
    <n v="8567"/>
    <x v="1"/>
    <x v="1"/>
    <s v="GBP"/>
    <n v="1402480221"/>
    <n v="1399888221"/>
    <b v="0"/>
    <n v="37"/>
    <b v="0"/>
    <s v="games/video games"/>
    <n v="101"/>
    <n v="231.54"/>
    <x v="6"/>
    <x v="17"/>
  </r>
  <r>
    <n v="1105"/>
    <s v="Nightmare Zombies"/>
    <s v="Nightmare Zombies is the first Oculus Rift Only immersive zombie simulator in the Post-Apocalypse urban environment of New York City."/>
    <n v="5000"/>
    <n v="488"/>
    <x v="0"/>
    <x v="0"/>
    <s v="USD"/>
    <n v="1395627327"/>
    <n v="1393038927"/>
    <b v="0"/>
    <n v="20"/>
    <b v="0"/>
    <s v="games/video games"/>
    <n v="10"/>
    <n v="24.4"/>
    <x v="6"/>
    <x v="17"/>
  </r>
  <r>
    <n v="1106"/>
    <s v="Backyard Zombies"/>
    <s v="Collect coins and save civilians while you blast your way through tons of zombies! Unlock new characters and levels!"/>
    <n v="2000"/>
    <n v="2405"/>
    <x v="1"/>
    <x v="0"/>
    <s v="USD"/>
    <n v="1333557975"/>
    <n v="1330969575"/>
    <b v="0"/>
    <n v="7"/>
    <b v="0"/>
    <s v="games/video games"/>
    <n v="120"/>
    <n v="34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631"/>
    <x v="1"/>
    <x v="0"/>
    <s v="USD"/>
    <n v="1406148024"/>
    <n v="1403556024"/>
    <b v="0"/>
    <n v="0"/>
    <b v="0"/>
    <s v="games/video games"/>
    <n v="126"/>
    <n v="0"/>
    <x v="6"/>
    <x v="17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0"/>
    <x v="0"/>
    <s v="USD"/>
    <n v="1334326635"/>
    <n v="1329146235"/>
    <b v="0"/>
    <n v="21"/>
    <b v="0"/>
    <s v="games/video games"/>
    <n v="1"/>
    <n v="1.6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27.5"/>
    <x v="1"/>
    <x v="0"/>
    <s v="USD"/>
    <n v="1479495790"/>
    <n v="1476900190"/>
    <b v="0"/>
    <n v="3"/>
    <b v="0"/>
    <s v="games/video games"/>
    <n v="102"/>
    <n v="509.17"/>
    <x v="6"/>
    <x v="17"/>
  </r>
  <r>
    <n v="1110"/>
    <s v="PSI - Role Playing Game"/>
    <s v="PSI is a game about a group of people dealing with the effects of Nightmares becoming reality, life will never be the same."/>
    <n v="2500"/>
    <n v="300"/>
    <x v="0"/>
    <x v="0"/>
    <s v="USD"/>
    <n v="1354919022"/>
    <n v="1352327022"/>
    <b v="0"/>
    <n v="11"/>
    <b v="0"/>
    <s v="games/video games"/>
    <n v="12"/>
    <n v="27.27"/>
    <x v="6"/>
    <x v="17"/>
  </r>
  <r>
    <n v="1111"/>
    <s v="Funding HyperLight Studios"/>
    <s v="We are bringing a new gaming experience to the field. One that will connect a community of people and servers from around the world."/>
    <n v="800"/>
    <n v="1036"/>
    <x v="1"/>
    <x v="0"/>
    <s v="USD"/>
    <n v="1452228790"/>
    <n v="1449636790"/>
    <b v="0"/>
    <n v="1"/>
    <b v="0"/>
    <s v="games/video games"/>
    <n v="130"/>
    <n v="1036"/>
    <x v="6"/>
    <x v="17"/>
  </r>
  <r>
    <n v="1112"/>
    <s v="Johnny Rocketfingers: Violent Point &amp; Click Adventure!"/>
    <s v="Tarantino-esque Adventure Game on Steroids Inspired by LucasArts, Gritty Action Movies and 1940's Animation"/>
    <n v="75000"/>
    <n v="8471"/>
    <x v="0"/>
    <x v="0"/>
    <s v="USD"/>
    <n v="1421656200"/>
    <n v="1416507211"/>
    <b v="0"/>
    <n v="312"/>
    <b v="0"/>
    <s v="games/video games"/>
    <n v="11"/>
    <n v="27.15"/>
    <x v="6"/>
    <x v="17"/>
  </r>
  <r>
    <n v="1113"/>
    <s v="A YouTube Gaming Channel"/>
    <s v="A start up YouTube PC Gaming channel named ''Jeansie''. Comprised of witty banter and slightly above average  gaming skills :)"/>
    <n v="1000"/>
    <n v="165"/>
    <x v="0"/>
    <x v="1"/>
    <s v="GBP"/>
    <n v="1408058820"/>
    <n v="1405466820"/>
    <b v="0"/>
    <n v="1"/>
    <b v="0"/>
    <s v="games/video games"/>
    <n v="17"/>
    <n v="165"/>
    <x v="6"/>
    <x v="17"/>
  </r>
  <r>
    <n v="1114"/>
    <s v="TeleRide"/>
    <s v="SciFi racing game for Android &amp; iOS platforms. Player gets a unique weapon which introduces an additional dimension to the competition."/>
    <n v="1000"/>
    <n v="1150"/>
    <x v="1"/>
    <x v="1"/>
    <s v="GBP"/>
    <n v="1381306687"/>
    <n v="1378714687"/>
    <b v="0"/>
    <n v="3"/>
    <b v="0"/>
    <s v="games/video games"/>
    <n v="115"/>
    <n v="38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1"/>
    <x v="0"/>
    <s v="USD"/>
    <n v="1459352495"/>
    <n v="1456764095"/>
    <b v="0"/>
    <n v="4"/>
    <b v="0"/>
    <s v="games/video games"/>
    <n v="140"/>
    <n v="525.5"/>
    <x v="6"/>
    <x v="17"/>
  </r>
  <r>
    <n v="1116"/>
    <s v="Quest Remnants of Chaos"/>
    <s v="A medieval, post apocolyptic, Online, MMORPG. Class morphing, character customization game."/>
    <n v="2000"/>
    <n v="2560"/>
    <x v="1"/>
    <x v="0"/>
    <s v="USD"/>
    <n v="1339273208"/>
    <n v="1334089208"/>
    <b v="0"/>
    <n v="10"/>
    <b v="0"/>
    <s v="games/video games"/>
    <n v="128"/>
    <n v="256"/>
    <x v="6"/>
    <x v="17"/>
  </r>
  <r>
    <n v="1117"/>
    <s v="Medieval Village"/>
    <s v="Experience the Medieval in your own village. Increase your village into a city and walk through the streets."/>
    <n v="2000"/>
    <n v="0"/>
    <x v="0"/>
    <x v="12"/>
    <s v="EUR"/>
    <n v="1451053313"/>
    <n v="1448461313"/>
    <b v="0"/>
    <n v="8"/>
    <b v="0"/>
    <s v="games/video games"/>
    <n v="0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1"/>
    <x v="2"/>
    <s v="AUD"/>
    <n v="1396666779"/>
    <n v="1394078379"/>
    <b v="0"/>
    <n v="3"/>
    <b v="0"/>
    <s v="games/video games"/>
    <n v="101"/>
    <n v="67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250"/>
    <x v="0"/>
    <x v="0"/>
    <s v="USD"/>
    <n v="1396810864"/>
    <n v="1395687664"/>
    <b v="0"/>
    <n v="1"/>
    <b v="0"/>
    <s v="games/video games"/>
    <n v="25"/>
    <n v="250"/>
    <x v="6"/>
    <x v="17"/>
  </r>
  <r>
    <n v="1120"/>
    <s v="PlanEt Ninjahwah"/>
    <s v="Planet Ninjahwah is a highly anticipated futuristic action adventure game that will blow your mind!!"/>
    <n v="600"/>
    <n v="600"/>
    <x v="1"/>
    <x v="0"/>
    <s v="USD"/>
    <n v="1319835400"/>
    <n v="1315947400"/>
    <b v="0"/>
    <n v="0"/>
    <b v="0"/>
    <s v="games/video games"/>
    <n v="100"/>
    <n v="0"/>
    <x v="6"/>
    <x v="17"/>
  </r>
  <r>
    <n v="1121"/>
    <s v="Pwincess"/>
    <s v="An action packed, side scrolling, platform jumping, laser shooting ADVENTURE that will be fun for everyone."/>
    <n v="1300"/>
    <n v="1700"/>
    <x v="1"/>
    <x v="0"/>
    <s v="USD"/>
    <n v="1457904316"/>
    <n v="1455315916"/>
    <b v="0"/>
    <n v="5"/>
    <b v="0"/>
    <s v="games/video games"/>
    <n v="131"/>
    <n v="340"/>
    <x v="6"/>
    <x v="17"/>
  </r>
  <r>
    <n v="1122"/>
    <s v="Funny Monsters (Mobile Game)"/>
    <s v="Mobile game featuring lots of funny little monsters on the run from their mad creator. Lots of gameplay elements will keep user bussy."/>
    <n v="350"/>
    <n v="351"/>
    <x v="1"/>
    <x v="1"/>
    <s v="GBP"/>
    <n v="1369932825"/>
    <n v="1368723225"/>
    <b v="0"/>
    <n v="0"/>
    <b v="0"/>
    <s v="games/video games"/>
    <n v="100"/>
    <n v="0"/>
    <x v="6"/>
    <x v="17"/>
  </r>
  <r>
    <n v="1123"/>
    <s v="Droplets"/>
    <s v="Fast paced mobile game where you control a rain drop by tilting your screen. Absorb other rain drops to go faster, but avoid clouds."/>
    <n v="1000"/>
    <n v="1360"/>
    <x v="1"/>
    <x v="0"/>
    <s v="USD"/>
    <n v="1397910848"/>
    <n v="1395318848"/>
    <b v="0"/>
    <n v="3"/>
    <b v="0"/>
    <s v="games/video games"/>
    <n v="136"/>
    <n v="453.3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0"/>
    <x v="0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"/>
    <n v="797"/>
    <x v="1"/>
    <x v="1"/>
    <s v="GBP"/>
    <n v="1443193130"/>
    <n v="1438009130"/>
    <b v="0"/>
    <n v="0"/>
    <b v="0"/>
    <s v="games/mobile games"/>
    <n v="266"/>
    <n v="0"/>
    <x v="6"/>
    <x v="18"/>
  </r>
  <r>
    <n v="1126"/>
    <s v="GAMING TO LEARN"/>
    <s v="Imagine a science class where the teacher walks in a says &quot;Take out your cell phone and play a game.&quot;"/>
    <n v="1000"/>
    <n v="1082"/>
    <x v="1"/>
    <x v="0"/>
    <s v="USD"/>
    <n v="1468482694"/>
    <n v="1465890694"/>
    <b v="0"/>
    <n v="2"/>
    <b v="0"/>
    <s v="games/mobile games"/>
    <n v="108"/>
    <n v="541"/>
    <x v="6"/>
    <x v="18"/>
  </r>
  <r>
    <n v="1127"/>
    <s v="ABRAcaPOCUS!!"/>
    <s v="A fast-paced, creepy/cute mobile puzzle game where you draw series of magic symbols to summon &amp; collect demons, monsters, gods, &amp; myths"/>
    <n v="3000"/>
    <n v="3236"/>
    <x v="1"/>
    <x v="0"/>
    <s v="USD"/>
    <n v="1416000600"/>
    <n v="1413318600"/>
    <b v="0"/>
    <n v="23"/>
    <b v="0"/>
    <s v="games/mobile games"/>
    <n v="108"/>
    <n v="140.69999999999999"/>
    <x v="6"/>
    <x v="18"/>
  </r>
  <r>
    <n v="1128"/>
    <s v="Flying Turds"/>
    <s v="#havingfunFTW"/>
    <n v="800"/>
    <n v="875"/>
    <x v="1"/>
    <x v="1"/>
    <s v="GBP"/>
    <n v="1407425717"/>
    <n v="1404833717"/>
    <b v="0"/>
    <n v="1"/>
    <b v="0"/>
    <s v="games/mobile games"/>
    <n v="109"/>
    <n v="875"/>
    <x v="6"/>
    <x v="18"/>
  </r>
  <r>
    <n v="1129"/>
    <s v="Angry words with Friends"/>
    <s v="This app will provide you with the ability to use your most favorite profanities while playing a game with your friends."/>
    <n v="1200"/>
    <n v="0"/>
    <x v="0"/>
    <x v="0"/>
    <s v="USD"/>
    <n v="1465107693"/>
    <n v="1462515693"/>
    <b v="0"/>
    <n v="2"/>
    <b v="0"/>
    <s v="games/mobile games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1000"/>
    <n v="1351"/>
    <x v="1"/>
    <x v="0"/>
    <s v="USD"/>
    <n v="1416963300"/>
    <n v="1411775700"/>
    <b v="0"/>
    <n v="3"/>
    <b v="0"/>
    <s v="games/mobile games"/>
    <n v="135"/>
    <n v="450.33"/>
    <x v="6"/>
    <x v="18"/>
  </r>
  <r>
    <n v="1131"/>
    <s v="Hot Potato - The App"/>
    <s v="Don't drop it like it's hot..Hot Potato is a battle between friends. Compete to keep Mr Potato off the ground. Who will drop him first?"/>
    <n v="600"/>
    <n v="1755.01"/>
    <x v="1"/>
    <x v="2"/>
    <s v="AUD"/>
    <n v="1450993668"/>
    <n v="1448401668"/>
    <b v="0"/>
    <n v="0"/>
    <b v="0"/>
    <s v="games/mobile games"/>
    <n v="293"/>
    <n v="0"/>
    <x v="6"/>
    <x v="18"/>
  </r>
  <r>
    <n v="1132"/>
    <s v="One"/>
    <s v="One is a simple mobile game about exploring the connections between all living things. Featuring hand-painted art."/>
    <n v="5000"/>
    <n v="553"/>
    <x v="0"/>
    <x v="5"/>
    <s v="CAD"/>
    <n v="1483238771"/>
    <n v="1480646771"/>
    <b v="0"/>
    <n v="13"/>
    <b v="0"/>
    <s v="games/mobile games"/>
    <n v="11"/>
    <n v="42.54"/>
    <x v="6"/>
    <x v="18"/>
  </r>
  <r>
    <n v="1133"/>
    <s v="Ping"/>
    <s v="Ping is a simple game currently in the design process, where the player lives off of the power of their connection to the internet."/>
    <n v="1100"/>
    <n v="0"/>
    <x v="2"/>
    <x v="1"/>
    <s v="GBP"/>
    <n v="1406799981"/>
    <n v="1404207981"/>
    <b v="0"/>
    <n v="1"/>
    <b v="0"/>
    <s v="games/mobile games"/>
    <n v="0"/>
    <n v="0"/>
    <x v="6"/>
    <x v="18"/>
  </r>
  <r>
    <n v="1134"/>
    <s v="New Mario Bro's style game!"/>
    <s v="We are creating a new Mario Bro's style game called KFK:Original. It's challenging, fun and totally awesome!!!"/>
    <n v="1000"/>
    <n v="0"/>
    <x v="0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500"/>
    <n v="1575"/>
    <x v="1"/>
    <x v="12"/>
    <s v="EUR"/>
    <n v="1470527094"/>
    <n v="1467935094"/>
    <b v="0"/>
    <n v="1"/>
    <b v="0"/>
    <s v="games/mobile games"/>
    <n v="105"/>
    <n v="157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2500"/>
    <n v="953"/>
    <x v="0"/>
    <x v="6"/>
    <s v="EUR"/>
    <n v="1450541229"/>
    <n v="1447949229"/>
    <b v="0"/>
    <n v="6"/>
    <b v="0"/>
    <s v="games/mobile games"/>
    <n v="38"/>
    <n v="158.8300000000000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x v="0"/>
    <s v="USD"/>
    <n v="1461440421"/>
    <n v="1458848421"/>
    <b v="0"/>
    <n v="39"/>
    <b v="0"/>
    <s v="games/mobile games"/>
    <n v="20"/>
    <n v="126.6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2000"/>
    <n v="2073"/>
    <x v="1"/>
    <x v="0"/>
    <s v="USD"/>
    <n v="1485035131"/>
    <n v="1483307131"/>
    <b v="0"/>
    <n v="4"/>
    <b v="0"/>
    <s v="games/mobile games"/>
    <n v="104"/>
    <n v="518.25"/>
    <x v="6"/>
    <x v="18"/>
  </r>
  <r>
    <n v="1139"/>
    <s v="Soulwalker"/>
    <s v="Take control of the Void and bend it to your will as you perfect your strategy and amass your deck. The light gathers, your power grows"/>
    <n v="1000"/>
    <n v="1000"/>
    <x v="1"/>
    <x v="0"/>
    <s v="USD"/>
    <n v="1420100426"/>
    <n v="1417508426"/>
    <b v="0"/>
    <n v="1"/>
    <b v="0"/>
    <s v="games/mobile games"/>
    <n v="100"/>
    <n v="1000"/>
    <x v="6"/>
    <x v="18"/>
  </r>
  <r>
    <n v="1140"/>
    <s v="Medieval Empire by Bear Games"/>
    <s v="We are creating the next epic Massive Multiplayer Online-Real Time Strategy game and we want you to be a part of it!"/>
    <n v="420"/>
    <n v="425"/>
    <x v="1"/>
    <x v="1"/>
    <s v="GBP"/>
    <n v="1438859121"/>
    <n v="1436267121"/>
    <b v="0"/>
    <n v="0"/>
    <b v="0"/>
    <s v="games/mobile games"/>
    <n v="101"/>
    <n v="0"/>
    <x v="6"/>
    <x v="18"/>
  </r>
  <r>
    <n v="1141"/>
    <s v="Arena Z - Zombie Survival"/>
    <s v="I think this will be a great game!"/>
    <n v="100"/>
    <n v="2"/>
    <x v="0"/>
    <x v="12"/>
    <s v="EUR"/>
    <n v="1436460450"/>
    <n v="1433868450"/>
    <b v="0"/>
    <n v="0"/>
    <b v="0"/>
    <s v="games/mobile games"/>
    <n v="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2000"/>
    <n v="2833"/>
    <x v="1"/>
    <x v="0"/>
    <s v="USD"/>
    <n v="1450327126"/>
    <n v="1447735126"/>
    <b v="0"/>
    <n v="8"/>
    <b v="0"/>
    <s v="games/mobile games"/>
    <n v="142"/>
    <n v="354.13"/>
    <x v="6"/>
    <x v="18"/>
  </r>
  <r>
    <n v="1144"/>
    <s v="We Need Your Help to Finish Our BBQ Food Truck"/>
    <s v="We need your help to finish our food truck. We are building a BBQ Food Truck to serve competition style BBQ."/>
    <n v="500"/>
    <n v="525"/>
    <x v="1"/>
    <x v="0"/>
    <s v="USD"/>
    <n v="1430281320"/>
    <n v="1427689320"/>
    <b v="0"/>
    <n v="0"/>
    <b v="0"/>
    <s v="food/food trucks"/>
    <n v="105"/>
    <n v="0"/>
    <x v="7"/>
    <x v="19"/>
  </r>
  <r>
    <n v="1145"/>
    <s v="A FORK IN THE ROAD food truck"/>
    <s v="Emphasizing locally and responsibly raised ingredients, serving delicious food! I need your help."/>
    <n v="2000"/>
    <n v="730"/>
    <x v="0"/>
    <x v="0"/>
    <s v="USD"/>
    <n v="1412272592"/>
    <n v="1407088592"/>
    <b v="0"/>
    <n v="1"/>
    <b v="0"/>
    <s v="food/food trucks"/>
    <n v="37"/>
    <n v="730"/>
    <x v="7"/>
    <x v="19"/>
  </r>
  <r>
    <n v="1146"/>
    <s v="Sleepy PIg Barbecue: Auburn's First BBQ Food Truck"/>
    <s v="Bringing the flavor of competition BBQ to small town Auburn with the ease of a big city food truck."/>
    <n v="3000"/>
    <n v="3017"/>
    <x v="1"/>
    <x v="0"/>
    <s v="USD"/>
    <n v="1399071173"/>
    <n v="1395787973"/>
    <b v="0"/>
    <n v="12"/>
    <b v="0"/>
    <s v="food/food trucks"/>
    <n v="101"/>
    <n v="251.42"/>
    <x v="7"/>
    <x v="19"/>
  </r>
  <r>
    <n v="1147"/>
    <s v="baked pugtato"/>
    <s v="amazing gourmet baked potato truck with variable options for everyone, its always been my dream, help me make it come true :)."/>
    <n v="600"/>
    <n v="300"/>
    <x v="0"/>
    <x v="5"/>
    <s v="CAD"/>
    <n v="1413760783"/>
    <n v="1408576783"/>
    <b v="0"/>
    <n v="0"/>
    <b v="0"/>
    <s v="food/food trucks"/>
    <n v="50"/>
    <n v="0"/>
    <x v="7"/>
    <x v="19"/>
  </r>
  <r>
    <n v="1148"/>
    <s v="Warren's / Adilyn's Rollin' Bistro"/>
    <s v="New local (Louisville, KY.) food truck with a refreshing spin on rolling kitchens."/>
    <n v="1800"/>
    <n v="1800"/>
    <x v="1"/>
    <x v="0"/>
    <s v="USD"/>
    <n v="1480568781"/>
    <n v="1477973181"/>
    <b v="0"/>
    <n v="3"/>
    <b v="0"/>
    <s v="food/food trucks"/>
    <n v="100"/>
    <n v="600"/>
    <x v="7"/>
    <x v="19"/>
  </r>
  <r>
    <n v="1149"/>
    <s v="The Floridian Food Truck"/>
    <s v="Bringing culturally diverse Floridian cuisine to the people!"/>
    <n v="1897"/>
    <n v="205"/>
    <x v="2"/>
    <x v="0"/>
    <s v="USD"/>
    <n v="1466096566"/>
    <n v="1463504566"/>
    <b v="0"/>
    <n v="2"/>
    <b v="0"/>
    <s v="food/food trucks"/>
    <n v="11"/>
    <n v="102.5"/>
    <x v="7"/>
    <x v="19"/>
  </r>
  <r>
    <n v="1150"/>
    <s v="Chef Po's Food Truck"/>
    <s v="Bringing delicious authentic and fusion Taiwanese Food to the West Coast."/>
    <n v="2500"/>
    <n v="262"/>
    <x v="0"/>
    <x v="0"/>
    <s v="USD"/>
    <n v="1452293675"/>
    <n v="1447109675"/>
    <b v="0"/>
    <n v="6"/>
    <b v="0"/>
    <s v="food/food trucks"/>
    <n v="10"/>
    <n v="43.67"/>
    <x v="7"/>
    <x v="19"/>
  </r>
  <r>
    <n v="1151"/>
    <s v="Blaze'n Pontiac Grill"/>
    <s v="Basically home style foods as huge sandwiches, burgers, and apps. Limitited to NOTHING. Irish,Mexican, cajÃ£n, southern bqq even veggies"/>
    <n v="600"/>
    <n v="225"/>
    <x v="0"/>
    <x v="0"/>
    <s v="USD"/>
    <n v="1441592863"/>
    <n v="1439000863"/>
    <b v="0"/>
    <n v="0"/>
    <b v="0"/>
    <s v="food/food trucks"/>
    <n v="38"/>
    <n v="0"/>
    <x v="7"/>
    <x v="19"/>
  </r>
  <r>
    <n v="1152"/>
    <s v="Peruvian King Food Truck"/>
    <s v="Peruvian food truck with an LA twist."/>
    <n v="4000"/>
    <n v="0"/>
    <x v="0"/>
    <x v="0"/>
    <s v="USD"/>
    <n v="1431709312"/>
    <n v="1429117312"/>
    <b v="0"/>
    <n v="15"/>
    <b v="0"/>
    <s v="food/food trucks"/>
    <n v="0"/>
    <n v="0"/>
    <x v="7"/>
    <x v="19"/>
  </r>
  <r>
    <n v="1153"/>
    <s v="The Cold Spot Mobile Trailer"/>
    <s v="A mobile concession trailer for snow cones, ice cream, smoothies and more"/>
    <n v="1500"/>
    <n v="1660"/>
    <x v="1"/>
    <x v="0"/>
    <s v="USD"/>
    <n v="1434647305"/>
    <n v="1432055305"/>
    <b v="0"/>
    <n v="1"/>
    <b v="0"/>
    <s v="food/food trucks"/>
    <n v="111"/>
    <n v="1660"/>
    <x v="7"/>
    <x v="19"/>
  </r>
  <r>
    <n v="1154"/>
    <s v="Food Truck Funding"/>
    <s v="We're about to launch our first ever food truck to share our amazing food and we need your help! Be a part of our truck!"/>
    <n v="2500"/>
    <n v="2804.16"/>
    <x v="1"/>
    <x v="0"/>
    <s v="USD"/>
    <n v="1441507006"/>
    <n v="1438915006"/>
    <b v="0"/>
    <n v="3"/>
    <b v="0"/>
    <s v="food/food trucks"/>
    <n v="112"/>
    <n v="934.72"/>
    <x v="7"/>
    <x v="19"/>
  </r>
  <r>
    <n v="1155"/>
    <s v="Mobile Coffee Cart with a Purpose"/>
    <s v="I am on a mission to offer as many people as I can a great healthy coffee, tea, and snacks by using healthy products and ingredients."/>
    <n v="2000"/>
    <n v="2908"/>
    <x v="1"/>
    <x v="0"/>
    <s v="USD"/>
    <n v="1408040408"/>
    <n v="1405448408"/>
    <b v="0"/>
    <n v="8"/>
    <b v="0"/>
    <s v="food/food trucks"/>
    <n v="145"/>
    <n v="363.5"/>
    <x v="7"/>
    <x v="19"/>
  </r>
  <r>
    <n v="1156"/>
    <s v="Harley Hawg Dogs, Inc"/>
    <s v="A Food Truck featuring Deep Fried Natural Casing Beef/Pork mix Hot Dogs, New York Style Rippers. Also serving Fresh Cut Fries."/>
    <n v="500"/>
    <n v="100"/>
    <x v="0"/>
    <x v="0"/>
    <s v="USD"/>
    <n v="1424742162"/>
    <n v="1422150162"/>
    <b v="0"/>
    <n v="0"/>
    <b v="0"/>
    <s v="food/food trucks"/>
    <n v="2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2000"/>
    <n v="2300"/>
    <x v="1"/>
    <x v="0"/>
    <s v="USD"/>
    <n v="1417795480"/>
    <n v="1412607880"/>
    <b v="0"/>
    <n v="3"/>
    <b v="0"/>
    <s v="food/food trucks"/>
    <n v="115"/>
    <n v="766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500"/>
    <n v="10"/>
    <x v="0"/>
    <x v="0"/>
    <s v="USD"/>
    <n v="1418091128"/>
    <n v="1415499128"/>
    <b v="0"/>
    <n v="3"/>
    <b v="0"/>
    <s v="food/food trucks"/>
    <n v="1"/>
    <n v="3.33"/>
    <x v="7"/>
    <x v="19"/>
  </r>
  <r>
    <n v="1159"/>
    <s v="Skewed Up Food Truck"/>
    <s v="Skewed Up food truck is my dream and need help getting it started, presenting some to the bank for my loan, spice up logo, etc."/>
    <n v="500"/>
    <n v="115"/>
    <x v="0"/>
    <x v="0"/>
    <s v="USD"/>
    <n v="1435679100"/>
    <n v="1433006765"/>
    <b v="0"/>
    <n v="0"/>
    <b v="0"/>
    <s v="food/food trucks"/>
    <n v="23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1"/>
    <x v="0"/>
    <s v="USD"/>
    <n v="1427510586"/>
    <n v="1424922186"/>
    <b v="0"/>
    <n v="19"/>
    <b v="0"/>
    <s v="food/food trucks"/>
    <n v="116"/>
    <n v="274.79000000000002"/>
    <x v="7"/>
    <x v="19"/>
  </r>
  <r>
    <n v="1161"/>
    <s v="Pyros Brick Oven Pizza in a Food Truck."/>
    <s v="Amazing delicious pizza a real hit a true niche that has not been explored ground floor opportunity in food trucks done by a real chef"/>
    <n v="500"/>
    <n v="4388"/>
    <x v="1"/>
    <x v="0"/>
    <s v="USD"/>
    <n v="1432047989"/>
    <n v="1430233589"/>
    <b v="0"/>
    <n v="0"/>
    <b v="0"/>
    <s v="food/food trucks"/>
    <n v="87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500"/>
    <n v="15"/>
    <x v="0"/>
    <x v="0"/>
    <s v="USD"/>
    <n v="1411662264"/>
    <n v="1408983864"/>
    <b v="0"/>
    <n v="2"/>
    <b v="0"/>
    <s v="food/food trucks"/>
    <n v="1"/>
    <n v="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0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500"/>
    <n v="629.99"/>
    <x v="1"/>
    <x v="0"/>
    <s v="USD"/>
    <n v="1466270582"/>
    <n v="1463678582"/>
    <b v="0"/>
    <n v="0"/>
    <b v="0"/>
    <s v="food/food trucks"/>
    <n v="126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x v="0"/>
    <s v="USD"/>
    <n v="1404623330"/>
    <n v="1401685730"/>
    <b v="0"/>
    <n v="25"/>
    <b v="0"/>
    <s v="food/food trucks"/>
    <n v="41"/>
    <n v="99.3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1"/>
    <x v="0"/>
    <s v="USD"/>
    <n v="1435291200"/>
    <n v="1432640342"/>
    <b v="0"/>
    <n v="8"/>
    <b v="0"/>
    <s v="food/food trucks"/>
    <n v="128"/>
    <n v="1275"/>
    <x v="7"/>
    <x v="19"/>
  </r>
  <r>
    <n v="1167"/>
    <s v="Empanada Express Food Truck"/>
    <s v="A mobile food truck serving up a Latino-inspired fusion cuisine using fresh, local, &amp; organic ingredients!"/>
    <n v="4000"/>
    <n v="35"/>
    <x v="0"/>
    <x v="0"/>
    <s v="USD"/>
    <n v="1410543495"/>
    <n v="1407865095"/>
    <b v="0"/>
    <n v="16"/>
    <b v="0"/>
    <s v="food/food trucks"/>
    <n v="1"/>
    <n v="2.19"/>
    <x v="7"/>
    <x v="19"/>
  </r>
  <r>
    <n v="1168"/>
    <s v="SiMpLy FreSH fOoD TrUck"/>
    <s v="Simply fresh farm to table on wheels working close with local farms to ensure the highest of quality of product ."/>
    <n v="4000"/>
    <n v="4140"/>
    <x v="1"/>
    <x v="0"/>
    <s v="USD"/>
    <n v="1474507065"/>
    <n v="1471915065"/>
    <b v="0"/>
    <n v="3"/>
    <b v="0"/>
    <s v="food/food trucks"/>
    <n v="104"/>
    <n v="1380"/>
    <x v="7"/>
    <x v="19"/>
  </r>
  <r>
    <n v="1169"/>
    <s v="FREE Shuttle Service in Downtown Los Angeles"/>
    <s v="Our service provides door-to-door shuttle transportation in Downtown Los Angeles. FREE to passengers - driver tip appreciated."/>
    <n v="1000"/>
    <n v="7795"/>
    <x v="1"/>
    <x v="0"/>
    <s v="USD"/>
    <n v="1424593763"/>
    <n v="1422001763"/>
    <b v="0"/>
    <n v="3"/>
    <b v="0"/>
    <s v="food/food trucks"/>
    <n v="780"/>
    <n v="2598.33"/>
    <x v="7"/>
    <x v="19"/>
  </r>
  <r>
    <n v="1170"/>
    <s v="Its A Rib Thing"/>
    <s v="They are sweet, sticky and incredibly addictive. People are left with a huge smile and a full stomach but still ask for more!!!"/>
    <n v="2000"/>
    <n v="561"/>
    <x v="0"/>
    <x v="1"/>
    <s v="GBP"/>
    <n v="1433021171"/>
    <n v="1430429171"/>
    <b v="0"/>
    <n v="2"/>
    <b v="0"/>
    <s v="food/food trucks"/>
    <n v="28"/>
    <n v="280.5"/>
    <x v="7"/>
    <x v="19"/>
  </r>
  <r>
    <n v="1171"/>
    <s v="The Mean Green Purple Machine"/>
    <s v="Tulsa's first true biodiesel, alternative energy powered food truck! Oh yeah, and delicious food!"/>
    <n v="1200"/>
    <n v="1616.14"/>
    <x v="1"/>
    <x v="0"/>
    <s v="USD"/>
    <n v="1415909927"/>
    <n v="1414351127"/>
    <b v="0"/>
    <n v="1"/>
    <b v="0"/>
    <s v="food/food trucks"/>
    <n v="135"/>
    <n v="1616.14"/>
    <x v="7"/>
    <x v="19"/>
  </r>
  <r>
    <n v="1172"/>
    <s v="let your dayz take you to the dogs."/>
    <s v="Bringing YOUR favorite dog recipes to the streets."/>
    <n v="500"/>
    <n v="520"/>
    <x v="1"/>
    <x v="0"/>
    <s v="USD"/>
    <n v="1408551752"/>
    <n v="1405959752"/>
    <b v="0"/>
    <n v="0"/>
    <b v="0"/>
    <s v="food/food trucks"/>
    <n v="104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500"/>
    <n v="0"/>
    <x v="0"/>
    <x v="0"/>
    <s v="USD"/>
    <n v="1438576057"/>
    <n v="1435552057"/>
    <b v="0"/>
    <n v="1"/>
    <b v="0"/>
    <s v="food/food trucks"/>
    <n v="0"/>
    <n v="0"/>
    <x v="7"/>
    <x v="19"/>
  </r>
  <r>
    <n v="1174"/>
    <s v="Give The Black Burro a Stable Stable"/>
    <s v="Help me purchase a parking space to be the Burro's permanant home, I need your help to raise $15,000!"/>
    <n v="3750"/>
    <n v="95"/>
    <x v="0"/>
    <x v="0"/>
    <s v="USD"/>
    <n v="1462738327"/>
    <n v="1460146327"/>
    <b v="0"/>
    <n v="19"/>
    <b v="0"/>
    <s v="food/food trucks"/>
    <n v="3"/>
    <n v="5"/>
    <x v="7"/>
    <x v="19"/>
  </r>
  <r>
    <n v="1175"/>
    <s v="Bad To The Cone Food Service ATX"/>
    <s v="&quot;Create-Your-Cone&quot;. Freshly made waffle cones stuffed with your choice of yummy ingredients, or frozen yogurt!"/>
    <n v="3000"/>
    <n v="3231"/>
    <x v="1"/>
    <x v="0"/>
    <s v="USD"/>
    <n v="1436981339"/>
    <n v="1434389339"/>
    <b v="0"/>
    <n v="9"/>
    <b v="0"/>
    <s v="food/food trucks"/>
    <n v="108"/>
    <n v="359"/>
    <x v="7"/>
    <x v="19"/>
  </r>
  <r>
    <n v="1176"/>
    <s v="Mirlin's Sushi"/>
    <s v="Mirlins Sushi!_x000a_Find us on Facebook!_x000a_(Gives backers a voice, and a direct link to us! No kickstarter disappearing act here!)"/>
    <n v="1000"/>
    <n v="1283"/>
    <x v="1"/>
    <x v="2"/>
    <s v="AUD"/>
    <n v="1488805200"/>
    <n v="1484094498"/>
    <b v="0"/>
    <n v="1"/>
    <b v="0"/>
    <s v="food/food trucks"/>
    <n v="128"/>
    <n v="1283"/>
    <x v="7"/>
    <x v="19"/>
  </r>
  <r>
    <n v="1177"/>
    <s v="Funnel Cakes come to the UK!"/>
    <s v="Its CRAZY the UK is still in the dark about funnel cakes! We want to convert a trailer and show the country what they've been missing!"/>
    <n v="500"/>
    <n v="25"/>
    <x v="0"/>
    <x v="1"/>
    <s v="GBP"/>
    <n v="1413388296"/>
    <n v="1410796296"/>
    <b v="0"/>
    <n v="0"/>
    <b v="0"/>
    <s v="food/food trucks"/>
    <n v="5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000"/>
    <n v="1000.01"/>
    <x v="1"/>
    <x v="0"/>
    <s v="USD"/>
    <n v="1408225452"/>
    <n v="1405633452"/>
    <b v="0"/>
    <n v="1"/>
    <b v="0"/>
    <s v="food/food trucks"/>
    <n v="100"/>
    <n v="1000.01"/>
    <x v="7"/>
    <x v="19"/>
  </r>
  <r>
    <n v="1179"/>
    <s v="El Camion Roja"/>
    <s v="Mexican Style Food Truck, run by a Red Seal Chef, in a town with NO MEXICAN FOOD! That is a culinary emergency situation!"/>
    <n v="10000"/>
    <n v="0"/>
    <x v="0"/>
    <x v="5"/>
    <s v="CAD"/>
    <n v="1446052627"/>
    <n v="1443460627"/>
    <b v="0"/>
    <n v="5"/>
    <b v="0"/>
    <s v="food/food trucks"/>
    <n v="0"/>
    <n v="0"/>
    <x v="7"/>
    <x v="19"/>
  </r>
  <r>
    <n v="1180"/>
    <s v="Hogzilla S.O.W. (Squeals On Wheels) A Veteran Owned Company"/>
    <s v="We would like to start a military-themed food truck to serve the Battle Creek/Kalamazoo area."/>
    <n v="15000"/>
    <n v="22215"/>
    <x v="1"/>
    <x v="0"/>
    <s v="USD"/>
    <n v="1403983314"/>
    <n v="1400786514"/>
    <b v="0"/>
    <n v="85"/>
    <b v="0"/>
    <s v="food/food trucks"/>
    <n v="148"/>
    <n v="261.35000000000002"/>
    <x v="7"/>
    <x v="19"/>
  </r>
  <r>
    <n v="1181"/>
    <s v="Gringo Loco Tacos Food Truck"/>
    <s v="Bringing the best tacos to the streets of Chicago!"/>
    <n v="1000"/>
    <n v="105"/>
    <x v="0"/>
    <x v="0"/>
    <s v="USD"/>
    <n v="1425197321"/>
    <n v="1422605321"/>
    <b v="0"/>
    <n v="3"/>
    <b v="0"/>
    <s v="food/food trucks"/>
    <n v="11"/>
    <n v="35"/>
    <x v="7"/>
    <x v="19"/>
  </r>
  <r>
    <n v="1182"/>
    <s v="J &amp; D Rolling Smoke BBQ expansion"/>
    <s v="Two  years ago this business was started to help a local non-profit.  We have since expanded and provide jobs in our small community."/>
    <n v="1500"/>
    <n v="1500"/>
    <x v="1"/>
    <x v="0"/>
    <s v="USD"/>
    <n v="1484239320"/>
    <n v="1482609088"/>
    <b v="0"/>
    <n v="4"/>
    <b v="0"/>
    <s v="food/food trucks"/>
    <n v="100"/>
    <n v="375"/>
    <x v="7"/>
    <x v="19"/>
  </r>
  <r>
    <n v="1183"/>
    <s v="Freshie's Donuts Food Trailer"/>
    <s v="Help Freshie keep her dream alive by pledging to get a donut truck! She will be able to do events as well as cater to the community"/>
    <n v="2000"/>
    <n v="236"/>
    <x v="0"/>
    <x v="0"/>
    <s v="USD"/>
    <n v="1478059140"/>
    <n v="1476391223"/>
    <b v="0"/>
    <n v="3"/>
    <b v="0"/>
    <s v="food/food trucks"/>
    <n v="12"/>
    <n v="78.67"/>
    <x v="7"/>
    <x v="19"/>
  </r>
  <r>
    <n v="1184"/>
    <s v="2016/2017 Cyclocross Album"/>
    <s v="This coffee table album is the chronicle of the 2016/2017 cyclocross season, the latest edition of the renowned cyclephotos books."/>
    <n v="50000"/>
    <n v="55223"/>
    <x v="1"/>
    <x v="1"/>
    <s v="GBP"/>
    <n v="1486391011"/>
    <n v="1483712611"/>
    <b v="0"/>
    <n v="375"/>
    <b v="1"/>
    <s v="photography/photobooks"/>
    <n v="110"/>
    <n v="147.26"/>
    <x v="8"/>
    <x v="20"/>
  </r>
  <r>
    <n v="1185"/>
    <s v="Katrina  Reflections"/>
    <s v="A photo exhibition and book showcasing images and stories of our time in New Orleans, commemorating Katrinaâ€™s ten year anniversary."/>
    <n v="35000"/>
    <n v="106"/>
    <x v="2"/>
    <x v="0"/>
    <s v="USD"/>
    <n v="1433736000"/>
    <n v="1430945149"/>
    <b v="0"/>
    <n v="111"/>
    <b v="1"/>
    <s v="photography/photobooks"/>
    <n v="0"/>
    <n v="0.9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1"/>
    <x v="1"/>
    <s v="GBP"/>
    <n v="1433198520"/>
    <n v="1430340195"/>
    <b v="0"/>
    <n v="123"/>
    <b v="1"/>
    <s v="photography/photobooks"/>
    <n v="115"/>
    <n v="186.45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x v="0"/>
    <s v="USD"/>
    <n v="1431885600"/>
    <n v="1429133323"/>
    <b v="0"/>
    <n v="70"/>
    <b v="1"/>
    <s v="photography/photobooks"/>
    <n v="0"/>
    <n v="1.5"/>
    <x v="8"/>
    <x v="20"/>
  </r>
  <r>
    <n v="1188"/>
    <s v="Because Dance."/>
    <s v="A photobook of young dancers and their inspiring stories, photographed in beautiful and unique locations."/>
    <n v="10000"/>
    <n v="0"/>
    <x v="2"/>
    <x v="5"/>
    <s v="CAD"/>
    <n v="1482943740"/>
    <n v="1481129340"/>
    <b v="0"/>
    <n v="85"/>
    <b v="1"/>
    <s v="photography/photobooks"/>
    <n v="0"/>
    <n v="0"/>
    <x v="8"/>
    <x v="20"/>
  </r>
  <r>
    <n v="1189"/>
    <s v="Road Ramblers"/>
    <s v="A couple of experienced road trippers setting out for the big one. Six months traveling in a converted bus with a book at the end."/>
    <n v="25000"/>
    <n v="2360.3200000000002"/>
    <x v="0"/>
    <x v="0"/>
    <s v="USD"/>
    <n v="1467242995"/>
    <n v="1465428595"/>
    <b v="0"/>
    <n v="86"/>
    <b v="1"/>
    <s v="photography/photobooks"/>
    <n v="9"/>
    <n v="27.45"/>
    <x v="8"/>
    <x v="20"/>
  </r>
  <r>
    <n v="1190"/>
    <s v="The Reality Of Chronic Illness - The Book"/>
    <s v="A pairing of self portraiture and writing to shed light on the reality of life with chronic illness."/>
    <n v="3200"/>
    <n v="3270"/>
    <x v="1"/>
    <x v="0"/>
    <s v="USD"/>
    <n v="1409500725"/>
    <n v="1406908725"/>
    <b v="0"/>
    <n v="13"/>
    <b v="1"/>
    <s v="photography/photobooks"/>
    <n v="102"/>
    <n v="251.54"/>
    <x v="8"/>
    <x v="20"/>
  </r>
  <r>
    <n v="1191"/>
    <s v="Good Morning Japan"/>
    <s v="A photo journal capturing 30 days of sweetness in Kyoto, Tokyo, and more. Join me to see the cutest &amp; prettiest images of Japan :)"/>
    <n v="8400"/>
    <n v="8750"/>
    <x v="1"/>
    <x v="0"/>
    <s v="USD"/>
    <n v="1458480560"/>
    <n v="1455892160"/>
    <b v="0"/>
    <n v="33"/>
    <b v="1"/>
    <s v="photography/photobooks"/>
    <n v="104"/>
    <n v="265.14999999999998"/>
    <x v="8"/>
    <x v="20"/>
  </r>
  <r>
    <n v="1192"/>
    <s v="Other Worlds - A Make 100 Project"/>
    <s v="A macro landscape photography art book &amp; limited edition prints. A Make 100 project."/>
    <n v="2500"/>
    <n v="2565"/>
    <x v="1"/>
    <x v="1"/>
    <s v="GBP"/>
    <n v="1486814978"/>
    <n v="1484222978"/>
    <b v="0"/>
    <n v="15"/>
    <b v="1"/>
    <s v="photography/photobooks"/>
    <n v="103"/>
    <n v="17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x v="0"/>
    <s v="USD"/>
    <n v="1460223453"/>
    <n v="1455043053"/>
    <b v="0"/>
    <n v="273"/>
    <b v="1"/>
    <s v="photography/photobooks"/>
    <n v="26"/>
    <n v="46.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x v="17"/>
    <s v="EUR"/>
    <n v="1428493379"/>
    <n v="1425901379"/>
    <b v="0"/>
    <n v="714"/>
    <b v="1"/>
    <s v="photography/photobooks"/>
    <n v="0"/>
    <n v="0.06"/>
    <x v="8"/>
    <x v="20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x v="13"/>
    <s v="EUR"/>
    <n v="1450602000"/>
    <n v="1445415653"/>
    <b v="0"/>
    <n v="170"/>
    <b v="1"/>
    <s v="photography/photobooks"/>
    <n v="24"/>
    <n v="48.56"/>
    <x v="8"/>
    <x v="20"/>
  </r>
  <r>
    <n v="1196"/>
    <s v="NAKED IBIZA - A Large Scale Photography Book by Dylan Rosser"/>
    <s v="A book of male nudes photographed on location in Ibiza over the last 4 years."/>
    <n v="100000"/>
    <n v="0"/>
    <x v="0"/>
    <x v="1"/>
    <s v="GBP"/>
    <n v="1450467539"/>
    <n v="1447875539"/>
    <b v="0"/>
    <n v="512"/>
    <b v="1"/>
    <s v="photography/photobooks"/>
    <n v="0"/>
    <n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1"/>
    <x v="0"/>
    <s v="USD"/>
    <n v="1465797540"/>
    <n v="1463155034"/>
    <b v="0"/>
    <n v="314"/>
    <b v="1"/>
    <s v="photography/photobooks"/>
    <n v="103"/>
    <n v="321.4599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x v="0"/>
    <s v="USD"/>
    <n v="1451530800"/>
    <n v="1448463086"/>
    <b v="0"/>
    <n v="167"/>
    <b v="1"/>
    <s v="photography/photobooks"/>
    <n v="0"/>
    <n v="0.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x v="1"/>
    <s v="GBP"/>
    <n v="1436380200"/>
    <n v="1433615400"/>
    <b v="0"/>
    <n v="9"/>
    <b v="1"/>
    <s v="photography/photobooks"/>
    <n v="16"/>
    <n v="144.44"/>
    <x v="8"/>
    <x v="20"/>
  </r>
  <r>
    <n v="1200"/>
    <s v="Modern Nomads"/>
    <s v="Modern Nomads Journal is an 88 page magazine style publication containing photo stories about Somalis in the Horn of Africa."/>
    <n v="16000"/>
    <n v="17260.37"/>
    <x v="1"/>
    <x v="0"/>
    <s v="USD"/>
    <n v="1429183656"/>
    <n v="1427369256"/>
    <b v="0"/>
    <n v="103"/>
    <b v="1"/>
    <s v="photography/photobooks"/>
    <n v="108"/>
    <n v="167.58"/>
    <x v="8"/>
    <x v="20"/>
  </r>
  <r>
    <n v="1201"/>
    <s v="Invisible People of Belarus"/>
    <s v="Documentary book about the lives of disabled people and Chernobyl victims living in governmental institutions called Internats"/>
    <n v="17600"/>
    <n v="0"/>
    <x v="0"/>
    <x v="1"/>
    <s v="GBP"/>
    <n v="1468593246"/>
    <n v="1466001246"/>
    <b v="0"/>
    <n v="111"/>
    <b v="1"/>
    <s v="photography/photobooks"/>
    <n v="0"/>
    <n v="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1"/>
    <x v="2"/>
    <s v="AUD"/>
    <n v="1435388154"/>
    <n v="1432796154"/>
    <b v="0"/>
    <n v="271"/>
    <b v="1"/>
    <s v="photography/photobooks"/>
    <n v="113"/>
    <n v="417.03"/>
    <x v="8"/>
    <x v="20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x v="0"/>
    <s v="USD"/>
    <n v="1433083527"/>
    <n v="1430491527"/>
    <b v="0"/>
    <n v="101"/>
    <b v="1"/>
    <s v="photography/photobooks"/>
    <n v="0"/>
    <n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x v="0"/>
    <s v="USD"/>
    <n v="1449205200"/>
    <n v="1445363833"/>
    <b v="0"/>
    <n v="57"/>
    <b v="1"/>
    <s v="photography/photobooks"/>
    <n v="14"/>
    <n v="86.65"/>
    <x v="8"/>
    <x v="20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x v="12"/>
    <s v="EUR"/>
    <n v="1434197351"/>
    <n v="1431605351"/>
    <b v="0"/>
    <n v="62"/>
    <b v="1"/>
    <s v="photography/photobooks"/>
    <n v="0"/>
    <n v="0.0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340.7"/>
    <x v="1"/>
    <x v="15"/>
    <s v="EUR"/>
    <n v="1489238940"/>
    <n v="1486406253"/>
    <b v="0"/>
    <n v="32"/>
    <b v="1"/>
    <s v="photography/photobooks"/>
    <n v="109"/>
    <n v="135.65"/>
    <x v="8"/>
    <x v="20"/>
  </r>
  <r>
    <n v="1207"/>
    <s v="ITALIANA"/>
    <s v="A humanistic photo book about ancestral &amp; post-modern Italy."/>
    <n v="48000"/>
    <n v="637"/>
    <x v="0"/>
    <x v="13"/>
    <s v="EUR"/>
    <n v="1459418400"/>
    <n v="1456827573"/>
    <b v="0"/>
    <n v="141"/>
    <b v="1"/>
    <s v="photography/photobooks"/>
    <n v="1"/>
    <n v="4.5199999999999996"/>
    <x v="8"/>
    <x v="20"/>
  </r>
  <r>
    <n v="1208"/>
    <s v="Into The Great White Sands"/>
    <s v="Help me complete the photography and publish a fine art book on White Sands National Monument, a uniquely significant place."/>
    <n v="40000"/>
    <n v="842"/>
    <x v="0"/>
    <x v="0"/>
    <s v="USD"/>
    <n v="1458835264"/>
    <n v="1456246864"/>
    <b v="0"/>
    <n v="75"/>
    <b v="1"/>
    <s v="photography/photobooks"/>
    <n v="2"/>
    <n v="11.2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1"/>
    <x v="0"/>
    <s v="USD"/>
    <n v="1488053905"/>
    <n v="1485461905"/>
    <b v="0"/>
    <n v="46"/>
    <b v="1"/>
    <s v="photography/photobooks"/>
    <n v="119"/>
    <n v="465.43"/>
    <x v="8"/>
    <x v="20"/>
  </r>
  <r>
    <n v="1210"/>
    <s v="Det Andra GÃ¶teborg"/>
    <s v="En fotobok om livet i det enda andra GÃ¶teborg i vÃ¤rlden"/>
    <n v="100000"/>
    <n v="161459"/>
    <x v="1"/>
    <x v="11"/>
    <s v="SEK"/>
    <n v="1433106000"/>
    <n v="1431124572"/>
    <b v="0"/>
    <n v="103"/>
    <b v="1"/>
    <s v="photography/photobooks"/>
    <n v="161"/>
    <n v="1567.56"/>
    <x v="8"/>
    <x v="20"/>
  </r>
  <r>
    <n v="1211"/>
    <s v="500 Views of Japan"/>
    <s v="From 2010 to 2015, I took over 15 000 photos in Japan. Here's 500 of them. Landscape, city view, people and so much more!"/>
    <n v="4000"/>
    <n v="4085"/>
    <x v="1"/>
    <x v="5"/>
    <s v="CAD"/>
    <n v="1465505261"/>
    <n v="1464209261"/>
    <b v="0"/>
    <n v="6"/>
    <b v="1"/>
    <s v="photography/photobooks"/>
    <n v="102"/>
    <n v="680.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x v="0"/>
    <s v="USD"/>
    <n v="1448586000"/>
    <n v="1447195695"/>
    <b v="0"/>
    <n v="83"/>
    <b v="1"/>
    <s v="photography/photobooks"/>
    <n v="0"/>
    <n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x v="1"/>
    <s v="GBP"/>
    <n v="1485886100"/>
    <n v="1482862100"/>
    <b v="0"/>
    <n v="108"/>
    <b v="1"/>
    <s v="photography/photobooks"/>
    <n v="0"/>
    <n v="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x v="0"/>
    <s v="USD"/>
    <n v="1433880605"/>
    <n v="1428696605"/>
    <b v="0"/>
    <n v="25"/>
    <b v="1"/>
    <s v="photography/photobooks"/>
    <n v="1"/>
    <n v="4.24"/>
    <x v="8"/>
    <x v="20"/>
  </r>
  <r>
    <n v="1215"/>
    <s v="ShootTokyo: The Book"/>
    <s v="A photography book that brings you on a journey through Tokyo and beyond.   This is a collection of my best images from ShootTokyo."/>
    <n v="100000"/>
    <n v="0"/>
    <x v="0"/>
    <x v="0"/>
    <s v="USD"/>
    <n v="1401487756"/>
    <n v="1398895756"/>
    <b v="0"/>
    <n v="549"/>
    <b v="1"/>
    <s v="photography/photobooks"/>
    <n v="0"/>
    <n v="0"/>
    <x v="8"/>
    <x v="20"/>
  </r>
  <r>
    <n v="1216"/>
    <s v="In Training: a book of Bonsai photographs"/>
    <s v="A fine art photography book taking a new look at the art of bonsai."/>
    <n v="50000"/>
    <n v="405"/>
    <x v="0"/>
    <x v="0"/>
    <s v="USD"/>
    <n v="1443826980"/>
    <n v="1441032457"/>
    <b v="0"/>
    <n v="222"/>
    <b v="1"/>
    <s v="photography/photobooks"/>
    <n v="1"/>
    <n v="1.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x v="0"/>
    <s v="USD"/>
    <n v="1468524340"/>
    <n v="1465932340"/>
    <b v="0"/>
    <n v="183"/>
    <b v="1"/>
    <s v="photography/photobooks"/>
    <n v="1"/>
    <n v="3.48"/>
    <x v="8"/>
    <x v="20"/>
  </r>
  <r>
    <n v="1218"/>
    <s v="The Alaska Range"/>
    <s v="The Mountaineers Books and I, Carl Battreall, have teamed up to create the first photography book of the legendary Alaska Range."/>
    <n v="40000"/>
    <n v="430"/>
    <x v="0"/>
    <x v="0"/>
    <s v="USD"/>
    <n v="1446346800"/>
    <n v="1443714800"/>
    <b v="0"/>
    <n v="89"/>
    <b v="1"/>
    <s v="photography/photobooks"/>
    <n v="1"/>
    <n v="4.83"/>
    <x v="8"/>
    <x v="20"/>
  </r>
  <r>
    <n v="1219"/>
    <s v="The Box"/>
    <s v="The Box is a fine art book of Ron Amato's innovative and seductive photography project."/>
    <n v="55000"/>
    <n v="210171"/>
    <x v="1"/>
    <x v="0"/>
    <s v="USD"/>
    <n v="1476961513"/>
    <n v="1474369513"/>
    <b v="0"/>
    <n v="253"/>
    <b v="1"/>
    <s v="photography/photobooks"/>
    <n v="382"/>
    <n v="830.72"/>
    <x v="8"/>
    <x v="20"/>
  </r>
  <r>
    <n v="1220"/>
    <s v="All The People"/>
    <s v="A beautiful photo art book of portraits and conversations with people that may expand your idea of gender."/>
    <n v="40000"/>
    <n v="2200"/>
    <x v="0"/>
    <x v="12"/>
    <s v="EUR"/>
    <n v="1440515112"/>
    <n v="1437923112"/>
    <b v="0"/>
    <n v="140"/>
    <b v="1"/>
    <s v="photography/photobooks"/>
    <n v="6"/>
    <n v="15.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1"/>
    <x v="1"/>
    <s v="GBP"/>
    <n v="1480809600"/>
    <n v="1478431488"/>
    <b v="0"/>
    <n v="103"/>
    <b v="1"/>
    <s v="photography/photobooks"/>
    <n v="1436"/>
    <n v="975.63"/>
    <x v="8"/>
    <x v="20"/>
  </r>
  <r>
    <n v="1222"/>
    <s v="Project Pilgrim"/>
    <s v="Project Pilgrim is my effort to work towards normalizing mental health."/>
    <n v="30000"/>
    <n v="0"/>
    <x v="2"/>
    <x v="5"/>
    <s v="CAD"/>
    <n v="1459483200"/>
    <n v="1456852647"/>
    <b v="0"/>
    <n v="138"/>
    <b v="1"/>
    <s v="photography/photobooks"/>
    <n v="0"/>
    <n v="0"/>
    <x v="8"/>
    <x v="20"/>
  </r>
  <r>
    <n v="1223"/>
    <s v="YOSEMITE PEOPLE"/>
    <s v="A photography book focusing on the people rather than the nature at Yosemite National Park."/>
    <n v="50000"/>
    <n v="27849.22"/>
    <x v="0"/>
    <x v="0"/>
    <s v="USD"/>
    <n v="1478754909"/>
    <n v="1476159309"/>
    <b v="0"/>
    <n v="191"/>
    <b v="1"/>
    <s v="photography/photobooks"/>
    <n v="56"/>
    <n v="145.81"/>
    <x v="8"/>
    <x v="20"/>
  </r>
  <r>
    <n v="1224"/>
    <s v="&quot;I Dreamed Last Night&quot; Album (Canceled)"/>
    <s v="Modern Celtic influenced CD.  Help me finish what I started before the stroke."/>
    <n v="4000"/>
    <n v="5496"/>
    <x v="1"/>
    <x v="0"/>
    <s v="USD"/>
    <n v="1402060302"/>
    <n v="1396876302"/>
    <b v="0"/>
    <n v="18"/>
    <b v="0"/>
    <s v="music/world music"/>
    <n v="137"/>
    <n v="305.33"/>
    <x v="4"/>
    <x v="21"/>
  </r>
  <r>
    <n v="1225"/>
    <s v="Cesar Chavez's First Music Album (Canceled)"/>
    <s v="My first music album is a collection of 9 songs honoring Mexico's prolific composer, Jose Alfredo Jimenez with my artistic vision."/>
    <n v="2000"/>
    <n v="2132"/>
    <x v="1"/>
    <x v="0"/>
    <s v="USD"/>
    <n v="1382478278"/>
    <n v="1377294278"/>
    <b v="0"/>
    <n v="3"/>
    <b v="0"/>
    <s v="music/world music"/>
    <n v="107"/>
    <n v="710.67"/>
    <x v="4"/>
    <x v="21"/>
  </r>
  <r>
    <n v="1226"/>
    <s v="Pavlo is Filming  a PBS Concert Special (Canceled)"/>
    <s v="Pavlo will be independently filming his second full length PBS Special and DVD in May with director George Veras"/>
    <n v="5105"/>
    <n v="216"/>
    <x v="3"/>
    <x v="0"/>
    <s v="USD"/>
    <n v="1398042000"/>
    <n v="1395089981"/>
    <b v="0"/>
    <n v="40"/>
    <b v="0"/>
    <s v="music/world music"/>
    <n v="4"/>
    <n v="5.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300"/>
    <n v="0"/>
    <x v="0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821"/>
    <x v="0"/>
    <x v="0"/>
    <s v="USD"/>
    <n v="1317231008"/>
    <n v="1312047008"/>
    <b v="0"/>
    <n v="24"/>
    <b v="0"/>
    <s v="music/world music"/>
    <n v="16"/>
    <n v="34.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245"/>
    <x v="1"/>
    <x v="0"/>
    <s v="USD"/>
    <n v="1334592000"/>
    <n v="1331982127"/>
    <b v="0"/>
    <n v="1"/>
    <b v="0"/>
    <s v="music/world music"/>
    <n v="104"/>
    <n v="12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750"/>
    <n v="916"/>
    <x v="1"/>
    <x v="0"/>
    <s v="USD"/>
    <n v="1298589630"/>
    <n v="1295997630"/>
    <b v="0"/>
    <n v="0"/>
    <b v="0"/>
    <s v="music/world music"/>
    <n v="122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420"/>
    <n v="120"/>
    <x v="2"/>
    <x v="0"/>
    <s v="USD"/>
    <n v="1440723600"/>
    <n v="1436394968"/>
    <b v="0"/>
    <n v="0"/>
    <b v="0"/>
    <s v="music/world music"/>
    <n v="2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0"/>
    <x v="0"/>
    <s v="USD"/>
    <n v="1381090870"/>
    <n v="1377030070"/>
    <b v="0"/>
    <n v="1"/>
    <b v="0"/>
    <s v="music/world music"/>
    <n v="30"/>
    <n v="45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5"/>
    <x v="1"/>
    <x v="0"/>
    <s v="USD"/>
    <n v="1329864374"/>
    <n v="1328049974"/>
    <b v="0"/>
    <n v="6"/>
    <b v="0"/>
    <s v="music/world music"/>
    <n v="101"/>
    <n v="337.5"/>
    <x v="4"/>
    <x v="21"/>
  </r>
  <r>
    <n v="1234"/>
    <s v="Lionstar International Tour 2015 (Canceled)"/>
    <s v="We have been offered shows all over the world, to reach places and people with our music, for the experience of just doing it!"/>
    <n v="650"/>
    <n v="2650.5"/>
    <x v="1"/>
    <x v="1"/>
    <s v="GBP"/>
    <n v="1422903342"/>
    <n v="1420311342"/>
    <b v="0"/>
    <n v="0"/>
    <b v="0"/>
    <s v="music/world music"/>
    <n v="408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2200"/>
    <n v="2331"/>
    <x v="1"/>
    <x v="0"/>
    <s v="USD"/>
    <n v="1387077299"/>
    <n v="1383621299"/>
    <b v="0"/>
    <n v="6"/>
    <b v="0"/>
    <s v="music/world music"/>
    <n v="106"/>
    <n v="388.5"/>
    <x v="4"/>
    <x v="21"/>
  </r>
  <r>
    <n v="1236"/>
    <s v="&quot;Volando&quot; CD Release (Canceled)"/>
    <s v="Raising money to give the musicians their due."/>
    <n v="300"/>
    <n v="300"/>
    <x v="1"/>
    <x v="0"/>
    <s v="USD"/>
    <n v="1343491200"/>
    <n v="1342801164"/>
    <b v="0"/>
    <n v="0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600"/>
    <n v="100"/>
    <x v="0"/>
    <x v="0"/>
    <s v="USD"/>
    <n v="1345790865"/>
    <n v="1344062865"/>
    <b v="0"/>
    <n v="0"/>
    <b v="0"/>
    <s v="music/world music"/>
    <n v="17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x v="0"/>
    <s v="USD"/>
    <n v="1312641536"/>
    <n v="1310049536"/>
    <b v="0"/>
    <n v="3"/>
    <b v="0"/>
    <s v="music/world music"/>
    <n v="128"/>
    <n v="851.67"/>
    <x v="4"/>
    <x v="21"/>
  </r>
  <r>
    <n v="1239"/>
    <s v="Help Calmenco! finance new CD and Tour (Canceled)"/>
    <s v="Please consider helping us with our new CD and Riverdance Tour"/>
    <n v="300"/>
    <n v="300"/>
    <x v="1"/>
    <x v="0"/>
    <s v="USD"/>
    <n v="1325804767"/>
    <n v="1323212767"/>
    <b v="0"/>
    <n v="0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n v="2500"/>
    <n v="2"/>
    <x v="0"/>
    <x v="0"/>
    <s v="USD"/>
    <n v="1373665860"/>
    <n v="1368579457"/>
    <b v="0"/>
    <n v="8"/>
    <b v="0"/>
    <s v="music/world music"/>
    <n v="0"/>
    <n v="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x v="0"/>
    <s v="USD"/>
    <n v="1414994340"/>
    <n v="1413057980"/>
    <b v="0"/>
    <n v="34"/>
    <b v="0"/>
    <s v="music/world music"/>
    <n v="107"/>
    <n v="235.29"/>
    <x v="4"/>
    <x v="21"/>
  </r>
  <r>
    <n v="1242"/>
    <s v="Add your voice to Cellphonia 9/11 (Canceled)"/>
    <s v="Cellphonia 9/11 (http://cellphonia.org/911/) is one of the performance pieces in the Music After marathon concert on 9.11.11"/>
    <n v="1000"/>
    <n v="130"/>
    <x v="0"/>
    <x v="0"/>
    <s v="USD"/>
    <n v="1315747080"/>
    <n v="1314417502"/>
    <b v="0"/>
    <n v="1"/>
    <b v="0"/>
    <s v="music/world music"/>
    <n v="13"/>
    <n v="130"/>
    <x v="4"/>
    <x v="21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x v="0"/>
    <s v="USD"/>
    <n v="1310158800"/>
    <n v="1304888771"/>
    <b v="0"/>
    <n v="38"/>
    <b v="0"/>
    <s v="music/world music"/>
    <n v="113"/>
    <n v="148.29"/>
    <x v="4"/>
    <x v="21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1"/>
    <x v="0"/>
    <s v="USD"/>
    <n v="1366664400"/>
    <n v="1363981723"/>
    <b v="1"/>
    <n v="45"/>
    <b v="1"/>
    <s v="music/rock"/>
    <n v="100"/>
    <n v="133.3300000000000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1"/>
    <x v="0"/>
    <s v="USD"/>
    <n v="1402755834"/>
    <n v="1400163834"/>
    <b v="1"/>
    <n v="17"/>
    <b v="1"/>
    <s v="music/rock"/>
    <n v="113"/>
    <n v="467.1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x v="0"/>
    <s v="USD"/>
    <n v="1323136949"/>
    <n v="1319245349"/>
    <b v="1"/>
    <n v="31"/>
    <b v="1"/>
    <s v="music/rock"/>
    <n v="16"/>
    <n v="35.549999999999997"/>
    <x v="4"/>
    <x v="11"/>
  </r>
  <r>
    <n v="1247"/>
    <s v="BRAIN DEAD to record debut EP with SLAYER producer!"/>
    <s v="BRAIN DEAD is going to record their debut EP and they need your help, Bozos!"/>
    <n v="11000"/>
    <n v="1788"/>
    <x v="0"/>
    <x v="0"/>
    <s v="USD"/>
    <n v="1367823655"/>
    <n v="1365231655"/>
    <b v="1"/>
    <n v="50"/>
    <b v="1"/>
    <s v="music/rock"/>
    <n v="16"/>
    <n v="35.76"/>
    <x v="4"/>
    <x v="11"/>
  </r>
  <r>
    <n v="1248"/>
    <s v="The Vandies // Full length album!"/>
    <s v="The Vandies make pop rock in glorious Portland, Oregon. Help us fund our first full length album!"/>
    <n v="10000"/>
    <n v="10420"/>
    <x v="1"/>
    <x v="0"/>
    <s v="USD"/>
    <n v="1402642740"/>
    <n v="1399563953"/>
    <b v="1"/>
    <n v="59"/>
    <b v="1"/>
    <s v="music/rock"/>
    <n v="104"/>
    <n v="176.61"/>
    <x v="4"/>
    <x v="11"/>
  </r>
  <r>
    <n v="1249"/>
    <s v="Matt Stansberry &amp; The Romance - Debut EP"/>
    <s v="&quot;Let's Brighten It Up&quot; will be a seven song EP of originals heavily inspired by music from the 50s and 60s"/>
    <n v="15000"/>
    <n v="0"/>
    <x v="0"/>
    <x v="0"/>
    <s v="USD"/>
    <n v="1341683211"/>
    <n v="1339091211"/>
    <b v="1"/>
    <n v="81"/>
    <b v="1"/>
    <s v="music/rock"/>
    <n v="0"/>
    <n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x v="0"/>
    <s v="USD"/>
    <n v="1410017131"/>
    <n v="1406129131"/>
    <b v="1"/>
    <n v="508"/>
    <b v="1"/>
    <s v="music/rock"/>
    <n v="0"/>
    <n v="0"/>
    <x v="4"/>
    <x v="11"/>
  </r>
  <r>
    <n v="1251"/>
    <s v="Jack Oblivian Harlan t Bobo Limes european tour"/>
    <s v="A tour of europe with 3 memphis artist, Jack Oblivian, Harlan T Bobo and Shawn Cripps."/>
    <n v="17482"/>
    <n v="17482"/>
    <x v="1"/>
    <x v="0"/>
    <s v="USD"/>
    <n v="1316979167"/>
    <n v="1311795167"/>
    <b v="1"/>
    <n v="74"/>
    <b v="1"/>
    <s v="music/rock"/>
    <n v="100"/>
    <n v="236.2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1"/>
    <x v="0"/>
    <s v="USD"/>
    <n v="1382658169"/>
    <n v="1380238969"/>
    <b v="1"/>
    <n v="141"/>
    <b v="1"/>
    <s v="music/rock"/>
    <n v="103"/>
    <n v="89.16"/>
    <x v="4"/>
    <x v="11"/>
  </r>
  <r>
    <n v="1253"/>
    <s v="Suburban Legends: New Album"/>
    <s v="Suburban Legends are working on the most important album EVER, but they are in need of your help and about 10 bucks... probably more!"/>
    <n v="75000"/>
    <n v="0"/>
    <x v="2"/>
    <x v="0"/>
    <s v="USD"/>
    <n v="1409770107"/>
    <n v="1407178107"/>
    <b v="1"/>
    <n v="711"/>
    <b v="1"/>
    <s v="music/rock"/>
    <n v="0"/>
    <n v="0"/>
    <x v="4"/>
    <x v="11"/>
  </r>
  <r>
    <n v="1254"/>
    <s v="Album4"/>
    <s v="Fresh off the heels of, &quot;Let the Waves Come in Threes,&quot; (#6 National Folk Chart) we're making a new record. Huge thanks for your help!"/>
    <n v="35000"/>
    <n v="1785"/>
    <x v="2"/>
    <x v="0"/>
    <s v="USD"/>
    <n v="1293857940"/>
    <n v="1288968886"/>
    <b v="1"/>
    <n v="141"/>
    <b v="1"/>
    <s v="music/rock"/>
    <n v="5"/>
    <n v="12.6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x v="0"/>
    <s v="USD"/>
    <n v="1385932652"/>
    <n v="1383337052"/>
    <b v="1"/>
    <n v="109"/>
    <b v="1"/>
    <s v="music/rock"/>
    <n v="18"/>
    <n v="27.5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2"/>
    <x v="0"/>
    <s v="USD"/>
    <n v="1329084231"/>
    <n v="1326492231"/>
    <b v="1"/>
    <n v="361"/>
    <b v="1"/>
    <s v="music/rock"/>
    <n v="0"/>
    <n v="0.6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1"/>
    <x v="0"/>
    <s v="USD"/>
    <n v="1301792590"/>
    <n v="1297562590"/>
    <b v="1"/>
    <n v="176"/>
    <b v="1"/>
    <s v="music/rock"/>
    <n v="788"/>
    <n v="1791.04"/>
    <x v="4"/>
    <x v="11"/>
  </r>
  <r>
    <n v="1258"/>
    <s v="Mustard Plug New Record!"/>
    <s v="Mustard Plug needs help funding their new record.  Please help the Grand Rapids, MI band put out their 7th record!"/>
    <n v="55000"/>
    <n v="481"/>
    <x v="0"/>
    <x v="0"/>
    <s v="USD"/>
    <n v="1377960012"/>
    <n v="1375368012"/>
    <b v="1"/>
    <n v="670"/>
    <b v="1"/>
    <s v="music/rock"/>
    <n v="1"/>
    <n v="0.72"/>
    <x v="4"/>
    <x v="11"/>
  </r>
  <r>
    <n v="1259"/>
    <s v="Help Falling From One complete their CD!!!"/>
    <s v="Falling From One is currently in the studio recording their first CD and they need your help!"/>
    <n v="8000"/>
    <n v="0"/>
    <x v="0"/>
    <x v="0"/>
    <s v="USD"/>
    <n v="1402286340"/>
    <n v="1399504664"/>
    <b v="1"/>
    <n v="96"/>
    <b v="1"/>
    <s v="music/rock"/>
    <n v="0"/>
    <n v="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1"/>
    <x v="0"/>
    <s v="USD"/>
    <n v="1393445620"/>
    <n v="1390853620"/>
    <b v="1"/>
    <n v="74"/>
    <b v="1"/>
    <s v="music/rock"/>
    <n v="103"/>
    <n v="139.19"/>
    <x v="4"/>
    <x v="11"/>
  </r>
  <r>
    <n v="1261"/>
    <s v="The Puget EP's Vinyl Release"/>
    <s v="We just recorded a stellar EP and we're trying to put it out on vinyl.  Can you help these punx out?"/>
    <n v="6000"/>
    <n v="0"/>
    <x v="0"/>
    <x v="0"/>
    <s v="USD"/>
    <n v="1390983227"/>
    <n v="1388391227"/>
    <b v="1"/>
    <n v="52"/>
    <b v="1"/>
    <s v="music/rock"/>
    <n v="0"/>
    <n v="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1"/>
    <x v="5"/>
    <s v="CAD"/>
    <n v="1392574692"/>
    <n v="1389982692"/>
    <b v="1"/>
    <n v="105"/>
    <b v="1"/>
    <s v="music/rock"/>
    <n v="104"/>
    <n v="208.61"/>
    <x v="4"/>
    <x v="11"/>
  </r>
  <r>
    <n v="1263"/>
    <s v="New Tropic Bombs EP ~ &quot;Return to Bomber Bay&quot;"/>
    <s v="A fresh batch of chaos from Toledo, Ohio's reggae-rockers, Tropic Bombs!"/>
    <n v="5000"/>
    <n v="6500.09"/>
    <x v="1"/>
    <x v="0"/>
    <s v="USD"/>
    <n v="1396054800"/>
    <n v="1393034470"/>
    <b v="1"/>
    <n v="41"/>
    <b v="1"/>
    <s v="music/rock"/>
    <n v="130"/>
    <n v="158.54"/>
    <x v="4"/>
    <x v="11"/>
  </r>
  <r>
    <n v="1264"/>
    <s v="Bear. is recording their first ep!"/>
    <s v="We are a four piece from Golden, CO, and have our hearts on getting into the studio this fall to get music from our heads to your ears."/>
    <n v="4100"/>
    <n v="11"/>
    <x v="0"/>
    <x v="0"/>
    <s v="USD"/>
    <n v="1383062083"/>
    <n v="1380556483"/>
    <b v="1"/>
    <n v="34"/>
    <b v="1"/>
    <s v="music/rock"/>
    <n v="0"/>
    <n v="0.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1"/>
    <x v="0"/>
    <s v="USD"/>
    <n v="1291131815"/>
    <n v="1287071015"/>
    <b v="1"/>
    <n v="66"/>
    <b v="1"/>
    <s v="music/rock"/>
    <n v="1360"/>
    <n v="2060.75"/>
    <x v="4"/>
    <x v="11"/>
  </r>
  <r>
    <n v="1266"/>
    <s v="Sensory Station's First EP"/>
    <s v="We are looking to record our first EP produced by Aaron Harris (ISIS/Palms) at Studio West."/>
    <n v="25000"/>
    <n v="1967"/>
    <x v="0"/>
    <x v="0"/>
    <s v="USD"/>
    <n v="1389474145"/>
    <n v="1386882145"/>
    <b v="1"/>
    <n v="50"/>
    <b v="1"/>
    <s v="music/rock"/>
    <n v="8"/>
    <n v="39.34000000000000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1"/>
    <x v="0"/>
    <s v="USD"/>
    <n v="1374674558"/>
    <n v="1372082558"/>
    <b v="1"/>
    <n v="159"/>
    <b v="1"/>
    <s v="music/rock"/>
    <n v="103"/>
    <n v="323.99"/>
    <x v="4"/>
    <x v="11"/>
  </r>
  <r>
    <n v="1268"/>
    <s v="Full Devil Jacket 2nd Album Release"/>
    <s v="Full Devil Jacket Is releasing their first record in over 12 yrs and we want you to be a part of it!"/>
    <n v="35000"/>
    <n v="38082.69"/>
    <x v="1"/>
    <x v="0"/>
    <s v="USD"/>
    <n v="1379708247"/>
    <n v="1377116247"/>
    <b v="1"/>
    <n v="182"/>
    <b v="1"/>
    <s v="music/rock"/>
    <n v="109"/>
    <n v="209.2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2"/>
    <x v="0"/>
    <s v="USD"/>
    <n v="1460764800"/>
    <n v="1458157512"/>
    <b v="1"/>
    <n v="206"/>
    <b v="1"/>
    <s v="music/rock"/>
    <n v="1"/>
    <n v="1.98"/>
    <x v="4"/>
    <x v="11"/>
  </r>
  <r>
    <n v="1270"/>
    <s v="Resolution15 records their next album, Svaha"/>
    <s v="We make awake metal using violins in place of guitars and want to record a full length album."/>
    <n v="30000"/>
    <n v="100"/>
    <x v="0"/>
    <x v="0"/>
    <s v="USD"/>
    <n v="1332704042"/>
    <n v="1327523642"/>
    <b v="1"/>
    <n v="169"/>
    <b v="1"/>
    <s v="music/rock"/>
    <n v="0"/>
    <n v="0.5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x v="0"/>
    <s v="USD"/>
    <n v="1384363459"/>
    <n v="1381767859"/>
    <b v="1"/>
    <n v="31"/>
    <b v="1"/>
    <s v="music/rock"/>
    <n v="22"/>
    <n v="139.19"/>
    <x v="4"/>
    <x v="11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x v="0"/>
    <s v="USD"/>
    <n v="1276574400"/>
    <n v="1270576379"/>
    <b v="1"/>
    <n v="28"/>
    <b v="1"/>
    <s v="music/rock"/>
    <n v="1"/>
    <n v="4.46"/>
    <x v="4"/>
    <x v="11"/>
  </r>
  <r>
    <n v="1273"/>
    <s v="Run Coyote &quot;Youth Haunts&quot; - Vinyl LP and CD"/>
    <s v="Run Coyote is raising funds to produce their debut album - &quot;Youth Haunts&quot; - on vinyl LP and CD"/>
    <n v="10000"/>
    <n v="47327"/>
    <x v="1"/>
    <x v="5"/>
    <s v="CAD"/>
    <n v="1409506291"/>
    <n v="1406914291"/>
    <b v="1"/>
    <n v="54"/>
    <b v="1"/>
    <s v="music/rock"/>
    <n v="473"/>
    <n v="876.43"/>
    <x v="4"/>
    <x v="11"/>
  </r>
  <r>
    <n v="1274"/>
    <s v="Assembly of Dust - &quot;Sun Shot&quot;"/>
    <s v="Sun Shot is the working title of Assembly of Dust's new studio release.  It features 9 brand new songs and 4 never recorded"/>
    <n v="100000"/>
    <n v="0"/>
    <x v="2"/>
    <x v="0"/>
    <s v="USD"/>
    <n v="1346344425"/>
    <n v="1343320425"/>
    <b v="1"/>
    <n v="467"/>
    <b v="1"/>
    <s v="music/rock"/>
    <n v="0"/>
    <n v="0"/>
    <x v="4"/>
    <x v="11"/>
  </r>
  <r>
    <n v="1275"/>
    <s v="BLOODGOOD's 1st Studio Album in 22 Years!"/>
    <s v="ONLY A FEW HOURS LEFT TO GET YOUR ADVANCE COPY OF &quot;DANGEROUSLY CLOSE&quot; and to check out our other cool rewards!"/>
    <n v="50000"/>
    <n v="123920"/>
    <x v="1"/>
    <x v="0"/>
    <s v="USD"/>
    <n v="1375908587"/>
    <n v="1372884587"/>
    <b v="1"/>
    <n v="389"/>
    <b v="1"/>
    <s v="music/rock"/>
    <n v="248"/>
    <n v="318.56"/>
    <x v="4"/>
    <x v="11"/>
  </r>
  <r>
    <n v="1276"/>
    <s v="MR. DREAM GOES TO JAIL"/>
    <s v="Sponsor this Brooklyn punk band's debut seven-inch, MR. DREAM GOES TO JAIL."/>
    <n v="10000"/>
    <n v="0"/>
    <x v="0"/>
    <x v="0"/>
    <s v="USD"/>
    <n v="1251777600"/>
    <n v="1247504047"/>
    <b v="1"/>
    <n v="68"/>
    <b v="1"/>
    <s v="music/rock"/>
    <n v="0"/>
    <n v="0"/>
    <x v="4"/>
    <x v="11"/>
  </r>
  <r>
    <n v="1277"/>
    <s v="HELP NATE HENRY MAKE AN ALBUM"/>
    <s v="My name is Nate Henry. I sang in a band called Sherwood for almost 10 years. Now I'm hoping to make another album of brand new music."/>
    <n v="40000"/>
    <n v="50091"/>
    <x v="1"/>
    <x v="0"/>
    <s v="USD"/>
    <n v="1346765347"/>
    <n v="1343741347"/>
    <b v="1"/>
    <n v="413"/>
    <b v="1"/>
    <s v="music/rock"/>
    <n v="125"/>
    <n v="121.2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1"/>
    <x v="0"/>
    <s v="USD"/>
    <n v="1403661600"/>
    <n v="1401196766"/>
    <b v="1"/>
    <n v="190"/>
    <b v="1"/>
    <s v="music/rock"/>
    <n v="103"/>
    <n v="135.79"/>
    <x v="4"/>
    <x v="11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1"/>
    <x v="0"/>
    <s v="USD"/>
    <n v="1395624170"/>
    <n v="1392171770"/>
    <b v="1"/>
    <n v="189"/>
    <b v="1"/>
    <s v="music/rock"/>
    <n v="107"/>
    <n v="197.64"/>
    <x v="4"/>
    <x v="11"/>
  </r>
  <r>
    <n v="1280"/>
    <s v="Nothing More's New Album"/>
    <s v="Nothing More is recording their forthcoming record and needs to join forces with you to make this album HUGE! "/>
    <n v="44250"/>
    <n v="47978"/>
    <x v="1"/>
    <x v="0"/>
    <s v="USD"/>
    <n v="1299003054"/>
    <n v="1291227054"/>
    <b v="1"/>
    <n v="130"/>
    <b v="1"/>
    <s v="music/rock"/>
    <n v="108"/>
    <n v="369.06"/>
    <x v="4"/>
    <x v="11"/>
  </r>
  <r>
    <n v="1281"/>
    <s v="&quot;Laser Beretta&quot;"/>
    <s v="Cure for the Common pulls the trigger on their 2nd full-length LP, &quot;Laser Beretta,&quot; printed on high-quality 15 gram polycarbonate CDs"/>
    <n v="20000"/>
    <n v="20032"/>
    <x v="1"/>
    <x v="0"/>
    <s v="USD"/>
    <n v="1375033836"/>
    <n v="1373305836"/>
    <b v="1"/>
    <n v="74"/>
    <b v="1"/>
    <s v="music/rock"/>
    <n v="100"/>
    <n v="270.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x v="0"/>
    <s v="USD"/>
    <n v="1386565140"/>
    <n v="1383909855"/>
    <b v="1"/>
    <n v="274"/>
    <b v="1"/>
    <s v="music/rock"/>
    <n v="0"/>
    <n v="0"/>
    <x v="4"/>
    <x v="11"/>
  </r>
  <r>
    <n v="1283"/>
    <s v="Sketching In Stereo 3rd Album!"/>
    <s v="Our 3rd album is halfway complete, but we need your help to record, mix and master the final product!"/>
    <n v="6000"/>
    <n v="6215"/>
    <x v="1"/>
    <x v="0"/>
    <s v="USD"/>
    <n v="1362974400"/>
    <n v="1360948389"/>
    <b v="1"/>
    <n v="22"/>
    <b v="1"/>
    <s v="music/rock"/>
    <n v="104"/>
    <n v="282.5"/>
    <x v="4"/>
    <x v="11"/>
  </r>
  <r>
    <n v="1284"/>
    <s v="Free Jujube Brown NYC Performance"/>
    <s v="â€œFree Jujube Brownâ€ by Psalmayene 24 is coming home to NYC and we need YOUR support of this moving and inspiring piece"/>
    <n v="5800"/>
    <n v="6628"/>
    <x v="1"/>
    <x v="0"/>
    <s v="USD"/>
    <n v="1483203540"/>
    <n v="1481175482"/>
    <b v="0"/>
    <n v="31"/>
    <b v="1"/>
    <s v="theater/plays"/>
    <n v="114"/>
    <n v="213.81"/>
    <x v="1"/>
    <x v="6"/>
  </r>
  <r>
    <n v="1285"/>
    <s v="We just keep going"/>
    <s v="The world premiere of hysterically funny and heartbreaking story about family, unconditional love and facing the unfaceable"/>
    <n v="6000"/>
    <n v="0"/>
    <x v="0"/>
    <x v="1"/>
    <s v="GBP"/>
    <n v="1434808775"/>
    <n v="1433512775"/>
    <b v="0"/>
    <n v="63"/>
    <b v="1"/>
    <s v="theater/plays"/>
    <n v="0"/>
    <n v="0"/>
    <x v="1"/>
    <x v="6"/>
  </r>
  <r>
    <n v="1286"/>
    <s v="The Diary of a Nobody"/>
    <s v="A touring production of FRED's modern adaptation of the classic Victorian comic novel, reaching out to new audiences."/>
    <n v="5000"/>
    <n v="5343"/>
    <x v="1"/>
    <x v="1"/>
    <s v="GBP"/>
    <n v="1424181600"/>
    <n v="1423041227"/>
    <b v="0"/>
    <n v="20"/>
    <b v="1"/>
    <s v="theater/plays"/>
    <n v="107"/>
    <n v="267.1499999999999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53"/>
    <x v="1"/>
    <x v="1"/>
    <s v="GBP"/>
    <n v="1434120856"/>
    <n v="1428936856"/>
    <b v="0"/>
    <n v="25"/>
    <b v="1"/>
    <s v="theater/plays"/>
    <n v="112"/>
    <n v="134.1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1"/>
    <x v="0"/>
    <s v="USD"/>
    <n v="1470801600"/>
    <n v="1468122163"/>
    <b v="0"/>
    <n v="61"/>
    <b v="1"/>
    <s v="theater/plays"/>
    <n v="120"/>
    <n v="197.4"/>
    <x v="1"/>
    <x v="6"/>
  </r>
  <r>
    <n v="1289"/>
    <s v="No Brains for Dinner"/>
    <s v="A chilling original Edwardian Comedy of errors and foolishness made for the Patrick Henry College stage."/>
    <n v="5000"/>
    <n v="13534"/>
    <x v="1"/>
    <x v="0"/>
    <s v="USD"/>
    <n v="1483499645"/>
    <n v="1480907645"/>
    <b v="0"/>
    <n v="52"/>
    <b v="1"/>
    <s v="theater/plays"/>
    <n v="271"/>
    <n v="260.27"/>
    <x v="1"/>
    <x v="6"/>
  </r>
  <r>
    <n v="1290"/>
    <s v="I Died... I Came Back, ... Whatever"/>
    <s v="Sometimes your Heart has to STOP for your Life to START."/>
    <n v="10000"/>
    <n v="10501"/>
    <x v="1"/>
    <x v="0"/>
    <s v="USD"/>
    <n v="1429772340"/>
    <n v="1427121931"/>
    <b v="0"/>
    <n v="86"/>
    <b v="1"/>
    <s v="theater/plays"/>
    <n v="105"/>
    <n v="122.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x v="0"/>
    <s v="USD"/>
    <n v="1428390000"/>
    <n v="1425224391"/>
    <b v="0"/>
    <n v="42"/>
    <b v="1"/>
    <s v="theater/plays"/>
    <n v="0"/>
    <n v="0"/>
    <x v="1"/>
    <x v="6"/>
  </r>
  <r>
    <n v="1292"/>
    <s v="Season Scandinavia"/>
    <s v="Empty Deck presents the most exciting unknown contemporary Scandinavian plays in co-production with The Other Room Theatre, Cardiff."/>
    <n v="5000"/>
    <n v="12321"/>
    <x v="1"/>
    <x v="1"/>
    <s v="GBP"/>
    <n v="1444172340"/>
    <n v="1441822828"/>
    <b v="0"/>
    <n v="52"/>
    <b v="1"/>
    <s v="theater/plays"/>
    <n v="246"/>
    <n v="236.94"/>
    <x v="1"/>
    <x v="6"/>
  </r>
  <r>
    <n v="1293"/>
    <s v="WORSE THAN TIGERS"/>
    <s v="Invest in the world premiere of WORSE THAN TIGERS at ACT, and in the future of Seattle's newest, female-led theatre company: RED STAGE."/>
    <n v="40000"/>
    <n v="0"/>
    <x v="0"/>
    <x v="0"/>
    <s v="USD"/>
    <n v="1447523371"/>
    <n v="1444927771"/>
    <b v="0"/>
    <n v="120"/>
    <b v="1"/>
    <s v="theater/plays"/>
    <n v="0"/>
    <n v="0"/>
    <x v="1"/>
    <x v="6"/>
  </r>
  <r>
    <n v="1294"/>
    <s v="HELMER'S LOO"/>
    <s v="We have an award-winning Danish play, now we just need a bathroom set to perform it in. Spend a penny to help us build the set!"/>
    <n v="3000"/>
    <n v="3432"/>
    <x v="1"/>
    <x v="1"/>
    <s v="GBP"/>
    <n v="1445252400"/>
    <n v="1443696797"/>
    <b v="0"/>
    <n v="22"/>
    <b v="1"/>
    <s v="theater/plays"/>
    <n v="114"/>
    <n v="156"/>
    <x v="1"/>
    <x v="6"/>
  </r>
  <r>
    <n v="1295"/>
    <s v="Misfits of London: The Gin Chronicles"/>
    <s v="We had everything sorted for the Fringe, but now our accommodation and Edinburgh angel have fallen through. We're needing vital help."/>
    <n v="7500"/>
    <n v="8207"/>
    <x v="1"/>
    <x v="1"/>
    <s v="GBP"/>
    <n v="1438189200"/>
    <n v="1435585497"/>
    <b v="0"/>
    <n v="64"/>
    <b v="1"/>
    <s v="theater/plays"/>
    <n v="109"/>
    <n v="128.229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4999"/>
    <n v="5604"/>
    <x v="1"/>
    <x v="1"/>
    <s v="GBP"/>
    <n v="1457914373"/>
    <n v="1456189973"/>
    <b v="0"/>
    <n v="23"/>
    <b v="1"/>
    <s v="theater/plays"/>
    <n v="112"/>
    <n v="243.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x v="0"/>
    <s v="USD"/>
    <n v="1462125358"/>
    <n v="1459533358"/>
    <b v="0"/>
    <n v="238"/>
    <b v="1"/>
    <s v="theater/plays"/>
    <n v="39"/>
    <n v="81.64"/>
    <x v="1"/>
    <x v="6"/>
  </r>
  <r>
    <n v="1298"/>
    <s v="Dinosaur Dreams"/>
    <s v="A play that raises awareness for mental health and explores the psychological effects childhood abuse can have on an adult."/>
    <n v="6000"/>
    <n v="6025"/>
    <x v="1"/>
    <x v="1"/>
    <s v="GBP"/>
    <n v="1461860432"/>
    <n v="1459268432"/>
    <b v="0"/>
    <n v="33"/>
    <b v="1"/>
    <s v="theater/plays"/>
    <n v="100"/>
    <n v="182.58"/>
    <x v="1"/>
    <x v="6"/>
  </r>
  <r>
    <n v="1299"/>
    <s v="The (out)Siders Project"/>
    <s v="A new work inspired by the classic novel and created by Dallas teens under the direction of professional artists."/>
    <n v="11500"/>
    <n v="12879"/>
    <x v="2"/>
    <x v="0"/>
    <s v="USD"/>
    <n v="1436902359"/>
    <n v="1434310359"/>
    <b v="0"/>
    <n v="32"/>
    <b v="1"/>
    <s v="theater/plays"/>
    <n v="112"/>
    <n v="402.47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12806"/>
    <x v="1"/>
    <x v="0"/>
    <s v="USD"/>
    <n v="1464807420"/>
    <n v="1461427938"/>
    <b v="0"/>
    <n v="24"/>
    <b v="1"/>
    <s v="theater/plays"/>
    <n v="128"/>
    <n v="533.58000000000004"/>
    <x v="1"/>
    <x v="6"/>
  </r>
  <r>
    <n v="1301"/>
    <s v="the dreamer examines his pillow"/>
    <s v="The Attic Theater Company presents John Patrick Shanley's THE DREAMER EXAMINES HIS PILLOW, the first official revival since 1986"/>
    <n v="6000"/>
    <n v="341"/>
    <x v="2"/>
    <x v="0"/>
    <s v="USD"/>
    <n v="1437447600"/>
    <n v="1436551178"/>
    <b v="0"/>
    <n v="29"/>
    <b v="1"/>
    <s v="theater/plays"/>
    <n v="6"/>
    <n v="11.76"/>
    <x v="1"/>
    <x v="6"/>
  </r>
  <r>
    <n v="1302"/>
    <s v="Help bring Boys of a Certain Age back to NYC!"/>
    <s v="Boys of a Certain Age is a unique and special show that we're trying to remount in New York City in 2017."/>
    <n v="7500"/>
    <n v="45"/>
    <x v="0"/>
    <x v="0"/>
    <s v="USD"/>
    <n v="1480559011"/>
    <n v="1477963411"/>
    <b v="0"/>
    <n v="50"/>
    <b v="1"/>
    <s v="theater/plays"/>
    <n v="1"/>
    <n v="0.9"/>
    <x v="1"/>
    <x v="6"/>
  </r>
  <r>
    <n v="1303"/>
    <s v="Forward Arena Theatre Company: Summer Season"/>
    <s v="Groundbreaking queer theatre."/>
    <n v="12000"/>
    <n v="12000"/>
    <x v="1"/>
    <x v="1"/>
    <s v="GBP"/>
    <n v="1469962800"/>
    <n v="1468578920"/>
    <b v="0"/>
    <n v="108"/>
    <b v="1"/>
    <s v="theater/plays"/>
    <n v="100"/>
    <n v="111.1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x v="1"/>
    <s v="GBP"/>
    <n v="1489376405"/>
    <n v="1484196005"/>
    <b v="0"/>
    <n v="104"/>
    <b v="0"/>
    <s v="technology/wearables"/>
    <n v="115"/>
    <n v="442.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x v="0"/>
    <s v="USD"/>
    <n v="1469122200"/>
    <n v="1466611108"/>
    <b v="0"/>
    <n v="86"/>
    <b v="0"/>
    <s v="technology/wearables"/>
    <n v="101"/>
    <n v="234.0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0"/>
    <x v="0"/>
    <s v="USD"/>
    <n v="1417690734"/>
    <n v="1415098734"/>
    <b v="0"/>
    <n v="356"/>
    <b v="0"/>
    <s v="technology/wearables"/>
    <n v="2"/>
    <n v="8.1199999999999992"/>
    <x v="2"/>
    <x v="8"/>
  </r>
  <r>
    <n v="1307"/>
    <s v="VR Card - Customized Virtual Reality Viewer (Canceled)"/>
    <s v="Get VR to Everyone with Mailable, Ready to Use Viewers"/>
    <n v="15000"/>
    <n v="17390"/>
    <x v="1"/>
    <x v="0"/>
    <s v="USD"/>
    <n v="1455710679"/>
    <n v="1453118679"/>
    <b v="0"/>
    <n v="45"/>
    <b v="0"/>
    <s v="technology/wearables"/>
    <n v="116"/>
    <n v="386.44"/>
    <x v="2"/>
    <x v="8"/>
  </r>
  <r>
    <n v="1308"/>
    <s v="Boost Band: Wristband Phone Charger (Canceled)"/>
    <s v="Boost Band, a wristband that charges any device"/>
    <n v="4500"/>
    <n v="4530"/>
    <x v="1"/>
    <x v="0"/>
    <s v="USD"/>
    <n v="1475937812"/>
    <n v="1472481812"/>
    <b v="0"/>
    <n v="38"/>
    <b v="0"/>
    <s v="technology/wearables"/>
    <n v="101"/>
    <n v="119.21"/>
    <x v="2"/>
    <x v="8"/>
  </r>
  <r>
    <n v="1309"/>
    <s v="CORE : Roam (Canceled)"/>
    <s v="Wicked fun and built for excitement, CORE is the safest and most versatile speaker you've ever worn."/>
    <n v="34000"/>
    <n v="43296"/>
    <x v="1"/>
    <x v="0"/>
    <s v="USD"/>
    <n v="1444943468"/>
    <n v="1441919468"/>
    <b v="0"/>
    <n v="35"/>
    <b v="0"/>
    <s v="technology/wearables"/>
    <n v="127"/>
    <n v="1237.03"/>
    <x v="2"/>
    <x v="8"/>
  </r>
  <r>
    <n v="1310"/>
    <s v="k5-jkt.by kiger (Canceled)"/>
    <s v="An essential hoodie that holds all sized smart phones and keep your headphone wires tangle free."/>
    <n v="9800"/>
    <n v="4066"/>
    <x v="0"/>
    <x v="0"/>
    <s v="USD"/>
    <n v="1471622450"/>
    <n v="1467734450"/>
    <b v="0"/>
    <n v="24"/>
    <b v="0"/>
    <s v="technology/wearables"/>
    <n v="41"/>
    <n v="169.4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0"/>
    <x v="0"/>
    <s v="USD"/>
    <n v="1480536919"/>
    <n v="1477509319"/>
    <b v="0"/>
    <n v="100"/>
    <b v="0"/>
    <s v="technology/wearables"/>
    <n v="0"/>
    <n v="0"/>
    <x v="2"/>
    <x v="8"/>
  </r>
  <r>
    <n v="1312"/>
    <s v="GoSolo Hat for GoPro (Canceled)"/>
    <s v="People loved the original Black and Gray GoSolo hats and asked for more. So we received sample for 3 more colors!"/>
    <n v="1300"/>
    <n v="1367"/>
    <x v="1"/>
    <x v="0"/>
    <s v="USD"/>
    <n v="1429375922"/>
    <n v="1426783922"/>
    <b v="0"/>
    <n v="1"/>
    <b v="0"/>
    <s v="technology/wearables"/>
    <n v="105"/>
    <n v="136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x v="0"/>
    <s v="USD"/>
    <n v="1457024514"/>
    <n v="1454432514"/>
    <b v="0"/>
    <n v="122"/>
    <b v="0"/>
    <s v="technology/wearables"/>
    <n v="951"/>
    <n v="2338.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0"/>
    <x v="0"/>
    <s v="USD"/>
    <n v="1477065860"/>
    <n v="1471881860"/>
    <b v="0"/>
    <n v="11"/>
    <b v="0"/>
    <s v="technology/wearables"/>
    <n v="0"/>
    <n v="0"/>
    <x v="2"/>
    <x v="8"/>
  </r>
  <r>
    <n v="1315"/>
    <s v="World's First Amphibious Heart Rate &amp; Fitness Wearable"/>
    <s v="Zoom will happen - THANK YOU! Received outside funding due amazing early success!"/>
    <n v="100000"/>
    <n v="50"/>
    <x v="2"/>
    <x v="0"/>
    <s v="USD"/>
    <n v="1446771600"/>
    <n v="1443700648"/>
    <b v="0"/>
    <n v="248"/>
    <b v="0"/>
    <s v="technology/wearables"/>
    <n v="0"/>
    <n v="0.2"/>
    <x v="2"/>
    <x v="8"/>
  </r>
  <r>
    <n v="1316"/>
    <s v="Future Belt (Canceled)"/>
    <s v="Future Belt comes in just 3 sizes, but yet, is designed to fit waists ranging from 25-55 inches. No batteries, no gimmicks."/>
    <n v="1000"/>
    <n v="0"/>
    <x v="0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0"/>
    <x v="8"/>
    <s v="DKK"/>
    <n v="1469109600"/>
    <n v="1464586746"/>
    <b v="0"/>
    <n v="19"/>
    <b v="0"/>
    <s v="technology/wearables"/>
    <n v="0"/>
    <n v="4.74"/>
    <x v="2"/>
    <x v="8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x v="0"/>
    <s v="USD"/>
    <n v="1420938172"/>
    <n v="1418346172"/>
    <b v="0"/>
    <n v="135"/>
    <b v="0"/>
    <s v="technology/wearables"/>
    <n v="103"/>
    <n v="134.07"/>
    <x v="2"/>
    <x v="8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x v="1"/>
    <s v="GBP"/>
    <n v="1405094400"/>
    <n v="1403810965"/>
    <b v="0"/>
    <n v="9"/>
    <b v="0"/>
    <s v="technology/wearables"/>
    <n v="169"/>
    <n v="656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0"/>
    <x v="9"/>
    <s v="EUR"/>
    <n v="1483138800"/>
    <n v="1480610046"/>
    <b v="0"/>
    <n v="3"/>
    <b v="0"/>
    <s v="technology/wearables"/>
    <n v="20"/>
    <n v="195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0"/>
    <x v="11"/>
    <s v="SEK"/>
    <n v="1482515937"/>
    <n v="1479923937"/>
    <b v="0"/>
    <n v="7"/>
    <b v="0"/>
    <s v="technology/wearables"/>
    <n v="6"/>
    <n v="130.1399999999999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5"/>
    <x v="1"/>
    <x v="1"/>
    <s v="GBP"/>
    <n v="1432223125"/>
    <n v="1429631125"/>
    <b v="0"/>
    <n v="4"/>
    <b v="0"/>
    <s v="technology/wearables"/>
    <n v="100"/>
    <n v="501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2"/>
    <x v="0"/>
    <s v="USD"/>
    <n v="1461653700"/>
    <n v="1458665146"/>
    <b v="0"/>
    <n v="44"/>
    <b v="0"/>
    <s v="technology/wearables"/>
    <n v="1"/>
    <n v="1.139999999999999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x v="0"/>
    <s v="USD"/>
    <n v="1476371552"/>
    <n v="1473779552"/>
    <b v="0"/>
    <n v="90"/>
    <b v="0"/>
    <s v="technology/wearables"/>
    <n v="104"/>
    <n v="144.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0"/>
    <x v="0"/>
    <s v="USD"/>
    <n v="1483063435"/>
    <n v="1480471435"/>
    <b v="0"/>
    <n v="8"/>
    <b v="0"/>
    <s v="technology/wearables"/>
    <n v="2"/>
    <n v="7.3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x v="0"/>
    <s v="USD"/>
    <n v="1421348428"/>
    <n v="1417460428"/>
    <b v="0"/>
    <n v="11"/>
    <b v="0"/>
    <s v="technology/wearables"/>
    <n v="100"/>
    <n v="411.1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x v="0"/>
    <s v="USD"/>
    <n v="1432916235"/>
    <n v="1430324235"/>
    <b v="0"/>
    <n v="41"/>
    <b v="0"/>
    <s v="technology/wearables"/>
    <n v="114"/>
    <n v="139.0200000000000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x v="0"/>
    <s v="USD"/>
    <n v="1476458734"/>
    <n v="1472570734"/>
    <b v="0"/>
    <n v="15"/>
    <b v="0"/>
    <s v="technology/wearables"/>
    <n v="120"/>
    <n v="400.0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x v="0"/>
    <s v="USD"/>
    <n v="1417501145"/>
    <n v="1414041545"/>
    <b v="0"/>
    <n v="9"/>
    <b v="0"/>
    <s v="technology/wearables"/>
    <n v="112"/>
    <n v="349.44"/>
    <x v="2"/>
    <x v="8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x v="0"/>
    <s v="USD"/>
    <n v="1467432000"/>
    <n v="1464763109"/>
    <b v="0"/>
    <n v="50"/>
    <b v="0"/>
    <s v="technology/wearables"/>
    <n v="107"/>
    <n v="426.32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0"/>
    <x v="0"/>
    <s v="USD"/>
    <n v="1471435554"/>
    <n v="1468843554"/>
    <b v="0"/>
    <n v="34"/>
    <b v="0"/>
    <s v="technology/wearables"/>
    <n v="5"/>
    <n v="14.15"/>
    <x v="2"/>
    <x v="8"/>
  </r>
  <r>
    <n v="1332"/>
    <s v="Belt with Legs Invention (Canceled)"/>
    <s v="Long bus queue and no seats around? This light weight seating device can be worn anywhere and at anytime! Belt that converts into seat."/>
    <n v="500"/>
    <n v="666"/>
    <x v="1"/>
    <x v="16"/>
    <s v="CHF"/>
    <n v="1485480408"/>
    <n v="1482888408"/>
    <b v="0"/>
    <n v="0"/>
    <b v="0"/>
    <s v="technology/wearables"/>
    <n v="133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00"/>
    <n v="300"/>
    <x v="1"/>
    <x v="2"/>
    <s v="AUD"/>
    <n v="1405478025"/>
    <n v="1402886025"/>
    <b v="0"/>
    <n v="0"/>
    <b v="0"/>
    <s v="technology/wearables"/>
    <n v="100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x v="0"/>
    <s v="USD"/>
    <n v="1457721287"/>
    <n v="1455129287"/>
    <b v="0"/>
    <n v="276"/>
    <b v="0"/>
    <s v="technology/wearables"/>
    <n v="127"/>
    <n v="160.83000000000001"/>
    <x v="2"/>
    <x v="8"/>
  </r>
  <r>
    <n v="1335"/>
    <s v="UB Fit (Canceled)"/>
    <s v="Dial up your performance with UB Fit: 1st wearable resistance technology that allows you to tone muscles while doing a cardio workout"/>
    <n v="12500"/>
    <n v="40280"/>
    <x v="1"/>
    <x v="0"/>
    <s v="USD"/>
    <n v="1449354502"/>
    <n v="1446762502"/>
    <b v="0"/>
    <n v="16"/>
    <b v="0"/>
    <s v="technology/wearables"/>
    <n v="322"/>
    <n v="2517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2"/>
    <x v="0"/>
    <s v="USD"/>
    <n v="1418849028"/>
    <n v="1415825028"/>
    <b v="0"/>
    <n v="224"/>
    <b v="0"/>
    <s v="technology/wearables"/>
    <n v="1"/>
    <n v="9.050000000000000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x v="0"/>
    <s v="USD"/>
    <n v="1488549079"/>
    <n v="1485957079"/>
    <b v="0"/>
    <n v="140"/>
    <b v="0"/>
    <s v="technology/wearables"/>
    <n v="402"/>
    <n v="1436.8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2"/>
    <x v="0"/>
    <s v="USD"/>
    <n v="1438543033"/>
    <n v="1435951033"/>
    <b v="0"/>
    <n v="15"/>
    <b v="0"/>
    <s v="technology/wearables"/>
    <n v="3"/>
    <n v="6.67"/>
    <x v="2"/>
    <x v="8"/>
  </r>
  <r>
    <n v="1339"/>
    <s v="Linkoo (Canceled)"/>
    <s v="World's Smallest customizable Phone &amp; GPS Watch for kids !"/>
    <n v="10000"/>
    <n v="67"/>
    <x v="2"/>
    <x v="0"/>
    <s v="USD"/>
    <n v="1418056315"/>
    <n v="1414164715"/>
    <b v="0"/>
    <n v="37"/>
    <b v="0"/>
    <s v="technology/wearables"/>
    <n v="1"/>
    <n v="1.81"/>
    <x v="2"/>
    <x v="8"/>
  </r>
  <r>
    <n v="1340"/>
    <s v="Glass Designs (Canceled)"/>
    <s v="I would like to make nicer, more stylish looking frames for the Google Glass using 3D printing technology."/>
    <n v="250"/>
    <n v="375"/>
    <x v="1"/>
    <x v="0"/>
    <s v="USD"/>
    <n v="1408112253"/>
    <n v="1405520253"/>
    <b v="0"/>
    <n v="0"/>
    <b v="0"/>
    <s v="technology/wearables"/>
    <n v="1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2"/>
    <x v="1"/>
    <s v="GBP"/>
    <n v="1475333917"/>
    <n v="1472569117"/>
    <b v="0"/>
    <n v="46"/>
    <b v="0"/>
    <s v="technology/wearables"/>
    <n v="3"/>
    <n v="28.9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2000"/>
    <n v="641"/>
    <x v="0"/>
    <x v="0"/>
    <s v="USD"/>
    <n v="1437161739"/>
    <n v="1434569739"/>
    <b v="0"/>
    <n v="1"/>
    <b v="0"/>
    <s v="technology/wearables"/>
    <n v="32"/>
    <n v="64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x v="0"/>
    <s v="USD"/>
    <n v="1471579140"/>
    <n v="1466512683"/>
    <b v="0"/>
    <n v="323"/>
    <b v="0"/>
    <s v="technology/wearables"/>
    <n v="207"/>
    <n v="640.07000000000005"/>
    <x v="2"/>
    <x v="8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1"/>
    <x v="5"/>
    <s v="CAD"/>
    <n v="1467313039"/>
    <n v="1464807439"/>
    <b v="0"/>
    <n v="139"/>
    <b v="1"/>
    <s v="publishing/nonfiction"/>
    <n v="108"/>
    <n v="116.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2500"/>
    <n v="12413"/>
    <x v="1"/>
    <x v="0"/>
    <s v="USD"/>
    <n v="1405366359"/>
    <n v="1402342359"/>
    <b v="0"/>
    <n v="7"/>
    <b v="1"/>
    <s v="publishing/nonfiction"/>
    <n v="497"/>
    <n v="1773.29"/>
    <x v="3"/>
    <x v="9"/>
  </r>
  <r>
    <n v="1346"/>
    <s v="Anthology of Stories from LGBT Nepal"/>
    <s v="An anthology of nonfiction stories written by Nepal's Lesbian, Gay, Bisexual, and Transgender (LGBT) community."/>
    <n v="20000"/>
    <n v="153"/>
    <x v="0"/>
    <x v="0"/>
    <s v="USD"/>
    <n v="1372297751"/>
    <n v="1369705751"/>
    <b v="0"/>
    <n v="149"/>
    <b v="1"/>
    <s v="publishing/nonfiction"/>
    <n v="1"/>
    <n v="1.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1"/>
    <x v="0"/>
    <s v="USD"/>
    <n v="1425741525"/>
    <n v="1423149525"/>
    <b v="0"/>
    <n v="31"/>
    <b v="1"/>
    <s v="publishing/nonfiction"/>
    <n v="126"/>
    <n v="306.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1"/>
    <x v="0"/>
    <s v="USD"/>
    <n v="1418904533"/>
    <n v="1416485333"/>
    <b v="0"/>
    <n v="26"/>
    <b v="1"/>
    <s v="publishing/nonfiction"/>
    <n v="205"/>
    <n v="1184.8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25000"/>
    <n v="29089"/>
    <x v="1"/>
    <x v="5"/>
    <s v="CAD"/>
    <n v="1450249140"/>
    <n v="1447055935"/>
    <b v="0"/>
    <n v="172"/>
    <b v="1"/>
    <s v="publishing/nonfiction"/>
    <n v="116"/>
    <n v="169.1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x v="0"/>
    <s v="USD"/>
    <n v="1451089134"/>
    <n v="1448497134"/>
    <b v="0"/>
    <n v="78"/>
    <b v="1"/>
    <s v="publishing/nonfiction"/>
    <n v="0"/>
    <n v="0"/>
    <x v="3"/>
    <x v="9"/>
  </r>
  <r>
    <n v="1351"/>
    <s v="Purpose: Your Journey To Find Meaning"/>
    <s v="Discover your purpose, live a more fulfilling life, leave a positive footprint on society."/>
    <n v="50000"/>
    <n v="360"/>
    <x v="0"/>
    <x v="0"/>
    <s v="USD"/>
    <n v="1455299144"/>
    <n v="1452707144"/>
    <b v="0"/>
    <n v="120"/>
    <b v="1"/>
    <s v="publishing/nonfiction"/>
    <n v="1"/>
    <n v="3"/>
    <x v="3"/>
    <x v="9"/>
  </r>
  <r>
    <n v="1352"/>
    <s v="Will's SmileBook Project"/>
    <s v="An important book, based on research, to make you and your learners smile again. Better smile sheets, better feedback, better learning!"/>
    <n v="35000"/>
    <n v="35123"/>
    <x v="1"/>
    <x v="0"/>
    <s v="USD"/>
    <n v="1441425540"/>
    <n v="1436968366"/>
    <b v="0"/>
    <n v="227"/>
    <b v="1"/>
    <s v="publishing/nonfiction"/>
    <n v="100"/>
    <n v="154.72999999999999"/>
    <x v="3"/>
    <x v="9"/>
  </r>
  <r>
    <n v="1353"/>
    <s v="Finish The Script! - A College Writing Course in Book Form"/>
    <s v="A book that teaches aspiring writers how to get from a basic idea to a fully rewritten screenplay."/>
    <n v="5000"/>
    <n v="53"/>
    <x v="0"/>
    <x v="0"/>
    <s v="USD"/>
    <n v="1362960000"/>
    <n v="1359946188"/>
    <b v="0"/>
    <n v="42"/>
    <b v="1"/>
    <s v="publishing/nonfiction"/>
    <n v="1"/>
    <n v="1.2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1"/>
    <x v="1"/>
    <s v="GBP"/>
    <n v="1465672979"/>
    <n v="1463080979"/>
    <b v="0"/>
    <n v="64"/>
    <b v="1"/>
    <s v="publishing/nonfiction"/>
    <n v="102"/>
    <n v="79.7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1"/>
    <x v="1"/>
    <s v="GBP"/>
    <n v="1354269600"/>
    <n v="1351663605"/>
    <b v="0"/>
    <n v="121"/>
    <b v="1"/>
    <s v="publishing/nonfiction"/>
    <n v="100"/>
    <n v="78.7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x v="0"/>
    <s v="USD"/>
    <n v="1372985760"/>
    <n v="1370393760"/>
    <b v="0"/>
    <n v="87"/>
    <b v="1"/>
    <s v="publishing/nonfiction"/>
    <n v="6"/>
    <n v="11.72"/>
    <x v="3"/>
    <x v="9"/>
  </r>
  <r>
    <n v="1357"/>
    <s v="Becoming Alicia"/>
    <s v="The search for identity leads one young woman to Mexico, where she follows her grandfather's journey back to America."/>
    <n v="7500"/>
    <n v="2070"/>
    <x v="2"/>
    <x v="0"/>
    <s v="USD"/>
    <n v="1362117540"/>
    <n v="1359587137"/>
    <b v="0"/>
    <n v="65"/>
    <b v="1"/>
    <s v="publishing/nonfiction"/>
    <n v="28"/>
    <n v="31.85"/>
    <x v="3"/>
    <x v="9"/>
  </r>
  <r>
    <n v="1358"/>
    <s v="The Masada Story Project"/>
    <s v="I am working on a book about what people do when they visit Masada, an ancient fortress in the Judean desert."/>
    <n v="10000"/>
    <n v="95"/>
    <x v="0"/>
    <x v="0"/>
    <s v="USD"/>
    <n v="1309009323"/>
    <n v="1306417323"/>
    <b v="0"/>
    <n v="49"/>
    <b v="1"/>
    <s v="publishing/nonfiction"/>
    <n v="1"/>
    <n v="1.94"/>
    <x v="3"/>
    <x v="9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x v="0"/>
    <s v="USD"/>
    <n v="1309980790"/>
    <n v="1304623990"/>
    <b v="0"/>
    <n v="19"/>
    <b v="1"/>
    <s v="publishing/nonfiction"/>
    <n v="11"/>
    <n v="20"/>
    <x v="3"/>
    <x v="9"/>
  </r>
  <r>
    <n v="1360"/>
    <s v="So Bad, It's Good! - A Book of Bad Movies"/>
    <s v="So Bad, It's Good! is a guide to finding the best films for your bad movie night."/>
    <n v="8000"/>
    <n v="0"/>
    <x v="0"/>
    <x v="0"/>
    <s v="USD"/>
    <n v="1343943420"/>
    <n v="1341524220"/>
    <b v="0"/>
    <n v="81"/>
    <b v="1"/>
    <s v="publishing/nonfiction"/>
    <n v="0"/>
    <n v="0"/>
    <x v="3"/>
    <x v="9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x v="1"/>
    <s v="GBP"/>
    <n v="1403370772"/>
    <n v="1400778772"/>
    <b v="0"/>
    <n v="264"/>
    <b v="1"/>
    <s v="publishing/nonfiction"/>
    <n v="12"/>
    <n v="9.35"/>
    <x v="3"/>
    <x v="9"/>
  </r>
  <r>
    <n v="1362"/>
    <s v="A Fantastic Affair: Karl Barth in America 1962â€“Research"/>
    <s v="The never-before-told story of Karl Barth's (first and only) journey to the United States in 1962."/>
    <n v="4200"/>
    <n v="4230"/>
    <x v="1"/>
    <x v="0"/>
    <s v="USD"/>
    <n v="1378592731"/>
    <n v="1373408731"/>
    <b v="0"/>
    <n v="25"/>
    <b v="1"/>
    <s v="publishing/nonfiction"/>
    <n v="101"/>
    <n v="169.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4743"/>
    <x v="1"/>
    <x v="0"/>
    <s v="USD"/>
    <n v="1455523140"/>
    <n v="1453925727"/>
    <b v="0"/>
    <n v="5"/>
    <b v="1"/>
    <s v="publishing/nonfiction"/>
    <n v="237"/>
    <n v="948.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1"/>
    <x v="8"/>
    <s v="DKK"/>
    <n v="1420648906"/>
    <n v="1415464906"/>
    <b v="0"/>
    <n v="144"/>
    <b v="1"/>
    <s v="music/rock"/>
    <n v="115"/>
    <n v="798.4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x v="0"/>
    <s v="USD"/>
    <n v="1426523752"/>
    <n v="1423935352"/>
    <b v="0"/>
    <n v="92"/>
    <b v="1"/>
    <s v="music/rock"/>
    <n v="9"/>
    <n v="19.79"/>
    <x v="4"/>
    <x v="11"/>
  </r>
  <r>
    <n v="1366"/>
    <s v="Kick It! A Tribute to the A.K.s"/>
    <s v="A musical memorial for Alexi Petersen."/>
    <n v="25000"/>
    <n v="1241"/>
    <x v="2"/>
    <x v="0"/>
    <s v="USD"/>
    <n v="1417049663"/>
    <n v="1413158063"/>
    <b v="0"/>
    <n v="147"/>
    <b v="1"/>
    <s v="music/rock"/>
    <n v="5"/>
    <n v="8.44"/>
    <x v="4"/>
    <x v="11"/>
  </r>
  <r>
    <n v="1367"/>
    <s v="House of Rabbits  - &quot;Songs of Charivari&quot;"/>
    <s v="House of Rabbits are recording our full-length, debut album! Support independent music, receive great rewards!"/>
    <n v="15000"/>
    <n v="16636.78"/>
    <x v="1"/>
    <x v="0"/>
    <s v="USD"/>
    <n v="1447463050"/>
    <n v="1444867450"/>
    <b v="0"/>
    <n v="90"/>
    <b v="1"/>
    <s v="music/rock"/>
    <n v="111"/>
    <n v="184.85"/>
    <x v="4"/>
    <x v="11"/>
  </r>
  <r>
    <n v="1368"/>
    <s v="Saturate &quot; The Separation Effect &quot; CD"/>
    <s v="We are in the final stages of the creation of our 4th record, The Separation Effect. our most passionate record to date."/>
    <n v="15000"/>
    <n v="15265"/>
    <x v="1"/>
    <x v="0"/>
    <s v="USD"/>
    <n v="1434342894"/>
    <n v="1432269294"/>
    <b v="0"/>
    <n v="87"/>
    <b v="1"/>
    <s v="music/rock"/>
    <n v="102"/>
    <n v="175.4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1"/>
    <x v="0"/>
    <s v="USD"/>
    <n v="1397225746"/>
    <n v="1394633746"/>
    <b v="0"/>
    <n v="406"/>
    <b v="1"/>
    <s v="music/rock"/>
    <n v="148"/>
    <n v="310.55"/>
    <x v="4"/>
    <x v="11"/>
  </r>
  <r>
    <n v="1370"/>
    <s v="Food On You presents Baby's First Parental Advisory"/>
    <s v="Songs about the first year of parenthood, often inappropriate for children"/>
    <n v="5000"/>
    <n v="5070"/>
    <x v="1"/>
    <x v="0"/>
    <s v="USD"/>
    <n v="1381881890"/>
    <n v="1380585890"/>
    <b v="0"/>
    <n v="20"/>
    <b v="1"/>
    <s v="music/rock"/>
    <n v="101"/>
    <n v="253.5"/>
    <x v="4"/>
    <x v="11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x v="0"/>
    <s v="USD"/>
    <n v="1431022342"/>
    <n v="1428430342"/>
    <b v="0"/>
    <n v="70"/>
    <b v="1"/>
    <s v="music/rock"/>
    <n v="6"/>
    <n v="18.53"/>
    <x v="4"/>
    <x v="11"/>
  </r>
  <r>
    <n v="1372"/>
    <s v="Ted Lukas &amp; the Misled new CD - &quot;FEED&quot;"/>
    <s v="Please help us raise funds to press our new CD!"/>
    <n v="3000"/>
    <n v="3486"/>
    <x v="1"/>
    <x v="0"/>
    <s v="USD"/>
    <n v="1342115132"/>
    <n v="1339523132"/>
    <b v="0"/>
    <n v="16"/>
    <b v="1"/>
    <s v="music/rock"/>
    <n v="116"/>
    <n v="217.88"/>
    <x v="4"/>
    <x v="11"/>
  </r>
  <r>
    <n v="1373"/>
    <s v="Broccoli Samurai: Tour Van or Bust!"/>
    <s v="Help Broccoli Samurai raise money to get a new van and continue bringing you the jams!"/>
    <n v="25000"/>
    <n v="49811"/>
    <x v="1"/>
    <x v="0"/>
    <s v="USD"/>
    <n v="1483138233"/>
    <n v="1480546233"/>
    <b v="0"/>
    <n v="52"/>
    <b v="1"/>
    <s v="music/rock"/>
    <n v="199"/>
    <n v="957.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3"/>
    <x v="0"/>
    <s v="USD"/>
    <n v="1458874388"/>
    <n v="1456285988"/>
    <b v="0"/>
    <n v="66"/>
    <b v="1"/>
    <s v="music/rock"/>
    <n v="109"/>
    <n v="132.270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x v="6"/>
    <s v="EUR"/>
    <n v="1484444119"/>
    <n v="1481852119"/>
    <b v="0"/>
    <n v="109"/>
    <b v="1"/>
    <s v="music/rock"/>
    <n v="0"/>
    <n v="0.05"/>
    <x v="4"/>
    <x v="11"/>
  </r>
  <r>
    <n v="1376"/>
    <s v="Dead Pirates / HIGHMARE LP 2nd pressing"/>
    <s v="Dead Pirates are planning a second pressing of HIGHMARE LP, who wants one ?"/>
    <n v="25000"/>
    <n v="310"/>
    <x v="0"/>
    <x v="1"/>
    <s v="GBP"/>
    <n v="1480784606"/>
    <n v="1478189006"/>
    <b v="0"/>
    <n v="168"/>
    <b v="1"/>
    <s v="music/rock"/>
    <n v="1"/>
    <n v="1.85"/>
    <x v="4"/>
    <x v="11"/>
  </r>
  <r>
    <n v="1377"/>
    <s v="Official Debut EP for Stereo Jo"/>
    <s v="Stereo Jo is set to release a 5 song EP. Your donation will directly help w/ recording, design, production, &amp; duplication. Thank You :)"/>
    <n v="5000"/>
    <n v="2608"/>
    <x v="0"/>
    <x v="0"/>
    <s v="USD"/>
    <n v="1486095060"/>
    <n v="1484198170"/>
    <b v="0"/>
    <n v="31"/>
    <b v="1"/>
    <s v="music/rock"/>
    <n v="52"/>
    <n v="84.13"/>
    <x v="4"/>
    <x v="11"/>
  </r>
  <r>
    <n v="1378"/>
    <s v="SIX BY SEVEN"/>
    <s v="A psychedelic post rock masterpiece!"/>
    <n v="10000"/>
    <n v="15591"/>
    <x v="1"/>
    <x v="1"/>
    <s v="GBP"/>
    <n v="1470075210"/>
    <n v="1468779210"/>
    <b v="0"/>
    <n v="133"/>
    <b v="1"/>
    <s v="music/rock"/>
    <n v="156"/>
    <n v="117.23"/>
    <x v="4"/>
    <x v="11"/>
  </r>
  <r>
    <n v="1379"/>
    <s v="J. Walter Makes a Record"/>
    <s v="---------The long-awaited debut full-length from Justin Ruddy--------"/>
    <n v="30000"/>
    <n v="0"/>
    <x v="0"/>
    <x v="0"/>
    <s v="USD"/>
    <n v="1433504876"/>
    <n v="1430912876"/>
    <b v="0"/>
    <n v="151"/>
    <b v="1"/>
    <s v="music/rock"/>
    <n v="0"/>
    <n v="0"/>
    <x v="4"/>
    <x v="11"/>
  </r>
  <r>
    <n v="1380"/>
    <s v="BARNFEST 2015"/>
    <s v="A DIY MUSIC FESTIVAL FROM ST. LOUIS MO! Bands make their own festival, help make it legit!"/>
    <n v="2000"/>
    <n v="2000"/>
    <x v="1"/>
    <x v="0"/>
    <s v="USD"/>
    <n v="1433815200"/>
    <n v="1431886706"/>
    <b v="0"/>
    <n v="5"/>
    <b v="1"/>
    <s v="music/rock"/>
    <n v="100"/>
    <n v="4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x v="0"/>
    <s v="USD"/>
    <n v="1482988125"/>
    <n v="1480396125"/>
    <b v="0"/>
    <n v="73"/>
    <b v="1"/>
    <s v="music/rock"/>
    <n v="2"/>
    <n v="4.12"/>
    <x v="4"/>
    <x v="11"/>
  </r>
  <r>
    <n v="1382"/>
    <s v="The Floorwalkers New Album!"/>
    <s v="We're making a new record -- independently! We've got some great new songs we're really excited to bring to you!"/>
    <n v="23000"/>
    <n v="23530"/>
    <x v="1"/>
    <x v="0"/>
    <s v="USD"/>
    <n v="1367867536"/>
    <n v="1365275536"/>
    <b v="0"/>
    <n v="148"/>
    <b v="1"/>
    <s v="music/rock"/>
    <n v="102"/>
    <n v="158.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1"/>
    <x v="5"/>
    <s v="CAD"/>
    <n v="1482457678"/>
    <n v="1480729678"/>
    <b v="0"/>
    <n v="93"/>
    <b v="1"/>
    <s v="music/rock"/>
    <n v="145"/>
    <n v="186.56"/>
    <x v="4"/>
    <x v="11"/>
  </r>
  <r>
    <n v="1384"/>
    <s v="Manny Manriquez' new rock opera journey: Outland Warrior"/>
    <s v="Outland Warrior is my first solo musical project, featuring songs written by me and recorded at my home studio."/>
    <n v="11999"/>
    <n v="10"/>
    <x v="2"/>
    <x v="0"/>
    <s v="USD"/>
    <n v="1436117922"/>
    <n v="1433525922"/>
    <b v="0"/>
    <n v="63"/>
    <b v="1"/>
    <s v="music/rock"/>
    <n v="0"/>
    <n v="0.16"/>
    <x v="4"/>
    <x v="11"/>
  </r>
  <r>
    <n v="1385"/>
    <s v="Chi Might Project"/>
    <s v="Musicians, singers &amp; songwriters from all over the world collaborate via YouTube in order to create an amazing album!"/>
    <n v="25000"/>
    <n v="25"/>
    <x v="0"/>
    <x v="12"/>
    <s v="EUR"/>
    <n v="1461931860"/>
    <n v="1457109121"/>
    <b v="0"/>
    <n v="134"/>
    <b v="1"/>
    <s v="music/rock"/>
    <n v="0"/>
    <n v="0.19"/>
    <x v="4"/>
    <x v="11"/>
  </r>
  <r>
    <n v="1386"/>
    <s v="MALTESE CROSS: The First Album"/>
    <s v="We are a classic hard rock/heavy metal band just trying to keep rock alive!"/>
    <n v="3500"/>
    <n v="5443"/>
    <x v="1"/>
    <x v="0"/>
    <s v="USD"/>
    <n v="1438183889"/>
    <n v="1435591889"/>
    <b v="0"/>
    <n v="14"/>
    <b v="1"/>
    <s v="music/rock"/>
    <n v="156"/>
    <n v="388.79"/>
    <x v="4"/>
    <x v="11"/>
  </r>
  <r>
    <n v="1387"/>
    <s v="FAMILY BUSINESS KICKSTARTER"/>
    <s v="Less than one week to PLEDGE YOUR SUPPORT for THE FAMILY BUSINESS as the band raises funds for the next full length rock album."/>
    <n v="15000"/>
    <n v="3172"/>
    <x v="0"/>
    <x v="0"/>
    <s v="USD"/>
    <n v="1433305800"/>
    <n v="1430604395"/>
    <b v="0"/>
    <n v="78"/>
    <b v="1"/>
    <s v="music/rock"/>
    <n v="21"/>
    <n v="40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x v="0"/>
    <s v="USD"/>
    <n v="1476720840"/>
    <n v="1474469117"/>
    <b v="0"/>
    <n v="112"/>
    <b v="1"/>
    <s v="music/rock"/>
    <n v="0"/>
    <n v="0"/>
    <x v="4"/>
    <x v="11"/>
  </r>
  <r>
    <n v="1389"/>
    <s v="Pre-order DANCEHALL's first record!!!"/>
    <s v="Help fund the pressing of DANCEHALL's first record by pre-ordering it in advance!!!"/>
    <n v="3400"/>
    <n v="4313"/>
    <x v="1"/>
    <x v="1"/>
    <s v="GBP"/>
    <n v="1471087957"/>
    <n v="1468495957"/>
    <b v="0"/>
    <n v="34"/>
    <b v="1"/>
    <s v="music/rock"/>
    <n v="127"/>
    <n v="126.85"/>
    <x v="4"/>
    <x v="11"/>
  </r>
  <r>
    <n v="1390"/>
    <s v="New Music Video/Artist Development"/>
    <s v="Breakout Artist Management will be working with us on a brand new music video and we need your help!"/>
    <n v="9000"/>
    <n v="24505"/>
    <x v="1"/>
    <x v="0"/>
    <s v="USD"/>
    <n v="1430154720"/>
    <n v="1427224606"/>
    <b v="0"/>
    <n v="19"/>
    <b v="1"/>
    <s v="music/rock"/>
    <n v="272"/>
    <n v="1289.74"/>
    <x v="4"/>
    <x v="11"/>
  </r>
  <r>
    <n v="1391"/>
    <s v="Rules and Regulations"/>
    <s v="With the money donated through this project we intend on investing in sound equipment for live shows"/>
    <n v="3000"/>
    <n v="3080"/>
    <x v="1"/>
    <x v="0"/>
    <s v="USD"/>
    <n v="1440219540"/>
    <n v="1436369818"/>
    <b v="0"/>
    <n v="13"/>
    <b v="1"/>
    <s v="music/rock"/>
    <n v="103"/>
    <n v="236.92"/>
    <x v="4"/>
    <x v="11"/>
  </r>
  <r>
    <n v="1392"/>
    <s v="Telesomniac's Debut Album"/>
    <s v="Telesomniac is a rock band from Provo, UT releasing their debut album Thirty-One Flashes in the Dark."/>
    <n v="8000"/>
    <n v="8620"/>
    <x v="1"/>
    <x v="0"/>
    <s v="USD"/>
    <n v="1456976586"/>
    <n v="1454298186"/>
    <b v="0"/>
    <n v="104"/>
    <b v="1"/>
    <s v="music/rock"/>
    <n v="108"/>
    <n v="82.88"/>
    <x v="4"/>
    <x v="11"/>
  </r>
  <r>
    <n v="1393"/>
    <s v="WolfHunt | Social Commentary Rock Project"/>
    <s v="Rock n' Roll tales of our times"/>
    <n v="25000"/>
    <n v="29531"/>
    <x v="1"/>
    <x v="0"/>
    <s v="USD"/>
    <n v="1470068523"/>
    <n v="1467476523"/>
    <b v="0"/>
    <n v="52"/>
    <b v="1"/>
    <s v="music/rock"/>
    <n v="118"/>
    <n v="567.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x v="0"/>
    <s v="USD"/>
    <n v="1488337200"/>
    <n v="1484623726"/>
    <b v="0"/>
    <n v="17"/>
    <b v="1"/>
    <s v="music/rock"/>
    <n v="0"/>
    <n v="0"/>
    <x v="4"/>
    <x v="11"/>
  </r>
  <r>
    <n v="1395"/>
    <s v="Quiet Oaks Full Length Album"/>
    <s v="Help Quiet Oaks record their debut album!!!"/>
    <n v="10000"/>
    <n v="11070"/>
    <x v="1"/>
    <x v="0"/>
    <s v="USD"/>
    <n v="1484430481"/>
    <n v="1481838481"/>
    <b v="0"/>
    <n v="82"/>
    <b v="1"/>
    <s v="music/rock"/>
    <n v="111"/>
    <n v="13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1"/>
    <x v="0"/>
    <s v="USD"/>
    <n v="1423871882"/>
    <n v="1421279882"/>
    <b v="0"/>
    <n v="73"/>
    <b v="1"/>
    <s v="music/rock"/>
    <n v="109"/>
    <n v="276.58"/>
    <x v="4"/>
    <x v="11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x v="0"/>
    <s v="USD"/>
    <n v="1477603140"/>
    <n v="1475013710"/>
    <b v="0"/>
    <n v="158"/>
    <b v="1"/>
    <s v="music/rock"/>
    <n v="0"/>
    <n v="0.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1"/>
    <x v="0"/>
    <s v="USD"/>
    <n v="1467752334"/>
    <n v="1465160334"/>
    <b v="0"/>
    <n v="65"/>
    <b v="1"/>
    <s v="music/rock"/>
    <n v="104"/>
    <n v="198.9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x v="0"/>
    <s v="USD"/>
    <n v="1412640373"/>
    <n v="1410048373"/>
    <b v="0"/>
    <n v="184"/>
    <b v="1"/>
    <s v="music/rock"/>
    <n v="0"/>
    <n v="0.03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1"/>
    <x v="1"/>
    <s v="GBP"/>
    <n v="1465709400"/>
    <n v="1462695073"/>
    <b v="0"/>
    <n v="34"/>
    <b v="1"/>
    <s v="music/rock"/>
    <n v="108"/>
    <n v="95.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1"/>
    <x v="0"/>
    <s v="USD"/>
    <n v="1369612474"/>
    <n v="1367798074"/>
    <b v="0"/>
    <n v="240"/>
    <b v="1"/>
    <s v="music/rock"/>
    <n v="456"/>
    <n v="570.52"/>
    <x v="4"/>
    <x v="11"/>
  </r>
  <r>
    <n v="1402"/>
    <s v="Nineteen Fifty Eight - Untitled EP"/>
    <s v="Help us fund our latest project - a 5 track EP: fast-paced, hard-hitting, female-fronted rock with catchy choruses and lyrics to match!"/>
    <n v="8000"/>
    <n v="8084"/>
    <x v="1"/>
    <x v="1"/>
    <s v="GBP"/>
    <n v="1430439411"/>
    <n v="1425259011"/>
    <b v="0"/>
    <n v="113"/>
    <b v="1"/>
    <s v="music/rock"/>
    <n v="101"/>
    <n v="71.540000000000006"/>
    <x v="4"/>
    <x v="11"/>
  </r>
  <r>
    <n v="1403"/>
    <s v="Gregorian Rock"/>
    <s v="Gregorian Rock merges Gregorian chant with modern music. It is serene, yet pummeling. It's not for everyone, but it might be for you."/>
    <n v="10000"/>
    <n v="24315"/>
    <x v="1"/>
    <x v="0"/>
    <s v="USD"/>
    <n v="1374802235"/>
    <n v="1372210235"/>
    <b v="0"/>
    <n v="66"/>
    <b v="1"/>
    <s v="music/rock"/>
    <n v="243"/>
    <n v="368.41"/>
    <x v="4"/>
    <x v="11"/>
  </r>
  <r>
    <n v="1404"/>
    <s v="3 Men and a Book"/>
    <s v="Translation &amp; publication of possibly the most famous piece of English literature - Act II Scene II of Romeo and Juliet into txt-speak."/>
    <n v="2500"/>
    <n v="3"/>
    <x v="0"/>
    <x v="1"/>
    <s v="GBP"/>
    <n v="1424607285"/>
    <n v="1422447285"/>
    <b v="1"/>
    <n v="5"/>
    <b v="0"/>
    <s v="publishing/translations"/>
    <n v="0"/>
    <n v="0.6"/>
    <x v="3"/>
    <x v="22"/>
  </r>
  <r>
    <n v="1405"/>
    <s v="The Bible translated into Emoticons"/>
    <s v="Will more people read the Bible if it were translated into Emoticons?"/>
    <n v="2000"/>
    <n v="2000"/>
    <x v="1"/>
    <x v="0"/>
    <s v="USD"/>
    <n v="1417195201"/>
    <n v="1414599601"/>
    <b v="1"/>
    <n v="17"/>
    <b v="0"/>
    <s v="publishing/translations"/>
    <n v="100"/>
    <n v="117.65"/>
    <x v="3"/>
    <x v="22"/>
  </r>
  <r>
    <n v="1406"/>
    <s v="Man Down! Translation project"/>
    <s v="The White coat and the battle dress uniform"/>
    <n v="1000"/>
    <n v="2053"/>
    <x v="1"/>
    <x v="13"/>
    <s v="EUR"/>
    <n v="1449914400"/>
    <n v="1445336607"/>
    <b v="0"/>
    <n v="3"/>
    <b v="0"/>
    <s v="publishing/translations"/>
    <n v="205"/>
    <n v="684.33"/>
    <x v="3"/>
    <x v="22"/>
  </r>
  <r>
    <n v="1407"/>
    <s v="My life, My travel, My past - time to share"/>
    <s v="I traveled, I took pictures, I met people, I ate. Then I wrote a travel journal that needs editing, translation, and publishing."/>
    <n v="1000"/>
    <n v="1884"/>
    <x v="1"/>
    <x v="0"/>
    <s v="USD"/>
    <n v="1407847978"/>
    <n v="1405687978"/>
    <b v="0"/>
    <n v="2"/>
    <b v="0"/>
    <s v="publishing/translations"/>
    <n v="188"/>
    <n v="94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1"/>
    <x v="1"/>
    <s v="GBP"/>
    <n v="1447451756"/>
    <n v="1444856156"/>
    <b v="0"/>
    <n v="6"/>
    <b v="0"/>
    <s v="publishing/translations"/>
    <n v="126"/>
    <n v="368.33"/>
    <x v="3"/>
    <x v="22"/>
  </r>
  <r>
    <n v="1409"/>
    <s v="Modern Literal Torah Translation: Genesis"/>
    <s v="Modern Literal Translation of the 1st Book of the Torah in English and Russian with sub-linear and interlinear layout."/>
    <n v="350"/>
    <n v="633"/>
    <x v="1"/>
    <x v="0"/>
    <s v="USD"/>
    <n v="1420085535"/>
    <n v="1414897935"/>
    <b v="0"/>
    <n v="0"/>
    <b v="0"/>
    <s v="publishing/translations"/>
    <n v="18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900"/>
    <n v="0"/>
    <x v="0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"/>
    <n v="1011"/>
    <x v="1"/>
    <x v="1"/>
    <s v="GBP"/>
    <n v="1423185900"/>
    <n v="1420766700"/>
    <b v="0"/>
    <n v="3"/>
    <b v="0"/>
    <s v="publishing/translations"/>
    <n v="101"/>
    <n v="337"/>
    <x v="3"/>
    <x v="22"/>
  </r>
  <r>
    <n v="1412"/>
    <s v="For overseas shogi fans! Shogi novel translation project"/>
    <s v="â€œClimbing Silver!â€- An English translation of the Young Adult Shogi novella"/>
    <n v="2500"/>
    <n v="2800"/>
    <x v="1"/>
    <x v="0"/>
    <s v="USD"/>
    <n v="1417656699"/>
    <n v="1415064699"/>
    <b v="0"/>
    <n v="13"/>
    <b v="0"/>
    <s v="publishing/translations"/>
    <n v="112"/>
    <n v="215.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225"/>
    <x v="0"/>
    <x v="13"/>
    <s v="EUR"/>
    <n v="1455964170"/>
    <n v="1450780170"/>
    <b v="0"/>
    <n v="1"/>
    <b v="0"/>
    <s v="publishing/translations"/>
    <n v="11"/>
    <n v="225"/>
    <x v="3"/>
    <x v="22"/>
  </r>
  <r>
    <n v="1414"/>
    <s v="Database of Interlinear Greek Words"/>
    <s v="Create an open source &quot;interlinear&quot; translation fo the Greek New Testament in re-publishable and open source database format."/>
    <n v="800"/>
    <n v="260"/>
    <x v="0"/>
    <x v="0"/>
    <s v="USD"/>
    <n v="1483423467"/>
    <n v="1480831467"/>
    <b v="0"/>
    <n v="1"/>
    <b v="0"/>
    <s v="publishing/translations"/>
    <n v="33"/>
    <n v="26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500"/>
    <n v="3535"/>
    <x v="1"/>
    <x v="0"/>
    <s v="USD"/>
    <n v="1439741591"/>
    <n v="1436285591"/>
    <b v="0"/>
    <n v="9"/>
    <b v="0"/>
    <s v="publishing/translations"/>
    <n v="101"/>
    <n v="392.78"/>
    <x v="3"/>
    <x v="22"/>
  </r>
  <r>
    <n v="1416"/>
    <s v="Glenn's  little book of  quotes"/>
    <s v="glenn's  book of quotes is designed to give the readers a thought for the day , lighten the mood  and put a smile  on their faces."/>
    <n v="650"/>
    <n v="1111"/>
    <x v="1"/>
    <x v="0"/>
    <s v="USD"/>
    <n v="1448147619"/>
    <n v="1445552019"/>
    <b v="0"/>
    <n v="0"/>
    <b v="0"/>
    <s v="publishing/translations"/>
    <n v="17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500"/>
    <n v="2161"/>
    <x v="1"/>
    <x v="0"/>
    <s v="USD"/>
    <n v="1442315460"/>
    <n v="1439696174"/>
    <b v="0"/>
    <n v="2"/>
    <b v="0"/>
    <s v="publishing/translations"/>
    <n v="144"/>
    <n v="1080.5"/>
    <x v="3"/>
    <x v="22"/>
  </r>
  <r>
    <n v="1418"/>
    <s v="Realidades del Hombre"/>
    <s v="Â¿Y si hubiera una camino intermedio entre ciencia y religion?_x000a_Descubre la respuesta ayudando a publicar y traducir este libro."/>
    <n v="1000"/>
    <n v="1001"/>
    <x v="1"/>
    <x v="3"/>
    <s v="EUR"/>
    <n v="1456397834"/>
    <n v="1453805834"/>
    <b v="0"/>
    <n v="1"/>
    <b v="0"/>
    <s v="publishing/translations"/>
    <n v="100"/>
    <n v="100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0"/>
    <x v="0"/>
    <s v="USD"/>
    <n v="1476010619"/>
    <n v="1473418619"/>
    <b v="0"/>
    <n v="10"/>
    <b v="0"/>
    <s v="publishing/translations"/>
    <n v="0"/>
    <n v="0"/>
    <x v="3"/>
    <x v="22"/>
  </r>
  <r>
    <n v="1420"/>
    <s v="Shakespeare in the Hood - Romeo and Juliet"/>
    <s v="Help me butcher Shakespeare in a satirical fashion."/>
    <n v="1000"/>
    <n v="47"/>
    <x v="0"/>
    <x v="0"/>
    <s v="USD"/>
    <n v="1467129686"/>
    <n v="1464969686"/>
    <b v="0"/>
    <n v="3"/>
    <b v="0"/>
    <s v="publishing/translations"/>
    <n v="5"/>
    <n v="15.6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0843"/>
    <x v="1"/>
    <x v="11"/>
    <s v="SEK"/>
    <n v="1423432709"/>
    <n v="1420840709"/>
    <b v="0"/>
    <n v="2"/>
    <b v="0"/>
    <s v="publishing/translations"/>
    <n v="542"/>
    <n v="5421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430"/>
    <x v="0"/>
    <x v="4"/>
    <s v="NZD"/>
    <n v="1474436704"/>
    <n v="1471844704"/>
    <b v="0"/>
    <n v="2"/>
    <b v="0"/>
    <s v="publishing/translations"/>
    <n v="34"/>
    <n v="215"/>
    <x v="3"/>
    <x v="22"/>
  </r>
  <r>
    <n v="1423"/>
    <s v="Progressive King James Version New Testament"/>
    <s v="Help fund me to destroy the monopoly Rupert Murdoch has over the publication of modern bibles. I have a new one to rival the NKJV."/>
    <n v="2000"/>
    <n v="576"/>
    <x v="0"/>
    <x v="2"/>
    <s v="AUD"/>
    <n v="1451637531"/>
    <n v="1449045531"/>
    <b v="0"/>
    <n v="1"/>
    <b v="0"/>
    <s v="publishing/translations"/>
    <n v="29"/>
    <n v="576"/>
    <x v="3"/>
    <x v="22"/>
  </r>
  <r>
    <n v="1424"/>
    <s v="Subway Mantras"/>
    <s v="A short book of practical mantras that can be used every day of the week. Mantras are cogwheels of universal engines."/>
    <n v="5000"/>
    <n v="5000"/>
    <x v="1"/>
    <x v="0"/>
    <s v="USD"/>
    <n v="1479233602"/>
    <n v="1478106802"/>
    <b v="0"/>
    <n v="14"/>
    <b v="0"/>
    <s v="publishing/translations"/>
    <n v="100"/>
    <n v="35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00"/>
    <n v="754"/>
    <x v="1"/>
    <x v="0"/>
    <s v="USD"/>
    <n v="1430276959"/>
    <n v="1427684959"/>
    <b v="0"/>
    <n v="0"/>
    <b v="0"/>
    <s v="publishing/translations"/>
    <n v="15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99"/>
    <n v="190"/>
    <x v="2"/>
    <x v="12"/>
    <s v="EUR"/>
    <n v="1440408120"/>
    <n v="1435224120"/>
    <b v="0"/>
    <n v="0"/>
    <b v="0"/>
    <s v="publishing/translations"/>
    <n v="95"/>
    <n v="0"/>
    <x v="3"/>
    <x v="22"/>
  </r>
  <r>
    <n v="1427"/>
    <s v="WHAT CAN I DO?..."/>
    <s v="The book with advices that can save many lives._x000a_You will find here many case studies, extreme situations and solutions."/>
    <n v="2885"/>
    <n v="2485"/>
    <x v="0"/>
    <x v="12"/>
    <s v="EUR"/>
    <n v="1474230385"/>
    <n v="1471638385"/>
    <b v="0"/>
    <n v="4"/>
    <b v="0"/>
    <s v="publishing/translations"/>
    <n v="86"/>
    <n v="621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02.5"/>
    <x v="1"/>
    <x v="3"/>
    <s v="EUR"/>
    <n v="1459584417"/>
    <n v="1456996017"/>
    <b v="0"/>
    <n v="3"/>
    <b v="0"/>
    <s v="publishing/translations"/>
    <n v="100"/>
    <n v="500.83"/>
    <x v="3"/>
    <x v="22"/>
  </r>
  <r>
    <n v="1429"/>
    <s v="10 P.M."/>
    <s v="A guy in his 30's tries to live his &quot;American Dream&quot;, but quickly it turns into a nightmare. (A Novel)"/>
    <n v="500"/>
    <n v="620"/>
    <x v="1"/>
    <x v="0"/>
    <s v="USD"/>
    <n v="1428629242"/>
    <n v="1426037242"/>
    <b v="0"/>
    <n v="0"/>
    <b v="0"/>
    <s v="publishing/translations"/>
    <n v="124"/>
    <n v="0"/>
    <x v="3"/>
    <x v="22"/>
  </r>
  <r>
    <n v="1430"/>
    <s v="Esoteric Project Management"/>
    <s v="Profesional translation and publishing of the book on unique synthesis of project management and meditation"/>
    <n v="2800"/>
    <n v="701"/>
    <x v="0"/>
    <x v="0"/>
    <s v="USD"/>
    <n v="1419017488"/>
    <n v="1416339088"/>
    <b v="0"/>
    <n v="5"/>
    <b v="0"/>
    <s v="publishing/translations"/>
    <n v="25"/>
    <n v="140.1999999999999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x v="0"/>
    <s v="USD"/>
    <n v="1448517816"/>
    <n v="1445922216"/>
    <b v="0"/>
    <n v="47"/>
    <b v="0"/>
    <s v="publishing/translations"/>
    <n v="11"/>
    <n v="33.51"/>
    <x v="3"/>
    <x v="22"/>
  </r>
  <r>
    <n v="1432"/>
    <s v="The Holy Bib-el"/>
    <s v="THE HOLY BIB-EL Translated By Leon Cook. The Creation: CHAPTER 1.  1* In the beginning Gods created The Heavens and The Planet Earth."/>
    <n v="600"/>
    <n v="1535"/>
    <x v="1"/>
    <x v="0"/>
    <s v="USD"/>
    <n v="1437417828"/>
    <n v="1434825828"/>
    <b v="0"/>
    <n v="0"/>
    <b v="0"/>
    <s v="publishing/translations"/>
    <n v="25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3500"/>
    <n v="3660"/>
    <x v="1"/>
    <x v="13"/>
    <s v="EUR"/>
    <n v="1481367600"/>
    <n v="1477839675"/>
    <b v="0"/>
    <n v="10"/>
    <b v="0"/>
    <s v="publishing/translations"/>
    <n v="105"/>
    <n v="366"/>
    <x v="3"/>
    <x v="22"/>
  </r>
  <r>
    <n v="1434"/>
    <s v="Translation of 'SOCIALCAPITALISM' (2014)"/>
    <s v="Interest from abroad to publish my book SOCIALCAPITALISM. Need translation to English master. Help appreciated."/>
    <n v="22000"/>
    <n v="10"/>
    <x v="2"/>
    <x v="8"/>
    <s v="DKK"/>
    <n v="1433775600"/>
    <n v="1431973478"/>
    <b v="0"/>
    <n v="11"/>
    <b v="0"/>
    <s v="publishing/translations"/>
    <n v="0"/>
    <n v="0.91"/>
    <x v="3"/>
    <x v="22"/>
  </r>
  <r>
    <n v="1435"/>
    <s v="Trilogy of Crystals, book 1, translation"/>
    <s v="English translation of the first book from a sword and sorcery Fantasy trilogy, by Paolo Parente"/>
    <n v="1000"/>
    <n v="2110.5"/>
    <x v="1"/>
    <x v="13"/>
    <s v="EUR"/>
    <n v="1444589020"/>
    <n v="1441997020"/>
    <b v="0"/>
    <n v="2"/>
    <b v="0"/>
    <s v="publishing/translations"/>
    <n v="211"/>
    <n v="1055.2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0"/>
    <x v="12"/>
    <s v="EUR"/>
    <n v="1456043057"/>
    <n v="1453451057"/>
    <b v="0"/>
    <n v="2"/>
    <b v="0"/>
    <s v="publishing/translations"/>
    <n v="4"/>
    <n v="37.5"/>
    <x v="3"/>
    <x v="22"/>
  </r>
  <r>
    <n v="1437"/>
    <s v="THE BACHELOR KNOWS NO BORDERS"/>
    <s v="Introducing A True Story That Bridges Borders: Join Us As We Translate THE BACHELOR CHAPTERS: A THINKING WOMAN'S ROMANCE Into Spanish!"/>
    <n v="3500"/>
    <n v="3710"/>
    <x v="1"/>
    <x v="0"/>
    <s v="USD"/>
    <n v="1405227540"/>
    <n v="1402058739"/>
    <b v="0"/>
    <n v="22"/>
    <b v="0"/>
    <s v="publishing/translations"/>
    <n v="106"/>
    <n v="168.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21.25"/>
    <x v="1"/>
    <x v="8"/>
    <s v="DKK"/>
    <n v="1461765300"/>
    <n v="1459198499"/>
    <b v="0"/>
    <n v="8"/>
    <b v="0"/>
    <s v="publishing/translations"/>
    <n v="111"/>
    <n v="415.1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1"/>
    <x v="5"/>
    <s v="CAD"/>
    <n v="1425758101"/>
    <n v="1423166101"/>
    <b v="0"/>
    <n v="6"/>
    <b v="0"/>
    <s v="publishing/translations"/>
    <n v="134"/>
    <n v="446.8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900"/>
    <n v="1200"/>
    <x v="1"/>
    <x v="13"/>
    <s v="EUR"/>
    <n v="1464285463"/>
    <n v="1461693463"/>
    <b v="0"/>
    <n v="1"/>
    <b v="0"/>
    <s v="publishing/translations"/>
    <n v="133"/>
    <n v="1200"/>
    <x v="3"/>
    <x v="22"/>
  </r>
  <r>
    <n v="1441"/>
    <s v="Sikh Police: Guru Granth Sahib Project"/>
    <s v="Guru Granth Sahib; User Friendly. A book which captures the essence of the Guru Granth Sahib in modern English and also made digital."/>
    <n v="5845"/>
    <n v="2476"/>
    <x v="0"/>
    <x v="1"/>
    <s v="GBP"/>
    <n v="1441995769"/>
    <n v="1436811769"/>
    <b v="0"/>
    <n v="3"/>
    <b v="0"/>
    <s v="publishing/translations"/>
    <n v="42"/>
    <n v="825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250"/>
    <n v="250"/>
    <x v="1"/>
    <x v="0"/>
    <s v="USD"/>
    <n v="1464190158"/>
    <n v="1461598158"/>
    <b v="0"/>
    <n v="0"/>
    <b v="0"/>
    <s v="publishing/translations"/>
    <n v="10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500"/>
    <n v="745"/>
    <x v="1"/>
    <x v="6"/>
    <s v="EUR"/>
    <n v="1483395209"/>
    <n v="1480803209"/>
    <b v="0"/>
    <n v="0"/>
    <b v="0"/>
    <s v="publishing/translations"/>
    <n v="149"/>
    <n v="0"/>
    <x v="3"/>
    <x v="22"/>
  </r>
  <r>
    <n v="1444"/>
    <s v="Expand the MillionairesLetter in the US Market!"/>
    <s v="We as a successfull german stock market newsletter publisher want expand in the US market!"/>
    <n v="400"/>
    <n v="416"/>
    <x v="1"/>
    <x v="12"/>
    <s v="EUR"/>
    <n v="1442091462"/>
    <n v="1436907462"/>
    <b v="0"/>
    <n v="0"/>
    <b v="0"/>
    <s v="publishing/translations"/>
    <n v="104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750"/>
    <n v="6"/>
    <x v="0"/>
    <x v="12"/>
    <s v="EUR"/>
    <n v="1434286855"/>
    <n v="1431694855"/>
    <b v="0"/>
    <n v="0"/>
    <b v="0"/>
    <s v="publishing/translations"/>
    <n v="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50"/>
    <n v="20"/>
    <x v="0"/>
    <x v="13"/>
    <s v="EUR"/>
    <n v="1461235478"/>
    <n v="1459507478"/>
    <b v="0"/>
    <n v="0"/>
    <b v="0"/>
    <s v="publishing/translations"/>
    <n v="13"/>
    <n v="0"/>
    <x v="3"/>
    <x v="22"/>
  </r>
  <r>
    <n v="1447"/>
    <s v="Indian Language Dictionary"/>
    <s v="I'm creating a dictionary of multiple Indian languages."/>
    <n v="1900"/>
    <n v="905"/>
    <x v="0"/>
    <x v="0"/>
    <s v="USD"/>
    <n v="1467999134"/>
    <n v="1465407134"/>
    <b v="0"/>
    <n v="3"/>
    <b v="0"/>
    <s v="publishing/translations"/>
    <n v="48"/>
    <n v="301.67"/>
    <x v="3"/>
    <x v="22"/>
  </r>
  <r>
    <n v="1448"/>
    <s v="Focus on changing your situation"/>
    <s v="For people in schools to the retired._x000a_Aim is to get in to schools,gyms,work places and to travel all over the world doing talks on it."/>
    <n v="750"/>
    <n v="430"/>
    <x v="0"/>
    <x v="2"/>
    <s v="AUD"/>
    <n v="1432272300"/>
    <n v="1429655318"/>
    <b v="0"/>
    <n v="0"/>
    <b v="0"/>
    <s v="publishing/translations"/>
    <n v="57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500"/>
    <n v="516"/>
    <x v="1"/>
    <x v="0"/>
    <s v="USD"/>
    <n v="1431286105"/>
    <n v="1427138905"/>
    <b v="0"/>
    <n v="0"/>
    <b v="0"/>
    <s v="publishing/translations"/>
    <n v="103"/>
    <n v="0"/>
    <x v="3"/>
    <x v="22"/>
  </r>
  <r>
    <n v="1450"/>
    <s v="The Art of the Dill"/>
    <s v="A book of pickle recipes narrated by a mama grizzly speaking in incomplete and run-on sentences and her orangutan friend. #Artofthedill"/>
    <n v="1000"/>
    <n v="1"/>
    <x v="0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"/>
    <n v="32"/>
    <x v="0"/>
    <x v="0"/>
    <s v="USD"/>
    <n v="1416355259"/>
    <n v="1413759659"/>
    <b v="0"/>
    <n v="2"/>
    <b v="0"/>
    <s v="publishing/translations"/>
    <n v="3"/>
    <n v="16"/>
    <x v="3"/>
    <x v="22"/>
  </r>
  <r>
    <n v="1452"/>
    <s v="The Judo Preservation Project (Canceled)"/>
    <s v="I am gathering rare, out-of-print Judo books for preservation, translation and sharing."/>
    <n v="500"/>
    <n v="791"/>
    <x v="1"/>
    <x v="0"/>
    <s v="USD"/>
    <n v="1406566363"/>
    <n v="1403974363"/>
    <b v="0"/>
    <n v="0"/>
    <b v="0"/>
    <s v="publishing/translations"/>
    <n v="158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600"/>
    <n v="51"/>
    <x v="0"/>
    <x v="6"/>
    <s v="EUR"/>
    <n v="1492270947"/>
    <n v="1488386547"/>
    <b v="0"/>
    <n v="0"/>
    <b v="0"/>
    <s v="publishing/translations"/>
    <n v="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73"/>
    <x v="1"/>
    <x v="3"/>
    <s v="EUR"/>
    <n v="1461535140"/>
    <n v="1459716480"/>
    <b v="0"/>
    <n v="1"/>
    <b v="0"/>
    <s v="publishing/translations"/>
    <n v="187"/>
    <n v="187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200"/>
    <x v="1"/>
    <x v="0"/>
    <s v="USD"/>
    <n v="1409924340"/>
    <n v="1405181320"/>
    <b v="0"/>
    <n v="7"/>
    <b v="0"/>
    <s v="publishing/translations"/>
    <n v="104"/>
    <n v="742.86"/>
    <x v="3"/>
    <x v="22"/>
  </r>
  <r>
    <n v="1456"/>
    <s v="Sometimes you don't need love (Canceled)"/>
    <s v="English Version of my auto-published novel"/>
    <n v="2000"/>
    <n v="2204"/>
    <x v="1"/>
    <x v="13"/>
    <s v="EUR"/>
    <n v="1483459365"/>
    <n v="1480867365"/>
    <b v="0"/>
    <n v="3"/>
    <b v="0"/>
    <s v="publishing/translations"/>
    <n v="110"/>
    <n v="734.67"/>
    <x v="3"/>
    <x v="22"/>
  </r>
  <r>
    <n v="1457"/>
    <s v="Hey! I&quot;m not invisable, I am Just Old (Canceled)"/>
    <s v="Age is more than just a number, I hope your younger than you feel."/>
    <n v="500"/>
    <n v="25"/>
    <x v="2"/>
    <x v="0"/>
    <s v="USD"/>
    <n v="1447281044"/>
    <n v="1444685444"/>
    <b v="0"/>
    <n v="0"/>
    <b v="0"/>
    <s v="publishing/translations"/>
    <n v="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400"/>
    <n v="1570"/>
    <x v="1"/>
    <x v="0"/>
    <s v="USD"/>
    <n v="1407729600"/>
    <n v="1405097760"/>
    <b v="0"/>
    <n v="0"/>
    <b v="0"/>
    <s v="publishing/translations"/>
    <n v="393"/>
    <n v="0"/>
    <x v="3"/>
    <x v="22"/>
  </r>
  <r>
    <n v="1459"/>
    <s v="Like all the others (Canceled)"/>
    <s v="What if you suddenly found out, that your life wasnÂ´t the life you thought you had? What if you were like all the others!"/>
    <n v="600"/>
    <n v="1123.47"/>
    <x v="1"/>
    <x v="8"/>
    <s v="DKK"/>
    <n v="1449077100"/>
    <n v="1446612896"/>
    <b v="0"/>
    <n v="0"/>
    <b v="0"/>
    <s v="publishing/translations"/>
    <n v="187"/>
    <n v="0"/>
    <x v="3"/>
    <x v="22"/>
  </r>
  <r>
    <n v="1460"/>
    <s v="KJV2015 (Canceled)"/>
    <s v="KJV2015 Easier to understand for our kids and family not leaving out one verse or changing a meaning one bit."/>
    <n v="780"/>
    <n v="5"/>
    <x v="2"/>
    <x v="0"/>
    <s v="USD"/>
    <n v="1417391100"/>
    <n v="1412371898"/>
    <b v="0"/>
    <n v="0"/>
    <b v="0"/>
    <s v="publishing/translations"/>
    <n v="1"/>
    <n v="0"/>
    <x v="3"/>
    <x v="22"/>
  </r>
  <r>
    <n v="1461"/>
    <s v="Relatively Prime Series 2"/>
    <s v="Series 2 of Relatively Prime, a podcast of stories from the Mathematical Domain"/>
    <n v="38000"/>
    <n v="10"/>
    <x v="0"/>
    <x v="0"/>
    <s v="USD"/>
    <n v="1413849600"/>
    <n v="1410967754"/>
    <b v="1"/>
    <n v="340"/>
    <b v="1"/>
    <s v="publishing/radio &amp; podcasts"/>
    <n v="0"/>
    <n v="0.03"/>
    <x v="3"/>
    <x v="23"/>
  </r>
  <r>
    <n v="1462"/>
    <s v="Unbound: Fiction on the Radio"/>
    <s v="A new radio show focused on short fiction produced by Louisville Public Media"/>
    <n v="11737"/>
    <n v="11747.18"/>
    <x v="1"/>
    <x v="0"/>
    <s v="USD"/>
    <n v="1365609271"/>
    <n v="1363017271"/>
    <b v="1"/>
    <n v="150"/>
    <b v="1"/>
    <s v="publishing/radio &amp; podcasts"/>
    <n v="100"/>
    <n v="78.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x v="0"/>
    <s v="USD"/>
    <n v="1365367938"/>
    <n v="1361483538"/>
    <b v="1"/>
    <n v="25"/>
    <b v="1"/>
    <s v="publishing/radio &amp; podcasts"/>
    <n v="1"/>
    <n v="1.2"/>
    <x v="3"/>
    <x v="23"/>
  </r>
  <r>
    <n v="1464"/>
    <s v="Science Studio"/>
    <s v="The Best Science Media on the Web"/>
    <n v="21000"/>
    <n v="198415.01"/>
    <x v="1"/>
    <x v="0"/>
    <s v="USD"/>
    <n v="1361029958"/>
    <n v="1358437958"/>
    <b v="1"/>
    <n v="234"/>
    <b v="1"/>
    <s v="publishing/radio &amp; podcasts"/>
    <n v="945"/>
    <n v="847.93"/>
    <x v="3"/>
    <x v="23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x v="0"/>
    <s v="USD"/>
    <n v="1332385200"/>
    <n v="1329759452"/>
    <b v="1"/>
    <n v="2602"/>
    <b v="1"/>
    <s v="publishing/radio &amp; podcasts"/>
    <n v="0"/>
    <n v="0"/>
    <x v="3"/>
    <x v="23"/>
  </r>
  <r>
    <n v="1466"/>
    <s v="WAYO 104.3 FM ROCHESTER, NY"/>
    <s v="WAYO needs your financial support to operate in 2016. Help keep the creativity and ideas of the Rochester community on the radio!"/>
    <n v="45000"/>
    <n v="46100.69"/>
    <x v="1"/>
    <x v="0"/>
    <s v="USD"/>
    <n v="1452574800"/>
    <n v="1449029266"/>
    <b v="1"/>
    <n v="248"/>
    <b v="1"/>
    <s v="publishing/radio &amp; podcasts"/>
    <n v="102"/>
    <n v="185.89"/>
    <x v="3"/>
    <x v="23"/>
  </r>
  <r>
    <n v="1467"/>
    <s v="Radio Ambulante"/>
    <s v="We are a new Spanish language podcast telling uniquely Latin American stories."/>
    <n v="100000"/>
    <n v="8537"/>
    <x v="2"/>
    <x v="0"/>
    <s v="USD"/>
    <n v="1332699285"/>
    <n v="1327518885"/>
    <b v="1"/>
    <n v="600"/>
    <b v="1"/>
    <s v="publishing/radio &amp; podcasts"/>
    <n v="9"/>
    <n v="14.23"/>
    <x v="3"/>
    <x v="23"/>
  </r>
  <r>
    <n v="1468"/>
    <s v="A New Season of Destination DIY"/>
    <s v="Destination DIY is a radio show &amp; podcast showcasing all kinds of creativity. Please help us make a new season of shows for your ears!"/>
    <n v="25000"/>
    <n v="2630"/>
    <x v="2"/>
    <x v="0"/>
    <s v="USD"/>
    <n v="1307838049"/>
    <n v="1302654049"/>
    <b v="1"/>
    <n v="293"/>
    <b v="1"/>
    <s v="publishing/radio &amp; podcasts"/>
    <n v="11"/>
    <n v="8.98"/>
    <x v="3"/>
    <x v="23"/>
  </r>
  <r>
    <n v="1469"/>
    <s v="The Local Global Mashup Show"/>
    <s v="Get the inside edge on the stories that connect Americans to the world -- in your ear every week."/>
    <n v="100000"/>
    <n v="100036"/>
    <x v="1"/>
    <x v="0"/>
    <s v="USD"/>
    <n v="1360938109"/>
    <n v="1358346109"/>
    <b v="1"/>
    <n v="321"/>
    <b v="1"/>
    <s v="publishing/radio &amp; podcasts"/>
    <n v="100"/>
    <n v="311.64"/>
    <x v="3"/>
    <x v="23"/>
  </r>
  <r>
    <n v="1470"/>
    <s v="The CASAMENA Radio Hour Volume 1 CDx2"/>
    <s v="Carlos Mena presents the CASAMENA Radio Hour Vol 1, a  2-CD Mix and Compilation featuring new and unreleased Deep and Afro house."/>
    <n v="5000"/>
    <n v="14166"/>
    <x v="1"/>
    <x v="0"/>
    <s v="USD"/>
    <n v="1356724263"/>
    <n v="1354909863"/>
    <b v="1"/>
    <n v="81"/>
    <b v="1"/>
    <s v="publishing/radio &amp; podcasts"/>
    <n v="283"/>
    <n v="174.89"/>
    <x v="3"/>
    <x v="23"/>
  </r>
  <r>
    <n v="1471"/>
    <s v="93.5 KNCE: True Taos Radio"/>
    <s v="Help improve the equipment, signal, and reach of 93.5 KNCE True Taos Radio, a new experiment in grassroots community media."/>
    <n v="80000"/>
    <n v="160920"/>
    <x v="1"/>
    <x v="0"/>
    <s v="USD"/>
    <n v="1428620334"/>
    <n v="1426028334"/>
    <b v="1"/>
    <n v="343"/>
    <b v="1"/>
    <s v="publishing/radio &amp; podcasts"/>
    <n v="201"/>
    <n v="469.15"/>
    <x v="3"/>
    <x v="23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x v="0"/>
    <s v="USD"/>
    <n v="1381928503"/>
    <n v="1379336503"/>
    <b v="1"/>
    <n v="336"/>
    <b v="1"/>
    <s v="publishing/radio &amp; podcasts"/>
    <n v="0"/>
    <n v="0.03"/>
    <x v="3"/>
    <x v="23"/>
  </r>
  <r>
    <n v="1473"/>
    <s v="ONE LOVES ONLY FORM"/>
    <s v="Public Radio Project"/>
    <n v="5000"/>
    <n v="7415"/>
    <x v="1"/>
    <x v="0"/>
    <s v="USD"/>
    <n v="1330644639"/>
    <n v="1328052639"/>
    <b v="1"/>
    <n v="47"/>
    <b v="1"/>
    <s v="publishing/radio &amp; podcasts"/>
    <n v="148"/>
    <n v="157.77000000000001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110"/>
    <x v="0"/>
    <x v="0"/>
    <s v="USD"/>
    <n v="1379093292"/>
    <n v="1376501292"/>
    <b v="1"/>
    <n v="76"/>
    <b v="1"/>
    <s v="publishing/radio &amp; podcasts"/>
    <n v="1"/>
    <n v="1.45"/>
    <x v="3"/>
    <x v="23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x v="0"/>
    <s v="USD"/>
    <n v="1419051540"/>
    <n v="1416244863"/>
    <b v="1"/>
    <n v="441"/>
    <b v="1"/>
    <s v="publishing/radio &amp; podcasts"/>
    <n v="0"/>
    <n v="0.08"/>
    <x v="3"/>
    <x v="23"/>
  </r>
  <r>
    <n v="1476"/>
    <s v="The Comedy Button Podcast"/>
    <s v="The Comedy Button is a brand new nerd pop culture podcast with weekly video sketches."/>
    <n v="100000"/>
    <n v="0"/>
    <x v="0"/>
    <x v="0"/>
    <s v="USD"/>
    <n v="1315616422"/>
    <n v="1313024422"/>
    <b v="1"/>
    <n v="916"/>
    <b v="1"/>
    <s v="publishing/radio &amp; podcasts"/>
    <n v="0"/>
    <n v="0"/>
    <x v="3"/>
    <x v="23"/>
  </r>
  <r>
    <n v="1477"/>
    <s v="Keep Live Music on WMSE"/>
    <s v="WMSE, a community-funded radio station in Milwaukee, WI needs to replace its in-house digital studio to keep live music on the air."/>
    <n v="82000"/>
    <n v="8190"/>
    <x v="0"/>
    <x v="0"/>
    <s v="USD"/>
    <n v="1324609200"/>
    <n v="1319467604"/>
    <b v="1"/>
    <n v="369"/>
    <b v="1"/>
    <s v="publishing/radio &amp; podcasts"/>
    <n v="10"/>
    <n v="22.2"/>
    <x v="3"/>
    <x v="23"/>
  </r>
  <r>
    <n v="1478"/>
    <s v="Planet Money T-shirt"/>
    <s v="We are a team of multimedia reporters covering the global economy. We are going to make a t-shirt and tell the story of its creation."/>
    <n v="5000000"/>
    <n v="0"/>
    <x v="0"/>
    <x v="0"/>
    <s v="USD"/>
    <n v="1368564913"/>
    <n v="1367355313"/>
    <b v="1"/>
    <n v="20242"/>
    <b v="1"/>
    <s v="publishing/radio &amp; podcasts"/>
    <n v="0"/>
    <n v="0"/>
    <x v="3"/>
    <x v="23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x v="0"/>
    <s v="USD"/>
    <n v="1399694340"/>
    <n v="1398448389"/>
    <b v="1"/>
    <n v="71"/>
    <b v="1"/>
    <s v="publishing/radio &amp; podcasts"/>
    <n v="2"/>
    <n v="1.61"/>
    <x v="3"/>
    <x v="23"/>
  </r>
  <r>
    <n v="1480"/>
    <s v="The Stage at KDHX"/>
    <s v="The Stage at KDHX will be a beacon for artistic independence in the heart of the country, showcasing new artists and old favorites."/>
    <n v="126000"/>
    <n v="137254.84"/>
    <x v="1"/>
    <x v="0"/>
    <s v="USD"/>
    <n v="1374858000"/>
    <n v="1373408699"/>
    <b v="1"/>
    <n v="635"/>
    <b v="1"/>
    <s v="publishing/radio &amp; podcasts"/>
    <n v="109"/>
    <n v="216.1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1"/>
    <x v="5"/>
    <s v="CAD"/>
    <n v="1383430145"/>
    <n v="1380838145"/>
    <b v="0"/>
    <n v="6"/>
    <b v="0"/>
    <s v="publishing/fiction"/>
    <n v="100"/>
    <n v="333.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"/>
    <n v="611"/>
    <x v="0"/>
    <x v="0"/>
    <s v="USD"/>
    <n v="1347004260"/>
    <n v="1345062936"/>
    <b v="0"/>
    <n v="1"/>
    <b v="0"/>
    <s v="publishing/fiction"/>
    <n v="61"/>
    <n v="611"/>
    <x v="3"/>
    <x v="10"/>
  </r>
  <r>
    <n v="1483"/>
    <s v="The Book Club Rebellion"/>
    <s v="When three social outcasts discover that Fictional characters are invading their world, they must form a team to stop this evil force."/>
    <n v="1500"/>
    <n v="1655"/>
    <x v="1"/>
    <x v="0"/>
    <s v="USD"/>
    <n v="1469162275"/>
    <n v="1467002275"/>
    <b v="0"/>
    <n v="2"/>
    <b v="0"/>
    <s v="publishing/fiction"/>
    <n v="110"/>
    <n v="827.5"/>
    <x v="3"/>
    <x v="10"/>
  </r>
  <r>
    <n v="1484"/>
    <s v="a book called filtered down thru the stars"/>
    <s v="The mussings of an old wizard"/>
    <n v="280"/>
    <n v="0"/>
    <x v="0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2000"/>
    <n v="2280"/>
    <x v="1"/>
    <x v="0"/>
    <s v="USD"/>
    <n v="1434827173"/>
    <n v="1430939173"/>
    <b v="0"/>
    <n v="3"/>
    <b v="0"/>
    <s v="publishing/fiction"/>
    <n v="114"/>
    <n v="76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1"/>
    <x v="0"/>
    <s v="USD"/>
    <n v="1425009761"/>
    <n v="1422417761"/>
    <b v="0"/>
    <n v="3"/>
    <b v="0"/>
    <s v="publishing/fiction"/>
    <n v="104"/>
    <n v="520.33000000000004"/>
    <x v="3"/>
    <x v="10"/>
  </r>
  <r>
    <n v="1487"/>
    <s v="You Killed Me First"/>
    <s v="A lover becomes an enemy when a line has been crossed. Torn between memories and reality, his mask of sanity is slipping."/>
    <n v="500"/>
    <n v="618"/>
    <x v="1"/>
    <x v="0"/>
    <s v="USD"/>
    <n v="1470175271"/>
    <n v="1467583271"/>
    <b v="0"/>
    <n v="0"/>
    <b v="0"/>
    <s v="publishing/fiction"/>
    <n v="124"/>
    <n v="0"/>
    <x v="3"/>
    <x v="10"/>
  </r>
  <r>
    <n v="1488"/>
    <s v="Nanolution"/>
    <s v="A blockbuster sci-fi adventure. What would you do if one day your life changed to beyond the imaginable?"/>
    <n v="2500"/>
    <n v="4890"/>
    <x v="1"/>
    <x v="2"/>
    <s v="AUD"/>
    <n v="1388928660"/>
    <n v="1386336660"/>
    <b v="0"/>
    <n v="6"/>
    <b v="0"/>
    <s v="publishing/fiction"/>
    <n v="196"/>
    <n v="81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400"/>
    <n v="1050"/>
    <x v="1"/>
    <x v="0"/>
    <s v="USD"/>
    <n v="1352994052"/>
    <n v="1350398452"/>
    <b v="0"/>
    <n v="0"/>
    <b v="0"/>
    <s v="publishing/fiction"/>
    <n v="263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3750"/>
    <n v="4055"/>
    <x v="1"/>
    <x v="0"/>
    <s v="USD"/>
    <n v="1380720474"/>
    <n v="1378214874"/>
    <b v="0"/>
    <n v="19"/>
    <b v="0"/>
    <s v="publishing/fiction"/>
    <n v="108"/>
    <n v="213.42"/>
    <x v="3"/>
    <x v="10"/>
  </r>
  <r>
    <n v="1491"/>
    <s v="Tales of guns, gold and a beagle in the Old West"/>
    <s v="What do you get when you take outlaws, guns, gold and and old beagle in the old west? Adventure!"/>
    <n v="2000"/>
    <n v="214"/>
    <x v="0"/>
    <x v="0"/>
    <s v="USD"/>
    <n v="1424014680"/>
    <n v="1418922443"/>
    <b v="0"/>
    <n v="1"/>
    <b v="0"/>
    <s v="publishing/fiction"/>
    <n v="11"/>
    <n v="214"/>
    <x v="3"/>
    <x v="10"/>
  </r>
  <r>
    <n v="1492"/>
    <s v="The Grym Brothers Series"/>
    <s v="The Grym Brothers is a series about two brothers who are grim reapers, hunting down souls that canâ€™t or wonâ€™t move on the afterlife."/>
    <n v="1400"/>
    <n v="0"/>
    <x v="0"/>
    <x v="0"/>
    <s v="USD"/>
    <n v="1308431646"/>
    <n v="1305839646"/>
    <b v="0"/>
    <n v="2"/>
    <b v="0"/>
    <s v="publishing/fiction"/>
    <n v="0"/>
    <n v="0"/>
    <x v="3"/>
    <x v="10"/>
  </r>
  <r>
    <n v="1493"/>
    <s v="The Great Grand Zeppelin Chase"/>
    <s v="Help illustrate the sequel to the bestselling _x000a_The Transylvania Flying Squad of Detectives"/>
    <n v="300"/>
    <n v="300"/>
    <x v="1"/>
    <x v="0"/>
    <s v="USD"/>
    <n v="1371415675"/>
    <n v="1368823675"/>
    <b v="0"/>
    <n v="0"/>
    <b v="0"/>
    <s v="publishing/fiction"/>
    <n v="10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3000"/>
    <n v="0"/>
    <x v="0"/>
    <x v="0"/>
    <s v="USD"/>
    <n v="1428075480"/>
    <n v="1425489613"/>
    <b v="0"/>
    <n v="11"/>
    <b v="0"/>
    <s v="publishing/fiction"/>
    <n v="0"/>
    <n v="0"/>
    <x v="3"/>
    <x v="10"/>
  </r>
  <r>
    <n v="1495"/>
    <s v="A Magical Bildungsroman with a Female Heroine"/>
    <s v="The Adventures of Penelope Hawthorne. Part One: The Spellbook of Dracone."/>
    <n v="270"/>
    <n v="0"/>
    <x v="0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250"/>
    <n v="250"/>
    <x v="1"/>
    <x v="0"/>
    <s v="USD"/>
    <n v="1410866659"/>
    <n v="1405682659"/>
    <b v="0"/>
    <n v="0"/>
    <b v="0"/>
    <s v="publishing/fiction"/>
    <n v="100"/>
    <n v="0"/>
    <x v="3"/>
    <x v="10"/>
  </r>
  <r>
    <n v="1497"/>
    <s v="Daddy"/>
    <s v="After 25 years apart, a father and son's reunion is less magical and more explosive as the revelations come out and the gloves come off"/>
    <n v="900"/>
    <n v="1408"/>
    <x v="1"/>
    <x v="0"/>
    <s v="USD"/>
    <n v="1375299780"/>
    <n v="1371655522"/>
    <b v="0"/>
    <n v="1"/>
    <b v="0"/>
    <s v="publishing/fiction"/>
    <n v="156"/>
    <n v="140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1"/>
    <x v="0"/>
    <s v="USD"/>
    <n v="1409787378"/>
    <n v="1405899378"/>
    <b v="0"/>
    <n v="3"/>
    <b v="0"/>
    <s v="publishing/fiction"/>
    <n v="173"/>
    <n v="866"/>
    <x v="3"/>
    <x v="10"/>
  </r>
  <r>
    <n v="1499"/>
    <s v="The Second Renaissance"/>
    <s v="Coming soon, a new science fiction novel about human evolution and sorcery. In the near future, you are either forced to adapt or die"/>
    <n v="1000"/>
    <n v="225"/>
    <x v="3"/>
    <x v="0"/>
    <s v="USD"/>
    <n v="1470355833"/>
    <n v="1465171833"/>
    <b v="0"/>
    <n v="1"/>
    <b v="0"/>
    <s v="publishing/fiction"/>
    <n v="23"/>
    <n v="2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0"/>
    <x v="0"/>
    <s v="USD"/>
    <n v="1367444557"/>
    <n v="1364852557"/>
    <b v="0"/>
    <n v="15"/>
    <b v="0"/>
    <s v="publishing/fiction"/>
    <n v="0"/>
    <n v="0.97"/>
    <x v="3"/>
    <x v="10"/>
  </r>
  <r>
    <n v="1501"/>
    <s v="This is Nowhere"/>
    <s v="A hardcover book of surf, outdoor and nature photos from the British Columbia coast."/>
    <n v="200000"/>
    <n v="0"/>
    <x v="2"/>
    <x v="5"/>
    <s v="CAD"/>
    <n v="1436364023"/>
    <n v="1433772023"/>
    <b v="1"/>
    <n v="885"/>
    <b v="1"/>
    <s v="photography/photobooks"/>
    <n v="0"/>
    <n v="0"/>
    <x v="8"/>
    <x v="20"/>
  </r>
  <r>
    <n v="1502"/>
    <s v="Cosmic Surgery"/>
    <s v="Cosmic Surgery is a photo book, set in the not too distant future where the world of cosmetic surgery is about to be transformed"/>
    <n v="50000"/>
    <n v="50803"/>
    <x v="1"/>
    <x v="1"/>
    <s v="GBP"/>
    <n v="1458943200"/>
    <n v="1456491680"/>
    <b v="1"/>
    <n v="329"/>
    <b v="1"/>
    <s v="photography/photobooks"/>
    <n v="102"/>
    <n v="154.4199999999999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1"/>
    <x v="18"/>
    <s v="EUR"/>
    <n v="1477210801"/>
    <n v="1472026801"/>
    <b v="1"/>
    <n v="71"/>
    <b v="1"/>
    <s v="photography/photobooks"/>
    <n v="128"/>
    <n v="180.28"/>
    <x v="8"/>
    <x v="20"/>
  </r>
  <r>
    <n v="1504"/>
    <s v="RYU X RIO"/>
    <s v="A football photography book like no other about the 2014 World Cup in Brazil, by Ryu Voelkel."/>
    <n v="50000"/>
    <n v="0"/>
    <x v="0"/>
    <x v="1"/>
    <s v="GBP"/>
    <n v="1402389180"/>
    <n v="1399996024"/>
    <b v="1"/>
    <n v="269"/>
    <b v="1"/>
    <s v="photography/photobooks"/>
    <n v="0"/>
    <n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1"/>
    <x v="12"/>
    <s v="EUR"/>
    <n v="1458676860"/>
    <n v="1455446303"/>
    <b v="1"/>
    <n v="345"/>
    <b v="1"/>
    <s v="photography/photobooks"/>
    <n v="123"/>
    <n v="156.86000000000001"/>
    <x v="8"/>
    <x v="20"/>
  </r>
  <r>
    <n v="1506"/>
    <s v="Holden Lane High School photobook"/>
    <s v="A photographic book consisting of 36 colour photographs that explore Holden Lane High School in its final state."/>
    <n v="5000"/>
    <n v="5535"/>
    <x v="1"/>
    <x v="1"/>
    <s v="GBP"/>
    <n v="1406227904"/>
    <n v="1403635904"/>
    <b v="1"/>
    <n v="43"/>
    <b v="1"/>
    <s v="photography/photobooks"/>
    <n v="111"/>
    <n v="128.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2"/>
    <x v="0"/>
    <s v="USD"/>
    <n v="1273911000"/>
    <n v="1268822909"/>
    <b v="1"/>
    <n v="33"/>
    <b v="1"/>
    <s v="photography/photobooks"/>
    <n v="17"/>
    <n v="40.0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2"/>
    <x v="0"/>
    <s v="USD"/>
    <n v="1403880281"/>
    <n v="1401201881"/>
    <b v="1"/>
    <n v="211"/>
    <b v="1"/>
    <s v="photography/photobooks"/>
    <n v="1"/>
    <n v="3.18"/>
    <x v="8"/>
    <x v="20"/>
  </r>
  <r>
    <n v="1509"/>
    <s v="Claudius Schulze: STATE OF NATURE"/>
    <s v="A photobook about climate change, natural catastrophes, and to what extent disaster management became part of our landscape."/>
    <n v="50000"/>
    <n v="6962"/>
    <x v="0"/>
    <x v="12"/>
    <s v="EUR"/>
    <n v="1487113140"/>
    <n v="1484570885"/>
    <b v="1"/>
    <n v="196"/>
    <b v="1"/>
    <s v="photography/photobooks"/>
    <n v="14"/>
    <n v="35.520000000000003"/>
    <x v="8"/>
    <x v="20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1"/>
    <x v="1"/>
    <s v="GBP"/>
    <n v="1405761278"/>
    <n v="1403169278"/>
    <b v="1"/>
    <n v="405"/>
    <b v="1"/>
    <s v="photography/photobooks"/>
    <n v="199"/>
    <n v="196.76"/>
    <x v="8"/>
    <x v="20"/>
  </r>
  <r>
    <n v="1511"/>
    <s v="Hidden Mother"/>
    <s v="A book that presents an account of my daughterâ€™s adoption through an examination of 19th-century &quot;hidden mother&quot; photographs"/>
    <n v="40000"/>
    <n v="11032"/>
    <x v="0"/>
    <x v="0"/>
    <s v="USD"/>
    <n v="1447858804"/>
    <n v="1445263204"/>
    <b v="1"/>
    <n v="206"/>
    <b v="1"/>
    <s v="photography/photobooks"/>
    <n v="28"/>
    <n v="53.5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x v="0"/>
    <s v="USD"/>
    <n v="1486311939"/>
    <n v="1483719939"/>
    <b v="1"/>
    <n v="335"/>
    <b v="1"/>
    <s v="photography/photobooks"/>
    <n v="0"/>
    <n v="0.15"/>
    <x v="8"/>
    <x v="20"/>
  </r>
  <r>
    <n v="1513"/>
    <s v="Russian Interiors"/>
    <s v="An intimate portrait of Russian women in their private spaces by late photographer Andy Rocchelli published by Cesura."/>
    <n v="30000"/>
    <n v="30610"/>
    <x v="1"/>
    <x v="1"/>
    <s v="GBP"/>
    <n v="1405523866"/>
    <n v="1402931866"/>
    <b v="1"/>
    <n v="215"/>
    <b v="1"/>
    <s v="photography/photobooks"/>
    <n v="102"/>
    <n v="142.37"/>
    <x v="8"/>
    <x v="20"/>
  </r>
  <r>
    <n v="1514"/>
    <s v="Racing Age"/>
    <s v="Racing Age is a documentary photography book about masters track &amp; field athletes of retirement age and older."/>
    <n v="60000"/>
    <n v="259"/>
    <x v="0"/>
    <x v="0"/>
    <s v="USD"/>
    <n v="1443363640"/>
    <n v="1439907640"/>
    <b v="1"/>
    <n v="176"/>
    <b v="1"/>
    <s v="photography/photobooks"/>
    <n v="0"/>
    <n v="1.47"/>
    <x v="8"/>
    <x v="20"/>
  </r>
  <r>
    <n v="1515"/>
    <s v="Eyes as Big as Plates"/>
    <s v="Eyes as Big as Plates - The book! Featuring over 50 portraits, field notes and behind the scenes stories from seniors around the world."/>
    <n v="2000000"/>
    <n v="376"/>
    <x v="0"/>
    <x v="10"/>
    <s v="NOK"/>
    <n v="1458104697"/>
    <n v="1455516297"/>
    <b v="1"/>
    <n v="555"/>
    <b v="1"/>
    <s v="photography/photobooks"/>
    <n v="0"/>
    <n v="0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x v="0"/>
    <s v="USD"/>
    <n v="1475762400"/>
    <n v="1473160292"/>
    <b v="1"/>
    <n v="116"/>
    <b v="1"/>
    <s v="photography/photobooks"/>
    <n v="0"/>
    <n v="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1"/>
    <x v="0"/>
    <s v="USD"/>
    <n v="1417845600"/>
    <n v="1415194553"/>
    <b v="1"/>
    <n v="615"/>
    <b v="1"/>
    <s v="photography/photobooks"/>
    <n v="217"/>
    <n v="176.26"/>
    <x v="8"/>
    <x v="20"/>
  </r>
  <r>
    <n v="1518"/>
    <s v="Amelia and the Animals: Photographs by Robin Schwartz"/>
    <s v="A photobook of Robin Schwartz's ongoing series with her daughter Amelia."/>
    <n v="75000"/>
    <n v="1748"/>
    <x v="2"/>
    <x v="0"/>
    <s v="USD"/>
    <n v="1401565252"/>
    <n v="1398973252"/>
    <b v="1"/>
    <n v="236"/>
    <b v="1"/>
    <s v="photography/photobooks"/>
    <n v="2"/>
    <n v="7.41"/>
    <x v="8"/>
    <x v="20"/>
  </r>
  <r>
    <n v="1519"/>
    <s v="Jesus Days, 1978-1983"/>
    <s v="A documentary photobook that captures the late 70s in evangelical America seen thru the eyes of a closeted and religious young man."/>
    <n v="25000"/>
    <n v="298"/>
    <x v="0"/>
    <x v="0"/>
    <s v="USD"/>
    <n v="1403301540"/>
    <n v="1400867283"/>
    <b v="1"/>
    <n v="145"/>
    <b v="1"/>
    <s v="photography/photobooks"/>
    <n v="1"/>
    <n v="2.06"/>
    <x v="8"/>
    <x v="20"/>
  </r>
  <r>
    <n v="1520"/>
    <s v="TULIPS"/>
    <s v="A self-published photography book by Andrew Miksys from his new series about Belarus"/>
    <n v="50000"/>
    <n v="1"/>
    <x v="0"/>
    <x v="0"/>
    <s v="USD"/>
    <n v="1418961600"/>
    <n v="1415824513"/>
    <b v="1"/>
    <n v="167"/>
    <b v="1"/>
    <s v="photography/photobooks"/>
    <n v="0"/>
    <n v="0.01"/>
    <x v="8"/>
    <x v="20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x v="0"/>
    <s v="USD"/>
    <n v="1465272091"/>
    <n v="1462248091"/>
    <b v="1"/>
    <n v="235"/>
    <b v="1"/>
    <s v="photography/photobooks"/>
    <n v="0"/>
    <n v="0.0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x v="0"/>
    <s v="USD"/>
    <n v="1413575739"/>
    <n v="1410983739"/>
    <b v="1"/>
    <n v="452"/>
    <b v="1"/>
    <s v="photography/photobooks"/>
    <n v="0"/>
    <n v="0"/>
    <x v="8"/>
    <x v="20"/>
  </r>
  <r>
    <n v="1523"/>
    <s v="Contact by Jake Shivery"/>
    <s v="Monograph featuring PDX photographer Jake Shivery's 8x10 contact portraits; 1/2 plates and 1/2 extensive essay.  Approx. 9x12, 108 pgs."/>
    <n v="50000"/>
    <n v="57754"/>
    <x v="1"/>
    <x v="0"/>
    <s v="USD"/>
    <n v="1419292800"/>
    <n v="1416592916"/>
    <b v="1"/>
    <n v="241"/>
    <b v="1"/>
    <s v="photography/photobooks"/>
    <n v="116"/>
    <n v="239.64"/>
    <x v="8"/>
    <x v="20"/>
  </r>
  <r>
    <n v="1524"/>
    <s v="Heath - Limited Edition Split Zine - Make 100"/>
    <s v="Limited edition split zine by photographers AdeY and Kersti K. 100 signed and hand numbered copies!"/>
    <n v="18000"/>
    <n v="10"/>
    <x v="2"/>
    <x v="11"/>
    <s v="SEK"/>
    <n v="1487592090"/>
    <n v="1485000090"/>
    <b v="1"/>
    <n v="28"/>
    <b v="1"/>
    <s v="photography/photobooks"/>
    <n v="0"/>
    <n v="0.36"/>
    <x v="8"/>
    <x v="20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x v="0"/>
    <s v="USD"/>
    <n v="1471539138"/>
    <n v="1468947138"/>
    <b v="1"/>
    <n v="140"/>
    <b v="1"/>
    <s v="photography/photobooks"/>
    <n v="20"/>
    <n v="16.84"/>
    <x v="8"/>
    <x v="20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x v="0"/>
    <s v="USD"/>
    <n v="1453185447"/>
    <n v="1448951847"/>
    <b v="1"/>
    <n v="280"/>
    <b v="1"/>
    <s v="photography/photobooks"/>
    <n v="5"/>
    <n v="11.43"/>
    <x v="8"/>
    <x v="20"/>
  </r>
  <r>
    <n v="1527"/>
    <s v="Island - Japan, from the view point of many"/>
    <s v="Eight creatives visited Japan. This is a unique photo-book of their separate but collected experiences."/>
    <n v="10000"/>
    <n v="10556"/>
    <x v="1"/>
    <x v="0"/>
    <s v="USD"/>
    <n v="1489497886"/>
    <n v="1487082286"/>
    <b v="1"/>
    <n v="70"/>
    <b v="1"/>
    <s v="photography/photobooks"/>
    <n v="106"/>
    <n v="150.80000000000001"/>
    <x v="8"/>
    <x v="20"/>
  </r>
  <r>
    <n v="1528"/>
    <s v="Don't Go Outside: Tokyo Street Photos"/>
    <s v="A book of street photos from around Shibuya that I've made between 2011-2016."/>
    <n v="24000"/>
    <n v="4853"/>
    <x v="0"/>
    <x v="0"/>
    <s v="USD"/>
    <n v="1485907200"/>
    <n v="1483292122"/>
    <b v="1"/>
    <n v="160"/>
    <b v="1"/>
    <s v="photography/photobooks"/>
    <n v="20"/>
    <n v="30.33"/>
    <x v="8"/>
    <x v="20"/>
  </r>
  <r>
    <n v="1529"/>
    <s v="&quot;(more than) dust.&quot; - a feminist photo book"/>
    <s v="An empowering photo book that transforms hurtful experiences into strength and solidarity."/>
    <n v="50000"/>
    <n v="10"/>
    <x v="0"/>
    <x v="0"/>
    <s v="USD"/>
    <n v="1426773920"/>
    <n v="1424185520"/>
    <b v="1"/>
    <n v="141"/>
    <b v="1"/>
    <s v="photography/photobooks"/>
    <n v="0"/>
    <n v="7.0000000000000007E-2"/>
    <x v="8"/>
    <x v="20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x v="0"/>
    <s v="USD"/>
    <n v="1445624695"/>
    <n v="1443464695"/>
    <b v="1"/>
    <n v="874"/>
    <b v="1"/>
    <s v="photography/photobooks"/>
    <n v="35"/>
    <n v="40.43"/>
    <x v="8"/>
    <x v="20"/>
  </r>
  <r>
    <n v="1531"/>
    <s v="Smell the [City of] Roses"/>
    <s v="A street level, film, photographic representation of the character of the City of Roses, from a native Portlander's honest perspective."/>
    <n v="10000"/>
    <n v="30047.64"/>
    <x v="1"/>
    <x v="0"/>
    <s v="USD"/>
    <n v="1417402800"/>
    <n v="1414610126"/>
    <b v="1"/>
    <n v="73"/>
    <b v="1"/>
    <s v="photography/photobooks"/>
    <n v="300"/>
    <n v="411.61"/>
    <x v="8"/>
    <x v="20"/>
  </r>
  <r>
    <n v="1532"/>
    <s v="Geiko and Maiko of Kyoto"/>
    <s v="Award winning photography celebrating the artistry of geiko and maiko and the exquisite traditions of their Kyoto communities."/>
    <n v="50000"/>
    <n v="106222"/>
    <x v="1"/>
    <x v="2"/>
    <s v="AUD"/>
    <n v="1455548400"/>
    <n v="1453461865"/>
    <b v="1"/>
    <n v="294"/>
    <b v="1"/>
    <s v="photography/photobooks"/>
    <n v="212"/>
    <n v="361.3"/>
    <x v="8"/>
    <x v="20"/>
  </r>
  <r>
    <n v="1533"/>
    <s v="The Cancer Family Book Project"/>
    <s v="This is an intimate story about a family, focusing on their love and strength in the face of mortality."/>
    <n v="150000"/>
    <n v="3"/>
    <x v="0"/>
    <x v="0"/>
    <s v="USD"/>
    <n v="1462161540"/>
    <n v="1457913777"/>
    <b v="1"/>
    <n v="740"/>
    <b v="1"/>
    <s v="photography/photobooks"/>
    <n v="0"/>
    <n v="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x v="0"/>
    <s v="USD"/>
    <n v="1441383062"/>
    <n v="1438791062"/>
    <b v="1"/>
    <n v="369"/>
    <b v="1"/>
    <s v="photography/photobooks"/>
    <n v="63"/>
    <n v="127.57"/>
    <x v="8"/>
    <x v="20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3"/>
    <x v="0"/>
    <s v="USD"/>
    <n v="1464040800"/>
    <n v="1461527631"/>
    <b v="1"/>
    <n v="110"/>
    <b v="1"/>
    <s v="photography/photobooks"/>
    <n v="1"/>
    <n v="0.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x v="0"/>
    <s v="USD"/>
    <n v="1440702910"/>
    <n v="1438110910"/>
    <b v="1"/>
    <n v="455"/>
    <b v="1"/>
    <s v="photography/photobooks"/>
    <n v="1"/>
    <n v="1.76"/>
    <x v="8"/>
    <x v="20"/>
  </r>
  <r>
    <n v="1537"/>
    <s v="FACE TO FAITH | MOUNT KAILASH | TIBET photobook"/>
    <s v="A Photobook about one of the most fascinating places on earth -     the sacred Mount Kailash in Tibet."/>
    <n v="50000"/>
    <n v="6663"/>
    <x v="0"/>
    <x v="12"/>
    <s v="EUR"/>
    <n v="1470506400"/>
    <n v="1467358427"/>
    <b v="1"/>
    <n v="224"/>
    <b v="1"/>
    <s v="photography/photobooks"/>
    <n v="13"/>
    <n v="29.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2"/>
    <x v="0"/>
    <s v="USD"/>
    <n v="1421952370"/>
    <n v="1418064370"/>
    <b v="1"/>
    <n v="46"/>
    <b v="1"/>
    <s v="photography/photobooks"/>
    <n v="1"/>
    <n v="2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x v="0"/>
    <s v="USD"/>
    <n v="1483481019"/>
    <n v="1480629819"/>
    <b v="0"/>
    <n v="284"/>
    <b v="1"/>
    <s v="photography/photobooks"/>
    <n v="2"/>
    <n v="3.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x v="0"/>
    <s v="USD"/>
    <n v="1416964500"/>
    <n v="1414368616"/>
    <b v="1"/>
    <n v="98"/>
    <b v="1"/>
    <s v="photography/photobooks"/>
    <n v="40"/>
    <n v="199.71"/>
    <x v="8"/>
    <x v="20"/>
  </r>
  <r>
    <n v="1541"/>
    <s v="The Panama Canal Bridge of the Americas"/>
    <s v="My Goal is to travel across Panama with my team and capture the beauty and wildlife throughout the canal."/>
    <n v="1000"/>
    <n v="1005"/>
    <x v="1"/>
    <x v="0"/>
    <s v="USD"/>
    <n v="1420045538"/>
    <n v="1417453538"/>
    <b v="0"/>
    <n v="2"/>
    <b v="0"/>
    <s v="photography/nature"/>
    <n v="101"/>
    <n v="502.5"/>
    <x v="8"/>
    <x v="24"/>
  </r>
  <r>
    <n v="1542"/>
    <s v="From student to beekeeper"/>
    <s v="The photography project aims to show challenges &amp; successes of a  student attempting to continue his family beekeeping heritage."/>
    <n v="1050"/>
    <n v="1296"/>
    <x v="1"/>
    <x v="5"/>
    <s v="CAD"/>
    <n v="1435708500"/>
    <n v="1434412500"/>
    <b v="0"/>
    <n v="1"/>
    <b v="0"/>
    <s v="photography/nature"/>
    <n v="123"/>
    <n v="1296"/>
    <x v="8"/>
    <x v="24"/>
  </r>
  <r>
    <n v="1543"/>
    <s v="Sunrises in the MidWest"/>
    <s v="I plan to take pictures of the sunrise in the MidWest every day in 2015 and compile them in a slide show for distribution."/>
    <n v="1000"/>
    <n v="1082.5"/>
    <x v="1"/>
    <x v="0"/>
    <s v="USD"/>
    <n v="1416662034"/>
    <n v="1414066434"/>
    <b v="0"/>
    <n v="1"/>
    <b v="0"/>
    <s v="photography/nature"/>
    <n v="108"/>
    <n v="1082.5"/>
    <x v="8"/>
    <x v="24"/>
  </r>
  <r>
    <n v="1544"/>
    <s v="LaFee Photography"/>
    <s v="My name is Travis LaFee, I live in beautiful McCall, Idaho. I wish to display the beauty of valley county by taking pics outdoors."/>
    <n v="199"/>
    <n v="116"/>
    <x v="2"/>
    <x v="0"/>
    <s v="USD"/>
    <n v="1427847480"/>
    <n v="1424222024"/>
    <b v="0"/>
    <n v="0"/>
    <b v="0"/>
    <s v="photography/nature"/>
    <n v="58"/>
    <n v="0"/>
    <x v="8"/>
    <x v="24"/>
  </r>
  <r>
    <n v="1545"/>
    <s v="Nevada County Hearts"/>
    <s v="&quot;He will not be a wise man who does not study human hearts!&quot;_x000a_Hope in natural art, creation!"/>
    <n v="800"/>
    <n v="1365"/>
    <x v="1"/>
    <x v="0"/>
    <s v="USD"/>
    <n v="1425330960"/>
    <n v="1422393234"/>
    <b v="0"/>
    <n v="1"/>
    <b v="0"/>
    <s v="photography/nature"/>
    <n v="171"/>
    <n v="1365"/>
    <x v="8"/>
    <x v="24"/>
  </r>
  <r>
    <n v="1546"/>
    <s v="Hen Harrier Wildlife Sanctuary"/>
    <s v="Buy and maintain 6 acres of land in West Ireland as a Wildlife Refuge for an endangered species of native Raptor called the Hen Harrier"/>
    <n v="2500"/>
    <n v="2565"/>
    <x v="1"/>
    <x v="1"/>
    <s v="GBP"/>
    <n v="1410930399"/>
    <n v="1405746399"/>
    <b v="0"/>
    <n v="11"/>
    <b v="0"/>
    <s v="photography/nature"/>
    <n v="103"/>
    <n v="233.18"/>
    <x v="8"/>
    <x v="24"/>
  </r>
  <r>
    <n v="1547"/>
    <s v="Sound Photography"/>
    <s v="I have produced a limited number (100) of five 8x10 prints of mixed photography I would like to share with you."/>
    <n v="1"/>
    <n v="9302.5"/>
    <x v="1"/>
    <x v="0"/>
    <s v="USD"/>
    <n v="1487844882"/>
    <n v="1487240082"/>
    <b v="0"/>
    <n v="0"/>
    <b v="0"/>
    <s v="photography/nature"/>
    <n v="930250"/>
    <n v="0"/>
    <x v="8"/>
    <x v="24"/>
  </r>
  <r>
    <n v="1548"/>
    <s v="Change the World through Color"/>
    <s v="Beauty is in the eye of the beholder and I want to inspire conservation through color."/>
    <n v="1500"/>
    <n v="2842"/>
    <x v="1"/>
    <x v="0"/>
    <s v="USD"/>
    <n v="1447020620"/>
    <n v="1444425020"/>
    <b v="0"/>
    <n v="1"/>
    <b v="0"/>
    <s v="photography/nature"/>
    <n v="189"/>
    <n v="2842"/>
    <x v="8"/>
    <x v="24"/>
  </r>
  <r>
    <n v="1549"/>
    <s v="2016 Calendar:  Wonders of Nature"/>
    <s v="A 2016 calendar collection of landscape and wildlife photographs from award winning photographer, Steve Marler."/>
    <n v="2000"/>
    <n v="2405"/>
    <x v="1"/>
    <x v="0"/>
    <s v="USD"/>
    <n v="1446524159"/>
    <n v="1443928559"/>
    <b v="0"/>
    <n v="6"/>
    <b v="0"/>
    <s v="photography/nature"/>
    <n v="120"/>
    <n v="400.8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0"/>
    <x v="1"/>
    <s v="GBP"/>
    <n v="1463050034"/>
    <n v="1460458034"/>
    <b v="0"/>
    <n v="7"/>
    <b v="0"/>
    <s v="photography/nature"/>
    <n v="68"/>
    <n v="193"/>
    <x v="8"/>
    <x v="24"/>
  </r>
  <r>
    <n v="1551"/>
    <s v="Randy Hoffman Photography"/>
    <s v="I can do it but help can't hurt. Sweet Montana photos like never seen before. Be a part of Randy Hoffman Photography and our activities"/>
    <n v="350"/>
    <n v="410"/>
    <x v="1"/>
    <x v="0"/>
    <s v="USD"/>
    <n v="1432756039"/>
    <n v="1430164039"/>
    <b v="0"/>
    <n v="0"/>
    <b v="0"/>
    <s v="photography/nature"/>
    <n v="117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1"/>
    <x v="0"/>
    <s v="USD"/>
    <n v="1412135940"/>
    <n v="1410366708"/>
    <b v="0"/>
    <n v="16"/>
    <b v="0"/>
    <s v="photography/nature"/>
    <n v="106"/>
    <n v="39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500"/>
    <n v="23"/>
    <x v="0"/>
    <x v="0"/>
    <s v="USD"/>
    <n v="1441176447"/>
    <n v="1438584447"/>
    <b v="0"/>
    <n v="0"/>
    <b v="0"/>
    <s v="photography/nature"/>
    <n v="5"/>
    <n v="0"/>
    <x v="8"/>
    <x v="24"/>
  </r>
  <r>
    <n v="1554"/>
    <s v="Barbara O'Donovan Designs"/>
    <s v="I create art by photographing flowers/seeds i would love to buy my own camera/computer/Photoshop and restore my old shed into my studio"/>
    <n v="550"/>
    <n v="123"/>
    <x v="0"/>
    <x v="2"/>
    <s v="AUD"/>
    <n v="1438495390"/>
    <n v="1435903390"/>
    <b v="0"/>
    <n v="0"/>
    <b v="0"/>
    <s v="photography/nature"/>
    <n v="22"/>
    <n v="0"/>
    <x v="8"/>
    <x v="24"/>
  </r>
  <r>
    <n v="1555"/>
    <s v="Coffee Table Book of Maine"/>
    <s v="I am traveling the coastline of Maine and will be taking pictures of all the scenery and lighthouses in the area."/>
    <n v="128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3200"/>
    <n v="3400"/>
    <x v="1"/>
    <x v="5"/>
    <s v="CAD"/>
    <n v="1467603624"/>
    <n v="1465011624"/>
    <b v="0"/>
    <n v="12"/>
    <b v="0"/>
    <s v="photography/nature"/>
    <n v="106"/>
    <n v="283.33"/>
    <x v="8"/>
    <x v="24"/>
  </r>
  <r>
    <n v="1557"/>
    <s v="Reflecting Light Photo"/>
    <s v="I have always been captivated by photography, Now I am trying to set up my own company and publish my pictures."/>
    <n v="2000"/>
    <n v="234"/>
    <x v="0"/>
    <x v="0"/>
    <s v="USD"/>
    <n v="1411227633"/>
    <n v="1408549233"/>
    <b v="0"/>
    <n v="1"/>
    <b v="0"/>
    <s v="photography/nature"/>
    <n v="12"/>
    <n v="234"/>
    <x v="8"/>
    <x v="24"/>
  </r>
  <r>
    <n v="1558"/>
    <s v="Lucy Wood's Calendar - English Countryside 2016"/>
    <s v="A large 2016 wall-calendar (A3 when open) featuring 12 stunning photographs by Lucy Wood."/>
    <n v="1500"/>
    <n v="0"/>
    <x v="0"/>
    <x v="1"/>
    <s v="GBP"/>
    <n v="1440763920"/>
    <n v="1435656759"/>
    <b v="0"/>
    <n v="3"/>
    <b v="0"/>
    <s v="photography/nature"/>
    <n v="0"/>
    <n v="0"/>
    <x v="8"/>
    <x v="24"/>
  </r>
  <r>
    <n v="1559"/>
    <s v="North Cascades Bigfoot Photo Expedition"/>
    <s v="The goal of this project is to provide scientific evidence of bigfoot in the North Cascades."/>
    <n v="1500"/>
    <n v="1686"/>
    <x v="1"/>
    <x v="0"/>
    <s v="USD"/>
    <n v="1430270199"/>
    <n v="1428974199"/>
    <b v="0"/>
    <n v="1"/>
    <b v="0"/>
    <s v="photography/nature"/>
    <n v="112"/>
    <n v="1686"/>
    <x v="8"/>
    <x v="24"/>
  </r>
  <r>
    <n v="1560"/>
    <s v="Fine Art Landscape 2015 Calendar"/>
    <s v="I would like to share my landscape photographic travels of 2014 with more than just family an friends. 12 months of images."/>
    <n v="2000"/>
    <n v="41"/>
    <x v="0"/>
    <x v="0"/>
    <s v="USD"/>
    <n v="1415842193"/>
    <n v="1414110593"/>
    <b v="0"/>
    <n v="4"/>
    <b v="0"/>
    <s v="photography/nature"/>
    <n v="2"/>
    <n v="10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x v="0"/>
    <s v="USD"/>
    <n v="1383789603"/>
    <n v="1381194003"/>
    <b v="0"/>
    <n v="1"/>
    <b v="0"/>
    <s v="publishing/art books"/>
    <n v="101"/>
    <n v="166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50"/>
    <n v="593"/>
    <x v="1"/>
    <x v="0"/>
    <s v="USD"/>
    <n v="1259715000"/>
    <n v="1253712916"/>
    <b v="0"/>
    <n v="0"/>
    <b v="0"/>
    <s v="publishing/art books"/>
    <n v="16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000"/>
    <n v="1"/>
    <x v="2"/>
    <x v="1"/>
    <s v="GBP"/>
    <n v="1394815751"/>
    <n v="1389635351"/>
    <b v="0"/>
    <n v="2"/>
    <b v="0"/>
    <s v="publishing/art books"/>
    <n v="0"/>
    <n v="0.5"/>
    <x v="3"/>
    <x v="25"/>
  </r>
  <r>
    <n v="1564"/>
    <s v="coming apart at the stitches... (Canceled)"/>
    <s v="This is a book of art and poetry that highlights the highs and lows of a young 20 something coming to terms with her bipolar."/>
    <n v="1000"/>
    <n v="1175"/>
    <x v="1"/>
    <x v="0"/>
    <s v="USD"/>
    <n v="1432843500"/>
    <n v="1430124509"/>
    <b v="0"/>
    <n v="1"/>
    <b v="0"/>
    <s v="publishing/art books"/>
    <n v="118"/>
    <n v="117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2000"/>
    <n v="251"/>
    <x v="0"/>
    <x v="0"/>
    <s v="USD"/>
    <n v="1307554261"/>
    <n v="1304962261"/>
    <b v="0"/>
    <n v="1"/>
    <b v="0"/>
    <s v="publishing/art books"/>
    <n v="13"/>
    <n v="251"/>
    <x v="3"/>
    <x v="25"/>
  </r>
  <r>
    <n v="1566"/>
    <s v="DeVito Art Skull Island Kongstarter (Canceled)"/>
    <s v="Joe DeVito's first Art Book and original King Kong novellas available in both Limited and Deluxe Editions."/>
    <n v="18000"/>
    <n v="21884.69"/>
    <x v="1"/>
    <x v="0"/>
    <s v="USD"/>
    <n v="1469656800"/>
    <n v="1467151204"/>
    <b v="0"/>
    <n v="59"/>
    <b v="0"/>
    <s v="publishing/art books"/>
    <n v="122"/>
    <n v="370.9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x v="0"/>
    <s v="USD"/>
    <n v="1392595200"/>
    <n v="1391293745"/>
    <b v="0"/>
    <n v="13"/>
    <b v="0"/>
    <s v="publishing/art books"/>
    <n v="129"/>
    <n v="248.1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2"/>
    <x v="0"/>
    <s v="USD"/>
    <n v="1419384585"/>
    <n v="1416360585"/>
    <b v="0"/>
    <n v="22"/>
    <b v="0"/>
    <s v="publishing/art books"/>
    <n v="4"/>
    <n v="19.77"/>
    <x v="3"/>
    <x v="25"/>
  </r>
  <r>
    <n v="1569"/>
    <s v="to be removed (Canceled)"/>
    <s v="to be removed"/>
    <n v="600"/>
    <n v="801"/>
    <x v="1"/>
    <x v="0"/>
    <s v="USD"/>
    <n v="1369498714"/>
    <n v="1366906714"/>
    <b v="0"/>
    <n v="0"/>
    <b v="0"/>
    <s v="publishing/art books"/>
    <n v="134"/>
    <n v="0"/>
    <x v="3"/>
    <x v="25"/>
  </r>
  <r>
    <n v="1570"/>
    <s v="BEAUTIFUL DREAMERS: An Adult Coloring Book (Canceled)"/>
    <s v="A Coloring Book of Breathtaking Beauties_x000a_To Calm the Heart and Soul"/>
    <n v="7214"/>
    <n v="22991.01"/>
    <x v="1"/>
    <x v="0"/>
    <s v="USD"/>
    <n v="1460140282"/>
    <n v="1457551882"/>
    <b v="0"/>
    <n v="52"/>
    <b v="0"/>
    <s v="publishing/art books"/>
    <n v="319"/>
    <n v="442.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2"/>
    <x v="1"/>
    <s v="GBP"/>
    <n v="1434738483"/>
    <n v="1432146483"/>
    <b v="0"/>
    <n v="4"/>
    <b v="0"/>
    <s v="publishing/art books"/>
    <n v="0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50"/>
    <x v="1"/>
    <x v="1"/>
    <s v="GBP"/>
    <n v="1456703940"/>
    <n v="1454546859"/>
    <b v="0"/>
    <n v="3"/>
    <b v="0"/>
    <s v="publishing/art books"/>
    <n v="103"/>
    <n v="68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0"/>
    <x v="0"/>
    <x v="5"/>
    <s v="CAD"/>
    <n v="1491019140"/>
    <n v="1487548802"/>
    <b v="0"/>
    <n v="3"/>
    <b v="0"/>
    <s v="publishing/art books"/>
    <n v="0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0"/>
    <x v="0"/>
    <s v="USD"/>
    <n v="1424211329"/>
    <n v="1421187329"/>
    <b v="0"/>
    <n v="6"/>
    <b v="0"/>
    <s v="publishing/art books"/>
    <n v="27"/>
    <n v="134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x v="0"/>
    <s v="USD"/>
    <n v="1404909296"/>
    <n v="1402317296"/>
    <b v="0"/>
    <n v="35"/>
    <b v="0"/>
    <s v="publishing/art books"/>
    <n v="107"/>
    <n v="214.14"/>
    <x v="3"/>
    <x v="25"/>
  </r>
  <r>
    <n v="1576"/>
    <s v="The Obsessive Line Collection (Canceled)"/>
    <s v="For the publication of my first 3 books: an Art book, a graphic novel, and a coloring book"/>
    <n v="3000"/>
    <n v="6210"/>
    <x v="1"/>
    <x v="0"/>
    <s v="USD"/>
    <n v="1435698368"/>
    <n v="1431810368"/>
    <b v="0"/>
    <n v="10"/>
    <b v="0"/>
    <s v="publishing/art books"/>
    <n v="207"/>
    <n v="62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500"/>
    <n v="2282"/>
    <x v="1"/>
    <x v="0"/>
    <s v="USD"/>
    <n v="1343161248"/>
    <n v="1337977248"/>
    <b v="0"/>
    <n v="2"/>
    <b v="0"/>
    <s v="publishing/art books"/>
    <n v="152"/>
    <n v="11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45"/>
    <x v="0"/>
    <x v="0"/>
    <s v="USD"/>
    <n v="1283392800"/>
    <n v="1281317691"/>
    <b v="0"/>
    <n v="4"/>
    <b v="0"/>
    <s v="publishing/art books"/>
    <n v="2"/>
    <n v="11.25"/>
    <x v="3"/>
    <x v="25"/>
  </r>
  <r>
    <n v="1579"/>
    <s v="psyÂ·choÂ·miÂ·metÂ·ic: The EsÂ·sence of Life (Canceled)"/>
    <s v="'Compilation of visual and literary art through fine art photography, graphic art, and poetry."/>
    <n v="1300"/>
    <n v="1301"/>
    <x v="1"/>
    <x v="0"/>
    <s v="USD"/>
    <n v="1377734091"/>
    <n v="1374882891"/>
    <b v="0"/>
    <n v="2"/>
    <b v="0"/>
    <s v="publishing/art books"/>
    <n v="100"/>
    <n v="650.5"/>
    <x v="3"/>
    <x v="25"/>
  </r>
  <r>
    <n v="1580"/>
    <s v="Faces &amp; Places In Brevard County (Canceled)"/>
    <s v="Creating my 2nd book depicting the people and places in Brevard County w/current images + traveling to obtain new ones."/>
    <n v="250"/>
    <n v="391"/>
    <x v="1"/>
    <x v="0"/>
    <s v="USD"/>
    <n v="1337562726"/>
    <n v="1332378726"/>
    <b v="0"/>
    <n v="0"/>
    <b v="0"/>
    <s v="publishing/art books"/>
    <n v="156"/>
    <n v="0"/>
    <x v="3"/>
    <x v="25"/>
  </r>
  <r>
    <n v="1581"/>
    <s v="The Sharper Image"/>
    <s v="Photographic canvas prints depicting different scenes from around the globe, including local images taken in Sussex England."/>
    <n v="1000"/>
    <n v="153"/>
    <x v="0"/>
    <x v="1"/>
    <s v="GBP"/>
    <n v="1450521990"/>
    <n v="1447757190"/>
    <b v="0"/>
    <n v="1"/>
    <b v="0"/>
    <s v="photography/places"/>
    <n v="15"/>
    <n v="153"/>
    <x v="8"/>
    <x v="26"/>
  </r>
  <r>
    <n v="1582"/>
    <s v="Scenes from New Orleans"/>
    <s v="I create canvas prints of images from in and around New Orleans"/>
    <n v="2000"/>
    <n v="35"/>
    <x v="0"/>
    <x v="0"/>
    <s v="USD"/>
    <n v="1445894400"/>
    <n v="1440961053"/>
    <b v="0"/>
    <n v="3"/>
    <b v="0"/>
    <s v="photography/places"/>
    <n v="2"/>
    <n v="11.6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000"/>
    <n v="2870"/>
    <x v="1"/>
    <x v="1"/>
    <s v="GBP"/>
    <n v="1411681391"/>
    <n v="1409089391"/>
    <b v="0"/>
    <n v="1"/>
    <b v="0"/>
    <s v="photography/places"/>
    <n v="287"/>
    <n v="2870"/>
    <x v="8"/>
    <x v="26"/>
  </r>
  <r>
    <n v="1584"/>
    <s v="Lets see Kansas together!"/>
    <s v="25 Kansas State Parks in the next year. What a great adventure to take together. Join me. Together we can photo this beautiful state."/>
    <n v="200"/>
    <n v="420"/>
    <x v="1"/>
    <x v="0"/>
    <s v="USD"/>
    <n v="1401464101"/>
    <n v="1400600101"/>
    <b v="0"/>
    <n v="0"/>
    <b v="0"/>
    <s v="photography/places"/>
    <n v="21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5000"/>
    <n v="5226"/>
    <x v="1"/>
    <x v="5"/>
    <s v="CAD"/>
    <n v="1482663600"/>
    <n v="1480800568"/>
    <b v="0"/>
    <n v="12"/>
    <b v="0"/>
    <s v="photography/places"/>
    <n v="105"/>
    <n v="435.5"/>
    <x v="8"/>
    <x v="26"/>
  </r>
  <r>
    <n v="1586"/>
    <s v="Missouri In Pictures"/>
    <s v="Show the world the beauty that is in all of our back yards!"/>
    <n v="250"/>
    <n v="250"/>
    <x v="1"/>
    <x v="0"/>
    <s v="USD"/>
    <n v="1428197422"/>
    <n v="1425609022"/>
    <b v="0"/>
    <n v="0"/>
    <b v="0"/>
    <s v="photography/places"/>
    <n v="10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80"/>
    <x v="1"/>
    <x v="0"/>
    <s v="USD"/>
    <n v="1418510965"/>
    <n v="1415918965"/>
    <b v="0"/>
    <n v="1"/>
    <b v="0"/>
    <s v="photography/places"/>
    <n v="109"/>
    <n v="980"/>
    <x v="8"/>
    <x v="26"/>
  </r>
  <r>
    <n v="1588"/>
    <s v="The Right Side of Texas"/>
    <s v="Southeast Texas as seen through the lens of a cell phone camera"/>
    <n v="100"/>
    <n v="129"/>
    <x v="1"/>
    <x v="0"/>
    <s v="USD"/>
    <n v="1422735120"/>
    <n v="1420091999"/>
    <b v="0"/>
    <n v="0"/>
    <b v="0"/>
    <s v="photography/places"/>
    <n v="129"/>
    <n v="0"/>
    <x v="8"/>
    <x v="26"/>
  </r>
  <r>
    <n v="1589"/>
    <s v="A Side Of The World In Canvas"/>
    <s v="I want to be able to have my own photography inside a canvas and have it be displayed everywhere."/>
    <n v="200"/>
    <n v="320"/>
    <x v="1"/>
    <x v="0"/>
    <s v="USD"/>
    <n v="1444433886"/>
    <n v="1441841886"/>
    <b v="0"/>
    <n v="0"/>
    <b v="0"/>
    <s v="photography/places"/>
    <n v="160"/>
    <n v="0"/>
    <x v="8"/>
    <x v="26"/>
  </r>
  <r>
    <n v="1590"/>
    <s v="An Italian Adventure"/>
    <s v="Discover Italy through photography."/>
    <n v="4000"/>
    <n v="4151"/>
    <x v="1"/>
    <x v="13"/>
    <s v="EUR"/>
    <n v="1443040464"/>
    <n v="1440448464"/>
    <b v="0"/>
    <n v="2"/>
    <b v="0"/>
    <s v="photography/places"/>
    <n v="104"/>
    <n v="2075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1"/>
    <x v="1"/>
    <s v="GBP"/>
    <n v="1459700741"/>
    <n v="1457112341"/>
    <b v="0"/>
    <n v="92"/>
    <b v="0"/>
    <s v="photography/places"/>
    <n v="193"/>
    <n v="209.7"/>
    <x v="8"/>
    <x v="26"/>
  </r>
  <r>
    <n v="1592"/>
    <s v="The Views of Pittsburgh"/>
    <s v="A portfolio collage of beautiful pictures of authentic Pittsburgh locations and scenery."/>
    <n v="1"/>
    <n v="22603"/>
    <x v="1"/>
    <x v="0"/>
    <s v="USD"/>
    <n v="1427503485"/>
    <n v="1423619085"/>
    <b v="0"/>
    <n v="0"/>
    <b v="0"/>
    <s v="photography/places"/>
    <n v="2260300"/>
    <n v="0"/>
    <x v="8"/>
    <x v="26"/>
  </r>
  <r>
    <n v="1593"/>
    <s v="Picturing Italy"/>
    <s v="A trip to fulfill a dream of capturing the wonders and history of ancient Italy in person."/>
    <n v="1000"/>
    <n v="78"/>
    <x v="0"/>
    <x v="0"/>
    <s v="USD"/>
    <n v="1425154655"/>
    <n v="1422562655"/>
    <b v="0"/>
    <n v="3"/>
    <b v="0"/>
    <s v="photography/places"/>
    <n v="8"/>
    <n v="26"/>
    <x v="8"/>
    <x v="26"/>
  </r>
  <r>
    <n v="1594"/>
    <s v="Scenes and Things from New Orleans"/>
    <s v="I photograph my love of New Orleans, create canvases and share those memories with you."/>
    <n v="2200"/>
    <n v="0"/>
    <x v="0"/>
    <x v="0"/>
    <s v="USD"/>
    <n v="1463329260"/>
    <n v="1458147982"/>
    <b v="0"/>
    <n v="10"/>
    <b v="0"/>
    <s v="photography/places"/>
    <n v="0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535"/>
    <x v="1"/>
    <x v="0"/>
    <s v="USD"/>
    <n v="1403122380"/>
    <n v="1400634728"/>
    <b v="0"/>
    <n v="7"/>
    <b v="0"/>
    <s v="photography/places"/>
    <n v="101"/>
    <n v="362.14"/>
    <x v="8"/>
    <x v="26"/>
  </r>
  <r>
    <n v="1596"/>
    <s v="The Town We Live In"/>
    <s v="London is beautiful. I want to create a book of stunning images from in and around our great city"/>
    <n v="1800"/>
    <n v="2231"/>
    <x v="1"/>
    <x v="1"/>
    <s v="GBP"/>
    <n v="1418469569"/>
    <n v="1414577969"/>
    <b v="0"/>
    <n v="3"/>
    <b v="0"/>
    <s v="photography/places"/>
    <n v="124"/>
    <n v="743.67"/>
    <x v="8"/>
    <x v="26"/>
  </r>
  <r>
    <n v="1597"/>
    <s v="Vacation Days in Big Bear"/>
    <s v="We're starting up a new an improved way to do vacation rental management, but we need some funding to kick start it!"/>
    <n v="500"/>
    <n v="1197"/>
    <x v="1"/>
    <x v="0"/>
    <s v="USD"/>
    <n v="1474360197"/>
    <n v="1471768197"/>
    <b v="0"/>
    <n v="0"/>
    <b v="0"/>
    <s v="photography/places"/>
    <n v="23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805.07"/>
    <x v="1"/>
    <x v="0"/>
    <s v="USD"/>
    <n v="1437926458"/>
    <n v="1432742458"/>
    <b v="0"/>
    <n v="1"/>
    <b v="0"/>
    <s v="photography/places"/>
    <n v="101"/>
    <n v="805.07"/>
    <x v="8"/>
    <x v="26"/>
  </r>
  <r>
    <n v="1599"/>
    <s v="The Londoner: Prints &amp; Canvas"/>
    <s v="A London photographer trekking 5,895m up Africa's Mount Kilimanjaro to pursue and enrich a career."/>
    <n v="100"/>
    <n v="0"/>
    <x v="0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2500"/>
    <n v="8173"/>
    <x v="1"/>
    <x v="0"/>
    <s v="USD"/>
    <n v="1405401060"/>
    <n v="1401585752"/>
    <b v="0"/>
    <n v="9"/>
    <b v="0"/>
    <s v="photography/places"/>
    <n v="327"/>
    <n v="908.11"/>
    <x v="8"/>
    <x v="26"/>
  </r>
  <r>
    <n v="1601"/>
    <s v="Release Soundzero's Debut Album!"/>
    <s v="We're so close to releasing our long-awaited debut album! A little help will go a long way... let's do this!"/>
    <n v="8000"/>
    <n v="8001"/>
    <x v="1"/>
    <x v="0"/>
    <s v="USD"/>
    <n v="1304561633"/>
    <n v="1301969633"/>
    <b v="0"/>
    <n v="56"/>
    <b v="1"/>
    <s v="music/rock"/>
    <n v="100"/>
    <n v="142.88"/>
    <x v="4"/>
    <x v="11"/>
  </r>
  <r>
    <n v="1602"/>
    <s v="The Material - Let You Down music video"/>
    <s v="We need the help of fans of both music and film alike to help us create our collective vision for this song."/>
    <n v="5000"/>
    <n v="2286"/>
    <x v="0"/>
    <x v="0"/>
    <s v="USD"/>
    <n v="1318633200"/>
    <n v="1314947317"/>
    <b v="0"/>
    <n v="32"/>
    <b v="1"/>
    <s v="music/rock"/>
    <n v="46"/>
    <n v="71.44"/>
    <x v="4"/>
    <x v="11"/>
  </r>
  <r>
    <n v="1603"/>
    <s v="Max's First Solo Album!"/>
    <s v="An exercise in the wild and dangerous world of solo musicianship by Maxwell D Feinstein."/>
    <n v="5500"/>
    <n v="2336"/>
    <x v="0"/>
    <x v="0"/>
    <s v="USD"/>
    <n v="1327723459"/>
    <n v="1322539459"/>
    <b v="0"/>
    <n v="30"/>
    <b v="1"/>
    <s v="music/rock"/>
    <n v="42"/>
    <n v="77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2"/>
    <x v="0"/>
    <s v="USD"/>
    <n v="1332011835"/>
    <n v="1328559435"/>
    <b v="0"/>
    <n v="70"/>
    <b v="1"/>
    <s v="music/rock"/>
    <n v="5"/>
    <n v="7.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x v="0"/>
    <s v="USD"/>
    <n v="1312182000"/>
    <n v="1311380313"/>
    <b v="0"/>
    <n v="44"/>
    <b v="1"/>
    <s v="music/rock"/>
    <n v="0"/>
    <n v="0.0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1"/>
    <x v="0"/>
    <s v="USD"/>
    <n v="1300930838"/>
    <n v="1293158438"/>
    <b v="0"/>
    <n v="92"/>
    <b v="1"/>
    <s v="music/rock"/>
    <n v="281"/>
    <n v="610.28"/>
    <x v="4"/>
    <x v="11"/>
  </r>
  <r>
    <n v="1607"/>
    <s v="New Tour Bus for The Slants"/>
    <s v="The world's only all-Asian American dance rock band, The Slants, needs a bus to tour cons, shows, and festivals."/>
    <n v="35000"/>
    <n v="60180"/>
    <x v="1"/>
    <x v="0"/>
    <s v="USD"/>
    <n v="1339701851"/>
    <n v="1337887451"/>
    <b v="0"/>
    <n v="205"/>
    <b v="1"/>
    <s v="music/rock"/>
    <n v="172"/>
    <n v="293.56"/>
    <x v="4"/>
    <x v="11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x v="0"/>
    <s v="USD"/>
    <n v="1388553960"/>
    <n v="1385754986"/>
    <b v="0"/>
    <n v="23"/>
    <b v="1"/>
    <s v="music/rock"/>
    <n v="0"/>
    <n v="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1"/>
    <x v="0"/>
    <s v="USD"/>
    <n v="1320220800"/>
    <n v="1315612909"/>
    <b v="0"/>
    <n v="4"/>
    <b v="1"/>
    <s v="music/rock"/>
    <n v="126"/>
    <n v="1575"/>
    <x v="4"/>
    <x v="11"/>
  </r>
  <r>
    <n v="1610"/>
    <s v="So The Story Goes: The New Album by &quot;Just Joe&quot; Altier"/>
    <s v="So The Story Goes is the upcoming album from &quot;Just Joe&quot; Altier."/>
    <n v="15000"/>
    <n v="2249"/>
    <x v="0"/>
    <x v="0"/>
    <s v="USD"/>
    <n v="1355609510"/>
    <n v="1353017510"/>
    <b v="0"/>
    <n v="112"/>
    <b v="1"/>
    <s v="music/rock"/>
    <n v="15"/>
    <n v="20.079999999999998"/>
    <x v="4"/>
    <x v="11"/>
  </r>
  <r>
    <n v="1611"/>
    <s v="Skelton-Luns CD/7&quot;             No Big Deal."/>
    <s v="Skelton-Luns CD/7&quot; No Big Deal."/>
    <n v="4000"/>
    <n v="4015.71"/>
    <x v="1"/>
    <x v="0"/>
    <s v="USD"/>
    <n v="1370390432"/>
    <n v="1368576032"/>
    <b v="0"/>
    <n v="27"/>
    <b v="1"/>
    <s v="music/rock"/>
    <n v="100"/>
    <n v="148.72999999999999"/>
    <x v="4"/>
    <x v="11"/>
  </r>
  <r>
    <n v="1612"/>
    <s v="Join AT THE WAYSIDE For The &quot;Ready...Set...Snow Tour!&quot;"/>
    <s v="Help us achieve our goal to get our van repaired, gassed up, and road-ready for our winter tour!"/>
    <n v="3000"/>
    <n v="3055"/>
    <x v="1"/>
    <x v="0"/>
    <s v="USD"/>
    <n v="1357160384"/>
    <n v="1354568384"/>
    <b v="0"/>
    <n v="11"/>
    <b v="1"/>
    <s v="music/rock"/>
    <n v="102"/>
    <n v="277.73"/>
    <x v="4"/>
    <x v="11"/>
  </r>
  <r>
    <n v="1613"/>
    <s v="New  E.P. mastering and recording"/>
    <s v="Ghosts and Paper Hearts are getting ready to release their new EP and we want it to be sent everywhere. Help us out PLEASE!!!!!"/>
    <n v="4000"/>
    <n v="4103"/>
    <x v="1"/>
    <x v="0"/>
    <s v="USD"/>
    <n v="1342921202"/>
    <n v="1340329202"/>
    <b v="0"/>
    <n v="26"/>
    <b v="1"/>
    <s v="music/rock"/>
    <n v="103"/>
    <n v="157.8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1"/>
    <x v="0"/>
    <s v="USD"/>
    <n v="1407085200"/>
    <n v="1401924769"/>
    <b v="0"/>
    <n v="77"/>
    <b v="1"/>
    <s v="music/rock"/>
    <n v="270"/>
    <n v="508.27"/>
    <x v="4"/>
    <x v="11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x v="0"/>
    <s v="USD"/>
    <n v="1323742396"/>
    <n v="1319850796"/>
    <b v="0"/>
    <n v="136"/>
    <b v="1"/>
    <s v="music/rock"/>
    <n v="1"/>
    <n v="0.92"/>
    <x v="4"/>
    <x v="11"/>
  </r>
  <r>
    <n v="1616"/>
    <s v="Aly Jados: the New EP rOckNrOLLa"/>
    <s v="HELP! We don't have much time.....Join Aly Jados in making her new EP a reality before the world ends!!!!"/>
    <n v="25000"/>
    <n v="34676"/>
    <x v="1"/>
    <x v="0"/>
    <s v="USD"/>
    <n v="1353621600"/>
    <n v="1350061821"/>
    <b v="0"/>
    <n v="157"/>
    <b v="1"/>
    <s v="music/rock"/>
    <n v="139"/>
    <n v="220.87"/>
    <x v="4"/>
    <x v="11"/>
  </r>
  <r>
    <n v="1617"/>
    <s v="The Coffis Brothers 2nd Album!"/>
    <s v="The Coffis Brothers &amp;The Mountain Men are recording a brand new full length record."/>
    <n v="25000"/>
    <n v="29209.78"/>
    <x v="1"/>
    <x v="0"/>
    <s v="USD"/>
    <n v="1383332400"/>
    <n v="1380470188"/>
    <b v="0"/>
    <n v="158"/>
    <b v="1"/>
    <s v="music/rock"/>
    <n v="117"/>
    <n v="184.87"/>
    <x v="4"/>
    <x v="11"/>
  </r>
  <r>
    <n v="1618"/>
    <s v="Janus Word Album"/>
    <s v="Janus Word combines hard rock with melodic acoustic music for a unique and awesome sound."/>
    <n v="5000"/>
    <n v="5202.5"/>
    <x v="1"/>
    <x v="0"/>
    <s v="USD"/>
    <n v="1362757335"/>
    <n v="1359301335"/>
    <b v="0"/>
    <n v="27"/>
    <b v="1"/>
    <s v="music/rock"/>
    <n v="104"/>
    <n v="192.69"/>
    <x v="4"/>
    <x v="11"/>
  </r>
  <r>
    <n v="1619"/>
    <s v="Casual Encounters: The Quest For a PA"/>
    <s v="Creating a live show experience that does justice to the musicianship and time spent rehearsing.  Help us weave this sonic tapestry!"/>
    <n v="5500"/>
    <n v="0"/>
    <x v="0"/>
    <x v="0"/>
    <s v="USD"/>
    <n v="1410755286"/>
    <n v="1408940886"/>
    <b v="0"/>
    <n v="23"/>
    <b v="1"/>
    <s v="music/rock"/>
    <n v="0"/>
    <n v="0"/>
    <x v="4"/>
    <x v="11"/>
  </r>
  <r>
    <n v="1620"/>
    <s v="Kickstart my music career with 300 CDs"/>
    <s v="Kickstarting my music career with 300 hard copy CDs of my first release."/>
    <n v="4500"/>
    <n v="4511"/>
    <x v="1"/>
    <x v="0"/>
    <s v="USD"/>
    <n v="1361606940"/>
    <n v="1361002140"/>
    <b v="0"/>
    <n v="17"/>
    <b v="1"/>
    <s v="music/rock"/>
    <n v="100"/>
    <n v="265.35000000000002"/>
    <x v="4"/>
    <x v="11"/>
  </r>
  <r>
    <n v="1621"/>
    <s v="The First Full Length Fifth Freedom Album"/>
    <s v="Its long over due! Help us fund our debut album! We need all our friends and fans support on this! Lets make it happen!"/>
    <n v="17000"/>
    <n v="0"/>
    <x v="0"/>
    <x v="0"/>
    <s v="USD"/>
    <n v="1338177540"/>
    <n v="1333550015"/>
    <b v="0"/>
    <n v="37"/>
    <b v="1"/>
    <s v="music/rock"/>
    <n v="0"/>
    <n v="0"/>
    <x v="4"/>
    <x v="11"/>
  </r>
  <r>
    <n v="1622"/>
    <s v="PrincessFrank's MASTERSLAVE Album, EP &amp; Tour"/>
    <s v="Join in PrincessFrank's conquest of the Rock&amp;Roll kingdom! Pledge your support and help him claim the throne of Rock!"/>
    <n v="20000"/>
    <n v="25"/>
    <x v="2"/>
    <x v="0"/>
    <s v="USD"/>
    <n v="1418803140"/>
    <n v="1415343874"/>
    <b v="0"/>
    <n v="65"/>
    <b v="1"/>
    <s v="music/rock"/>
    <n v="0"/>
    <n v="0.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x v="1"/>
    <s v="GBP"/>
    <n v="1377621089"/>
    <n v="1372437089"/>
    <b v="0"/>
    <n v="18"/>
    <b v="1"/>
    <s v="music/rock"/>
    <n v="1"/>
    <n v="1.67"/>
    <x v="4"/>
    <x v="11"/>
  </r>
  <r>
    <n v="1624"/>
    <s v="Joey De Noble needs YOUR help!"/>
    <s v="Joey De Noble is raising money to help record his latest music, and he wants YOU to be a part of it!"/>
    <n v="4700"/>
    <n v="5259"/>
    <x v="1"/>
    <x v="0"/>
    <s v="USD"/>
    <n v="1357721335"/>
    <n v="1354265335"/>
    <b v="0"/>
    <n v="25"/>
    <b v="1"/>
    <s v="music/rock"/>
    <n v="112"/>
    <n v="210.36"/>
    <x v="4"/>
    <x v="11"/>
  </r>
  <r>
    <n v="1625"/>
    <s v="Redemption's New DVD!"/>
    <s v="Progressive metal band Redemption is preparing to film its second live DVD at the Progpower festival in Atlanta, GA in September, 2012."/>
    <n v="30000"/>
    <n v="1626"/>
    <x v="0"/>
    <x v="0"/>
    <s v="USD"/>
    <n v="1347382053"/>
    <n v="1344962853"/>
    <b v="0"/>
    <n v="104"/>
    <b v="1"/>
    <s v="music/rock"/>
    <n v="5"/>
    <n v="15.63"/>
    <x v="4"/>
    <x v="11"/>
  </r>
  <r>
    <n v="1626"/>
    <s v="The Protest's Next Album"/>
    <s v="Help Christian Rock Band &quot;The Protest&quot; fund their new album and further their mission of positively impacting lives."/>
    <n v="20000"/>
    <n v="75099.199999999997"/>
    <x v="1"/>
    <x v="0"/>
    <s v="USD"/>
    <n v="1385932867"/>
    <n v="1383337267"/>
    <b v="0"/>
    <n v="108"/>
    <b v="1"/>
    <s v="music/rock"/>
    <n v="375"/>
    <n v="695.36"/>
    <x v="4"/>
    <x v="11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x v="0"/>
    <s v="USD"/>
    <n v="1353905940"/>
    <n v="1351011489"/>
    <b v="0"/>
    <n v="38"/>
    <b v="1"/>
    <s v="music/rock"/>
    <n v="14"/>
    <n v="26.37"/>
    <x v="4"/>
    <x v="11"/>
  </r>
  <r>
    <n v="1628"/>
    <s v="&quot;Songs for Tsippora&quot; Byronâ€™s DEBUT EP"/>
    <s v="Original Jewish rock music on human relationships and identity"/>
    <n v="10000"/>
    <n v="12400.61"/>
    <x v="1"/>
    <x v="0"/>
    <s v="USD"/>
    <n v="1403026882"/>
    <n v="1400175682"/>
    <b v="0"/>
    <n v="88"/>
    <b v="1"/>
    <s v="music/rock"/>
    <n v="124"/>
    <n v="140.91999999999999"/>
    <x v="4"/>
    <x v="11"/>
  </r>
  <r>
    <n v="1629"/>
    <s v="Off The Turnpike | A Loud New Way to Release Loud New Music"/>
    <s v="Help Off The Turnpike release new music, and set fire to everything!"/>
    <n v="18000"/>
    <n v="1455"/>
    <x v="0"/>
    <x v="0"/>
    <s v="USD"/>
    <n v="1392929333"/>
    <n v="1389041333"/>
    <b v="0"/>
    <n v="82"/>
    <b v="1"/>
    <s v="music/rock"/>
    <n v="8"/>
    <n v="17.739999999999998"/>
    <x v="4"/>
    <x v="11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x v="0"/>
    <s v="USD"/>
    <n v="1330671540"/>
    <n v="1328040375"/>
    <b v="0"/>
    <n v="126"/>
    <b v="1"/>
    <s v="music/rock"/>
    <n v="3"/>
    <n v="5.3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2"/>
    <x v="0"/>
    <s v="USD"/>
    <n v="1350074261"/>
    <n v="1347482261"/>
    <b v="0"/>
    <n v="133"/>
    <b v="1"/>
    <s v="music/rock"/>
    <n v="15"/>
    <n v="46.09"/>
    <x v="4"/>
    <x v="11"/>
  </r>
  <r>
    <n v="1632"/>
    <s v="Culprit needs a van!"/>
    <s v="Hey everyone! If you don't already know, we're Culprit, a 4-piece rock band from Los Angeles &amp; we are in dire need of a new tour van!"/>
    <n v="10000"/>
    <n v="15443"/>
    <x v="1"/>
    <x v="0"/>
    <s v="USD"/>
    <n v="1316851854"/>
    <n v="1311667854"/>
    <b v="0"/>
    <n v="47"/>
    <b v="1"/>
    <s v="music/rock"/>
    <n v="154"/>
    <n v="328.57"/>
    <x v="4"/>
    <x v="11"/>
  </r>
  <r>
    <n v="1633"/>
    <s v="ELIZABETH REX"/>
    <s v="We are a four piece rock band that has played shows in and around NYC including Mercury Lounge.  Two of our members are now in LA."/>
    <n v="25000"/>
    <n v="7344"/>
    <x v="0"/>
    <x v="0"/>
    <s v="USD"/>
    <n v="1326690000"/>
    <n v="1324329156"/>
    <b v="0"/>
    <n v="58"/>
    <b v="1"/>
    <s v="music/rock"/>
    <n v="29"/>
    <n v="126.62"/>
    <x v="4"/>
    <x v="11"/>
  </r>
  <r>
    <n v="1634"/>
    <s v="RUBEDO: Debut Full Length Album"/>
    <s v="Recording Debut  Album w/ Producer Ikey Owens from Free Moral Agents/ The Mars Volta"/>
    <n v="5500"/>
    <n v="5845"/>
    <x v="1"/>
    <x v="0"/>
    <s v="USD"/>
    <n v="1306994340"/>
    <n v="1303706001"/>
    <b v="0"/>
    <n v="32"/>
    <b v="1"/>
    <s v="music/rock"/>
    <n v="106"/>
    <n v="182.6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3"/>
    <x v="0"/>
    <s v="USD"/>
    <n v="1468270261"/>
    <n v="1463086261"/>
    <b v="0"/>
    <n v="37"/>
    <b v="1"/>
    <s v="music/rock"/>
    <n v="21"/>
    <n v="42.03"/>
    <x v="4"/>
    <x v="11"/>
  </r>
  <r>
    <n v="1636"/>
    <s v="Butch County Rocks San Francisco Pride"/>
    <s v="Butch County is a hard rockin bunch of girls and boy-girls from Austin.  Help us show San Francisco  Pride how we do it in Texas!"/>
    <n v="12000"/>
    <n v="14000"/>
    <x v="1"/>
    <x v="0"/>
    <s v="USD"/>
    <n v="1307851200"/>
    <n v="1304129088"/>
    <b v="0"/>
    <n v="87"/>
    <b v="1"/>
    <s v="music/rock"/>
    <n v="117"/>
    <n v="160.91999999999999"/>
    <x v="4"/>
    <x v="11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x v="0"/>
    <s v="USD"/>
    <n v="1262302740"/>
    <n v="1257444140"/>
    <b v="0"/>
    <n v="15"/>
    <b v="1"/>
    <s v="music/rock"/>
    <n v="39"/>
    <n v="78"/>
    <x v="4"/>
    <x v="11"/>
  </r>
  <r>
    <n v="1638"/>
    <s v="Avenues EP 2013"/>
    <s v="Avenues will be going in to the studio to record a new EP with Matt Allison!"/>
    <n v="4000"/>
    <n v="5086"/>
    <x v="1"/>
    <x v="0"/>
    <s v="USD"/>
    <n v="1362086700"/>
    <n v="1358180968"/>
    <b v="0"/>
    <n v="27"/>
    <b v="1"/>
    <s v="music/rock"/>
    <n v="127"/>
    <n v="188.37"/>
    <x v="4"/>
    <x v="11"/>
  </r>
  <r>
    <n v="1639"/>
    <s v="The One Two 7s Are Recording an Album!"/>
    <s v="We've written the music and now it's time to record. We're excited to work with Nic at Different Fur studios but we need your help!"/>
    <n v="5000"/>
    <n v="7140"/>
    <x v="1"/>
    <x v="0"/>
    <s v="USD"/>
    <n v="1330789165"/>
    <n v="1328197165"/>
    <b v="0"/>
    <n v="19"/>
    <b v="1"/>
    <s v="music/rock"/>
    <n v="143"/>
    <n v="375.79"/>
    <x v="4"/>
    <x v="11"/>
  </r>
  <r>
    <n v="1640"/>
    <s v="Lovers and Poets- music video"/>
    <s v="We are a friendly neighborhood electronic pop duo from Los Angeles. We want to shoot a music video for a song from our debut album."/>
    <n v="3250"/>
    <n v="25"/>
    <x v="0"/>
    <x v="0"/>
    <s v="USD"/>
    <n v="1280800740"/>
    <n v="1279603955"/>
    <b v="0"/>
    <n v="17"/>
    <b v="1"/>
    <s v="music/rock"/>
    <n v="1"/>
    <n v="1.47"/>
    <x v="4"/>
    <x v="11"/>
  </r>
  <r>
    <n v="1641"/>
    <s v="Tanya Dartson- Run for Your Life music video"/>
    <s v="Music Video For Upbeat and Inspiring Song - Run For Your Life"/>
    <n v="7500"/>
    <n v="7833"/>
    <x v="1"/>
    <x v="0"/>
    <s v="USD"/>
    <n v="1418998744"/>
    <n v="1416406744"/>
    <b v="0"/>
    <n v="26"/>
    <b v="1"/>
    <s v="music/pop"/>
    <n v="104"/>
    <n v="301.27"/>
    <x v="4"/>
    <x v="27"/>
  </r>
  <r>
    <n v="1642"/>
    <s v="Pop Garden Radio Presents: Season 2 CD"/>
    <s v="Pop Garden Radio Presents: The Rock on the Road Tour Season 2 CD. 23 great Pop tracks from independent Pop artists."/>
    <n v="5000"/>
    <n v="0"/>
    <x v="0"/>
    <x v="0"/>
    <s v="USD"/>
    <n v="1308011727"/>
    <n v="1306283727"/>
    <b v="0"/>
    <n v="28"/>
    <b v="1"/>
    <s v="music/pop"/>
    <n v="0"/>
    <n v="0"/>
    <x v="4"/>
    <x v="27"/>
  </r>
  <r>
    <n v="1643"/>
    <s v="This Is All Now's Brand New Album!!"/>
    <s v="This Is All Now is putting out a brand new record, and we need YOUR help to do it!"/>
    <n v="18000"/>
    <n v="1767"/>
    <x v="0"/>
    <x v="0"/>
    <s v="USD"/>
    <n v="1348516012"/>
    <n v="1345924012"/>
    <b v="0"/>
    <n v="37"/>
    <b v="1"/>
    <s v="music/pop"/>
    <n v="10"/>
    <n v="47.76"/>
    <x v="4"/>
    <x v="27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x v="0"/>
    <s v="USD"/>
    <n v="1353551160"/>
    <n v="1348363560"/>
    <b v="0"/>
    <n v="128"/>
    <b v="1"/>
    <s v="music/pop"/>
    <n v="41"/>
    <n v="90.5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1"/>
    <x v="0"/>
    <s v="USD"/>
    <n v="1379515740"/>
    <n v="1378306140"/>
    <b v="0"/>
    <n v="10"/>
    <b v="1"/>
    <s v="music/pop"/>
    <n v="102"/>
    <n v="1528.5"/>
    <x v="4"/>
    <x v="27"/>
  </r>
  <r>
    <n v="1646"/>
    <s v="MADAM Album"/>
    <s v="Album 3 funds.We have 13 amazing songs ready to go . a fantastic engineer to mix them, James Aparicio(Depeche Mode/Liars.We need you xx"/>
    <n v="6500"/>
    <n v="215"/>
    <x v="0"/>
    <x v="1"/>
    <s v="GBP"/>
    <n v="1408039860"/>
    <n v="1405248503"/>
    <b v="0"/>
    <n v="83"/>
    <b v="1"/>
    <s v="music/pop"/>
    <n v="3"/>
    <n v="2.59"/>
    <x v="4"/>
    <x v="27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x v="0"/>
    <s v="USD"/>
    <n v="1339235377"/>
    <n v="1336643377"/>
    <b v="0"/>
    <n v="46"/>
    <b v="1"/>
    <s v="music/pop"/>
    <n v="0"/>
    <n v="0.54"/>
    <x v="4"/>
    <x v="27"/>
  </r>
  <r>
    <n v="1648"/>
    <s v="Arches - Wide Awake on Vinyl "/>
    <s v="We've finished recording our debut LP &quot;Wide Awake&quot; and would love to have it pressed on vinyl, but we need your help"/>
    <n v="8000"/>
    <n v="11751"/>
    <x v="1"/>
    <x v="0"/>
    <s v="USD"/>
    <n v="1300636482"/>
    <n v="1298048082"/>
    <b v="0"/>
    <n v="90"/>
    <b v="1"/>
    <s v="music/pop"/>
    <n v="147"/>
    <n v="130.57"/>
    <x v="4"/>
    <x v="27"/>
  </r>
  <r>
    <n v="1649"/>
    <s v="Sam Lyons New Album - 2014"/>
    <s v="This is it! The new Sam Lyons album #3. Help me make it happen by pledging today - pre-order the CD and other cool stuff right here."/>
    <n v="10000"/>
    <n v="10555"/>
    <x v="1"/>
    <x v="0"/>
    <s v="USD"/>
    <n v="1400862355"/>
    <n v="1396974355"/>
    <b v="0"/>
    <n v="81"/>
    <b v="1"/>
    <s v="music/pop"/>
    <n v="106"/>
    <n v="130.31"/>
    <x v="4"/>
    <x v="27"/>
  </r>
  <r>
    <n v="1650"/>
    <s v="The Psalm Praise Project, Vol. 2"/>
    <s v="Help me record a CD that uses pop styling to give a fresh sound to ancient wisdom from scripture!"/>
    <n v="8000"/>
    <n v="8519"/>
    <x v="1"/>
    <x v="0"/>
    <s v="USD"/>
    <n v="1381314437"/>
    <n v="1378722437"/>
    <b v="0"/>
    <n v="32"/>
    <b v="1"/>
    <s v="music/pop"/>
    <n v="106"/>
    <n v="266.2200000000000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1"/>
    <x v="0"/>
    <s v="USD"/>
    <n v="1303801140"/>
    <n v="1300916220"/>
    <b v="0"/>
    <n v="20"/>
    <b v="1"/>
    <s v="music/pop"/>
    <n v="295"/>
    <n v="810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x v="0"/>
    <s v="USD"/>
    <n v="1385297393"/>
    <n v="1382701793"/>
    <b v="0"/>
    <n v="70"/>
    <b v="1"/>
    <s v="music/pop"/>
    <n v="23"/>
    <n v="40"/>
    <x v="4"/>
    <x v="27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x v="0"/>
    <s v="USD"/>
    <n v="1303675296"/>
    <n v="1300996896"/>
    <b v="0"/>
    <n v="168"/>
    <b v="1"/>
    <s v="music/pop"/>
    <n v="0"/>
    <n v="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x v="0"/>
    <s v="USD"/>
    <n v="1334784160"/>
    <n v="1332192160"/>
    <b v="0"/>
    <n v="34"/>
    <b v="1"/>
    <s v="music/pop"/>
    <n v="1"/>
    <n v="1.06"/>
    <x v="4"/>
    <x v="27"/>
  </r>
  <r>
    <n v="1655"/>
    <s v="Meg Porter Debut EP!"/>
    <s v="Berklee College of Music student, Meg Porter needs YOUR help to fund her very first EP!"/>
    <n v="6000"/>
    <n v="7015"/>
    <x v="1"/>
    <x v="0"/>
    <s v="USD"/>
    <n v="1333648820"/>
    <n v="1331060420"/>
    <b v="0"/>
    <n v="48"/>
    <b v="1"/>
    <s v="music/pop"/>
    <n v="117"/>
    <n v="146.15"/>
    <x v="4"/>
    <x v="27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x v="0"/>
    <s v="USD"/>
    <n v="1355437052"/>
    <n v="1352845052"/>
    <b v="0"/>
    <n v="48"/>
    <b v="1"/>
    <s v="music/pop"/>
    <n v="9"/>
    <n v="38.79"/>
    <x v="4"/>
    <x v="27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x v="0"/>
    <s v="USD"/>
    <n v="1337885168"/>
    <n v="1335293168"/>
    <b v="0"/>
    <n v="221"/>
    <b v="1"/>
    <s v="music/pop"/>
    <n v="15"/>
    <n v="39.94"/>
    <x v="4"/>
    <x v="27"/>
  </r>
  <r>
    <n v="1658"/>
    <s v="New Amy Rivard album!!!"/>
    <s v="I've had numerous song ideas spinning around in my head for years now, please help me get them out- into a studio and into your homes!"/>
    <n v="20000"/>
    <n v="21742.78"/>
    <x v="1"/>
    <x v="0"/>
    <s v="USD"/>
    <n v="1355840400"/>
    <n v="1352524767"/>
    <b v="0"/>
    <n v="107"/>
    <b v="1"/>
    <s v="music/pop"/>
    <n v="109"/>
    <n v="203.2"/>
    <x v="4"/>
    <x v="27"/>
  </r>
  <r>
    <n v="1659"/>
    <s v="The Penny Arcade Quartet's Christmas EP"/>
    <s v="The long awaited Christmas EP is in session! We need your help to get it professionally mixed, produced and manufactured."/>
    <n v="3000"/>
    <n v="3150"/>
    <x v="1"/>
    <x v="1"/>
    <s v="GBP"/>
    <n v="1387281600"/>
    <n v="1384811721"/>
    <b v="0"/>
    <n v="45"/>
    <b v="1"/>
    <s v="music/pop"/>
    <n v="105"/>
    <n v="70"/>
    <x v="4"/>
    <x v="27"/>
  </r>
  <r>
    <n v="1660"/>
    <s v="Risotto fragole e champagne"/>
    <s v="Vogliamo realizzare un risotto fragole e champagne e condividerlo con i nostri fan. Faremo il risotto durante un concerto casalingo."/>
    <n v="4000"/>
    <n v="4037"/>
    <x v="1"/>
    <x v="13"/>
    <s v="EUR"/>
    <n v="1462053540"/>
    <n v="1459355950"/>
    <b v="0"/>
    <n v="36"/>
    <b v="1"/>
    <s v="music/pop"/>
    <n v="101"/>
    <n v="112.14"/>
    <x v="4"/>
    <x v="27"/>
  </r>
  <r>
    <n v="1661"/>
    <s v="Kyana"/>
    <s v="I am excited to present my debut pop project Kyana!_x000a_Piano and vocal sounds embedded in sophisticated, bold arrangements &amp; brisk beats"/>
    <n v="20000"/>
    <n v="76105"/>
    <x v="1"/>
    <x v="15"/>
    <s v="EUR"/>
    <n v="1453064400"/>
    <n v="1449359831"/>
    <b v="0"/>
    <n v="101"/>
    <b v="1"/>
    <s v="music/pop"/>
    <n v="381"/>
    <n v="753.5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x v="0"/>
    <s v="USD"/>
    <n v="1325310336"/>
    <n v="1320122736"/>
    <b v="0"/>
    <n v="62"/>
    <b v="1"/>
    <s v="music/pop"/>
    <n v="25"/>
    <n v="89.63"/>
    <x v="4"/>
    <x v="27"/>
  </r>
  <r>
    <n v="1663"/>
    <s v="ghost -- a music video"/>
    <s v="music is as important to the eyes as it is to the ears. help bring ghost to life in front of your eyes."/>
    <n v="4000"/>
    <n v="105881"/>
    <x v="1"/>
    <x v="0"/>
    <s v="USD"/>
    <n v="1422750707"/>
    <n v="1420158707"/>
    <b v="0"/>
    <n v="32"/>
    <b v="1"/>
    <s v="music/pop"/>
    <n v="2647"/>
    <n v="3308.78"/>
    <x v="4"/>
    <x v="27"/>
  </r>
  <r>
    <n v="1664"/>
    <s v="Grace Sings Grace"/>
    <s v="Korean-American Soprano Grace's Debut Album - coming up in June 2012. Come and be part of this exciting project!"/>
    <n v="9500"/>
    <n v="0"/>
    <x v="0"/>
    <x v="0"/>
    <s v="USD"/>
    <n v="1331870340"/>
    <n v="1328033818"/>
    <b v="0"/>
    <n v="89"/>
    <b v="1"/>
    <s v="music/pop"/>
    <n v="0"/>
    <n v="0"/>
    <x v="4"/>
    <x v="27"/>
  </r>
  <r>
    <n v="1665"/>
    <s v="Simply Put is recording an album!"/>
    <s v="Simply Put is recording our debut album and needs to raise funds for studio time, printing and possibly the start of a sound system.  "/>
    <n v="10275"/>
    <n v="14653"/>
    <x v="1"/>
    <x v="0"/>
    <s v="USD"/>
    <n v="1298343600"/>
    <n v="1295624113"/>
    <b v="0"/>
    <n v="93"/>
    <b v="1"/>
    <s v="music/pop"/>
    <n v="143"/>
    <n v="157.56"/>
    <x v="4"/>
    <x v="27"/>
  </r>
  <r>
    <n v="1666"/>
    <s v="Venus On Fire + Extraordinary Producer = Legendary New EP"/>
    <s v="Play a KEY role in Venus On Fire's success - Working with a World Class Producer to make a memorable EP."/>
    <n v="10000"/>
    <n v="12165"/>
    <x v="1"/>
    <x v="0"/>
    <s v="USD"/>
    <n v="1364447073"/>
    <n v="1361858673"/>
    <b v="0"/>
    <n v="98"/>
    <b v="1"/>
    <s v="music/pop"/>
    <n v="122"/>
    <n v="124.1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1"/>
    <x v="0"/>
    <s v="USD"/>
    <n v="1394521140"/>
    <n v="1392169298"/>
    <b v="0"/>
    <n v="82"/>
    <b v="1"/>
    <s v="music/pop"/>
    <n v="107"/>
    <n v="146.4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x v="0"/>
    <s v="USD"/>
    <n v="1322454939"/>
    <n v="1319859339"/>
    <b v="0"/>
    <n v="116"/>
    <b v="1"/>
    <s v="music/pop"/>
    <n v="4"/>
    <n v="7.59"/>
    <x v="4"/>
    <x v="27"/>
  </r>
  <r>
    <n v="1669"/>
    <s v="Summer Gill 'Stormy Weather' EP"/>
    <s v="Hi guys! I'll be recording a 6-7 song EP this summer and I need your help to make it happen! _x000a_Any support is appreciated!"/>
    <n v="8000"/>
    <n v="8227"/>
    <x v="1"/>
    <x v="0"/>
    <s v="USD"/>
    <n v="1464729276"/>
    <n v="1459545276"/>
    <b v="0"/>
    <n v="52"/>
    <b v="1"/>
    <s v="music/pop"/>
    <n v="103"/>
    <n v="158.2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50"/>
    <x v="1"/>
    <x v="0"/>
    <s v="USD"/>
    <n v="1278302400"/>
    <n v="1273961999"/>
    <b v="0"/>
    <n v="23"/>
    <b v="1"/>
    <s v="music/pop"/>
    <n v="106"/>
    <n v="184.78"/>
    <x v="4"/>
    <x v="27"/>
  </r>
  <r>
    <n v="1671"/>
    <s v="Luke O'Brien's Kickstarter"/>
    <s v="I am seeking funding in order to help take my music from a hobby to a career."/>
    <n v="5500"/>
    <n v="6515"/>
    <x v="1"/>
    <x v="0"/>
    <s v="USD"/>
    <n v="1470056614"/>
    <n v="1467464614"/>
    <b v="0"/>
    <n v="77"/>
    <b v="1"/>
    <s v="music/pop"/>
    <n v="118"/>
    <n v="84.61"/>
    <x v="4"/>
    <x v="27"/>
  </r>
  <r>
    <n v="1672"/>
    <s v="High Altotude Debut Album"/>
    <s v="Sweet, sweet harmonies from Portland Oregon's premiere high school women's a cappella group."/>
    <n v="5050"/>
    <n v="10"/>
    <x v="0"/>
    <x v="0"/>
    <s v="USD"/>
    <n v="1338824730"/>
    <n v="1336232730"/>
    <b v="0"/>
    <n v="49"/>
    <b v="1"/>
    <s v="music/pop"/>
    <n v="0"/>
    <n v="0.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x v="0"/>
    <s v="USD"/>
    <n v="1425675892"/>
    <n v="1423083892"/>
    <b v="0"/>
    <n v="59"/>
    <b v="1"/>
    <s v="music/pop"/>
    <n v="5"/>
    <n v="7.2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1"/>
    <x v="0"/>
    <s v="USD"/>
    <n v="1471503540"/>
    <n v="1468852306"/>
    <b v="0"/>
    <n v="113"/>
    <b v="1"/>
    <s v="music/pop"/>
    <n v="105"/>
    <n v="232.15"/>
    <x v="4"/>
    <x v="27"/>
  </r>
  <r>
    <n v="1675"/>
    <s v="The Great Party's Debut Album!"/>
    <s v="The Great Party is releasing their debut album. Here's your chance to be a part of it!"/>
    <n v="5000"/>
    <n v="177"/>
    <x v="0"/>
    <x v="0"/>
    <s v="USD"/>
    <n v="1318802580"/>
    <n v="1316194540"/>
    <b v="0"/>
    <n v="34"/>
    <b v="1"/>
    <s v="music/pop"/>
    <n v="4"/>
    <n v="5.21"/>
    <x v="4"/>
    <x v="27"/>
  </r>
  <r>
    <n v="1676"/>
    <s v="Bridge 19 CD Release Tour"/>
    <s v="Help fund Bridge 19's tour in support of their first duo record, to be released in May 2012."/>
    <n v="10000"/>
    <n v="1000"/>
    <x v="0"/>
    <x v="0"/>
    <s v="USD"/>
    <n v="1334980740"/>
    <n v="1330968347"/>
    <b v="0"/>
    <n v="42"/>
    <b v="1"/>
    <s v="music/pop"/>
    <n v="10"/>
    <n v="23.81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0"/>
    <x v="0"/>
    <x v="3"/>
    <s v="EUR"/>
    <n v="1460786340"/>
    <n v="1455615976"/>
    <b v="0"/>
    <n v="42"/>
    <b v="1"/>
    <s v="music/pop"/>
    <n v="0"/>
    <n v="0"/>
    <x v="4"/>
    <x v="27"/>
  </r>
  <r>
    <n v="1678"/>
    <s v="Cassandra Violet &quot;Beyond the Fray&quot; Music Video"/>
    <s v="Help me make an amazing music video so that I can take my music to the next level and get a manager!"/>
    <n v="5000"/>
    <n v="6300"/>
    <x v="1"/>
    <x v="0"/>
    <s v="USD"/>
    <n v="1391718671"/>
    <n v="1390509071"/>
    <b v="0"/>
    <n v="49"/>
    <b v="1"/>
    <s v="music/pop"/>
    <n v="126"/>
    <n v="128.5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33"/>
    <x v="0"/>
    <x v="0"/>
    <s v="USD"/>
    <n v="1311298745"/>
    <n v="1309311545"/>
    <b v="0"/>
    <n v="56"/>
    <b v="1"/>
    <s v="music/pop"/>
    <n v="15"/>
    <n v="27.38"/>
    <x v="4"/>
    <x v="27"/>
  </r>
  <r>
    <n v="1680"/>
    <s v="Kick Out a Record"/>
    <s v="Working Musician dilemma #164: how the taxman put Kick the Record 2.0 on hold"/>
    <n v="4600"/>
    <n v="5535"/>
    <x v="1"/>
    <x v="0"/>
    <s v="USD"/>
    <n v="1405188667"/>
    <n v="1402596667"/>
    <b v="0"/>
    <n v="25"/>
    <b v="1"/>
    <s v="music/pop"/>
    <n v="120"/>
    <n v="221.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0"/>
    <x v="0"/>
    <s v="USD"/>
    <n v="1490752800"/>
    <n v="1486522484"/>
    <b v="0"/>
    <n v="884"/>
    <b v="0"/>
    <s v="music/faith"/>
    <n v="0"/>
    <n v="0.03"/>
    <x v="4"/>
    <x v="28"/>
  </r>
  <r>
    <n v="1682"/>
    <s v="Looking Up &amp; Holding On CD Project - Christian songwriter"/>
    <s v="Christian singer-wongerwriter searching for funding to record CD of original Christian music."/>
    <n v="500"/>
    <n v="20"/>
    <x v="0"/>
    <x v="0"/>
    <s v="USD"/>
    <n v="1492142860"/>
    <n v="1486962460"/>
    <b v="0"/>
    <n v="0"/>
    <b v="0"/>
    <s v="music/faith"/>
    <n v="4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50"/>
    <x v="0"/>
    <x v="6"/>
    <s v="EUR"/>
    <n v="1491590738"/>
    <n v="1489517138"/>
    <b v="0"/>
    <n v="10"/>
    <b v="0"/>
    <s v="music/faith"/>
    <n v="1"/>
    <n v="5"/>
    <x v="4"/>
    <x v="28"/>
  </r>
  <r>
    <n v="1684"/>
    <s v="Goodness &amp; Mercy EP - Marty Mikles"/>
    <s v="New Music from Marty Mikles!  A new EP all about God's Goodness &amp; Mercy."/>
    <n v="25000"/>
    <n v="0"/>
    <x v="0"/>
    <x v="0"/>
    <s v="USD"/>
    <n v="1489775641"/>
    <n v="1487360041"/>
    <b v="0"/>
    <n v="101"/>
    <b v="0"/>
    <s v="music/faith"/>
    <n v="0"/>
    <n v="0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4320"/>
    <x v="1"/>
    <x v="0"/>
    <s v="USD"/>
    <n v="1490331623"/>
    <n v="1487743223"/>
    <b v="0"/>
    <n v="15"/>
    <b v="0"/>
    <s v="music/faith"/>
    <n v="173"/>
    <n v="28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1"/>
    <x v="5"/>
    <s v="CAD"/>
    <n v="1493320519"/>
    <n v="1488140119"/>
    <b v="0"/>
    <n v="1"/>
    <b v="0"/>
    <s v="music/faith"/>
    <n v="1174"/>
    <n v="11744.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0"/>
    <x v="0"/>
    <s v="USD"/>
    <n v="1491855300"/>
    <n v="1488935245"/>
    <b v="0"/>
    <n v="39"/>
    <b v="0"/>
    <s v="music/faith"/>
    <n v="0"/>
    <n v="0"/>
    <x v="4"/>
    <x v="28"/>
  </r>
  <r>
    <n v="1688"/>
    <s v="Christofer Scott: Dive In EP"/>
    <s v="Professionally recording a worship and contemporary Christian music album that connects to people and connects their heart to God."/>
    <n v="5000"/>
    <n v="6181"/>
    <x v="1"/>
    <x v="0"/>
    <s v="USD"/>
    <n v="1491738594"/>
    <n v="1489150194"/>
    <b v="0"/>
    <n v="7"/>
    <b v="0"/>
    <s v="music/faith"/>
    <n v="124"/>
    <n v="883"/>
    <x v="4"/>
    <x v="28"/>
  </r>
  <r>
    <n v="1689"/>
    <s v="Fly Away"/>
    <s v="Praising the Living God in the second half of life."/>
    <n v="7000"/>
    <n v="7711.3"/>
    <x v="1"/>
    <x v="0"/>
    <s v="USD"/>
    <n v="1489700230"/>
    <n v="1487111830"/>
    <b v="0"/>
    <n v="14"/>
    <b v="0"/>
    <s v="music/faith"/>
    <n v="110"/>
    <n v="550.80999999999995"/>
    <x v="4"/>
    <x v="28"/>
  </r>
  <r>
    <n v="1690"/>
    <s v="NewKings Album &quot;Rise Up&quot;"/>
    <s v="Our newest project! We are hard at it trying to bring music that uplifts the spirit, and tells a story of life-changing love."/>
    <n v="3000"/>
    <n v="3955"/>
    <x v="1"/>
    <x v="0"/>
    <s v="USD"/>
    <n v="1491470442"/>
    <n v="1488882042"/>
    <b v="0"/>
    <n v="11"/>
    <b v="0"/>
    <s v="music/faith"/>
    <n v="132"/>
    <n v="359.55"/>
    <x v="4"/>
    <x v="28"/>
  </r>
  <r>
    <n v="1691"/>
    <s v="Sing Like You Were Meant To!"/>
    <s v="TUV Online is making highly effective vocal training available &amp; affordable to churches, worship leaders and singers around the world!"/>
    <n v="25000"/>
    <n v="25312"/>
    <x v="1"/>
    <x v="0"/>
    <s v="USD"/>
    <n v="1491181200"/>
    <n v="1488387008"/>
    <b v="0"/>
    <n v="38"/>
    <b v="0"/>
    <s v="music/faith"/>
    <n v="101"/>
    <n v="666.11"/>
    <x v="4"/>
    <x v="28"/>
  </r>
  <r>
    <n v="1692"/>
    <s v="Get Your Hopes Up"/>
    <s v="After 3 years.....It's time for some new music! Album #2 is in motion and I can't wait to share it with all of you!"/>
    <n v="7000"/>
    <n v="7527"/>
    <x v="1"/>
    <x v="0"/>
    <s v="USD"/>
    <n v="1490572740"/>
    <n v="1487734667"/>
    <b v="0"/>
    <n v="15"/>
    <b v="0"/>
    <s v="music/faith"/>
    <n v="108"/>
    <n v="501.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1"/>
    <x v="1"/>
    <s v="GBP"/>
    <n v="1491768000"/>
    <n v="1489097112"/>
    <b v="0"/>
    <n v="8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1000"/>
    <n v="1000"/>
    <x v="1"/>
    <x v="0"/>
    <s v="USD"/>
    <n v="1490589360"/>
    <n v="1488038674"/>
    <b v="0"/>
    <n v="1"/>
    <b v="0"/>
    <s v="music/faith"/>
    <n v="100"/>
    <n v="1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0"/>
    <x v="0"/>
    <s v="USD"/>
    <n v="1491786000"/>
    <n v="1488847514"/>
    <b v="0"/>
    <n v="23"/>
    <b v="0"/>
    <s v="music/faith"/>
    <n v="8"/>
    <n v="17.5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"/>
    <n v="780"/>
    <x v="1"/>
    <x v="0"/>
    <s v="USD"/>
    <n v="1491007211"/>
    <n v="1488418811"/>
    <b v="0"/>
    <n v="0"/>
    <b v="0"/>
    <s v="music/faith"/>
    <n v="104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1"/>
    <x v="0"/>
    <s v="USD"/>
    <n v="1491781648"/>
    <n v="1489193248"/>
    <b v="0"/>
    <n v="22"/>
    <b v="0"/>
    <s v="music/faith"/>
    <n v="104"/>
    <n v="353.8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0"/>
    <x v="0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2300"/>
    <n v="3510"/>
    <x v="1"/>
    <x v="0"/>
    <s v="USD"/>
    <n v="1491943445"/>
    <n v="1489351445"/>
    <b v="0"/>
    <n v="4"/>
    <b v="0"/>
    <s v="music/faith"/>
    <n v="153"/>
    <n v="877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0"/>
    <x v="0"/>
    <s v="USD"/>
    <n v="1491019200"/>
    <n v="1488418990"/>
    <b v="0"/>
    <n v="79"/>
    <b v="0"/>
    <s v="music/faith"/>
    <n v="0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50"/>
    <x v="1"/>
    <x v="0"/>
    <s v="USD"/>
    <n v="1421337405"/>
    <n v="1418745405"/>
    <b v="0"/>
    <n v="2"/>
    <b v="0"/>
    <s v="music/faith"/>
    <n v="115"/>
    <n v="575"/>
    <x v="4"/>
    <x v="28"/>
  </r>
  <r>
    <n v="1702"/>
    <s v="lyndale lewis and new vision prosper cd release"/>
    <s v="I can do all things through christ jesus"/>
    <n v="930"/>
    <n v="986"/>
    <x v="1"/>
    <x v="0"/>
    <s v="USD"/>
    <n v="1427745150"/>
    <n v="1425156750"/>
    <b v="0"/>
    <n v="1"/>
    <b v="0"/>
    <s v="music/faith"/>
    <n v="106"/>
    <n v="986"/>
    <x v="4"/>
    <x v="28"/>
  </r>
  <r>
    <n v="1703"/>
    <s v="Joy Full Noise!"/>
    <s v="I would love for you to be a part of helping me raise money for music and video production to launch my first Worship album!"/>
    <n v="1500"/>
    <n v="1913.05"/>
    <x v="1"/>
    <x v="0"/>
    <s v="USD"/>
    <n v="1441003537"/>
    <n v="1435819537"/>
    <b v="0"/>
    <n v="2"/>
    <b v="0"/>
    <s v="music/faith"/>
    <n v="128"/>
    <n v="956.53"/>
    <x v="4"/>
    <x v="28"/>
  </r>
  <r>
    <n v="1704"/>
    <s v="Jericho Down Worship Album"/>
    <s v="We want to record an album of popular praise &amp; worship songs with our own influence and style."/>
    <n v="5000"/>
    <n v="25"/>
    <x v="0"/>
    <x v="0"/>
    <s v="USD"/>
    <n v="1424056873"/>
    <n v="1421464873"/>
    <b v="0"/>
    <n v="11"/>
    <b v="0"/>
    <s v="music/faith"/>
    <n v="1"/>
    <n v="2.27"/>
    <x v="4"/>
    <x v="28"/>
  </r>
  <r>
    <n v="1705"/>
    <s v="Piano Prayer Album - Russ James"/>
    <s v="An instrumental album that ranges from hymns to contemporary music. All the music is recorded by myself."/>
    <n v="250"/>
    <n v="825"/>
    <x v="1"/>
    <x v="0"/>
    <s v="USD"/>
    <n v="1441814400"/>
    <n v="1440807846"/>
    <b v="0"/>
    <n v="0"/>
    <b v="0"/>
    <s v="music/faith"/>
    <n v="330"/>
    <n v="0"/>
    <x v="4"/>
    <x v="28"/>
  </r>
  <r>
    <n v="1706"/>
    <s v="Gemeinde in Bremen"/>
    <s v="Unsere &quot;Aufgabe&quot; ist es, fÃ¼r Christen da zu sein die keiner Gemeinde angehÃ¶ren. Zudem spielt Lobpreis eine Zentrale Rolle."/>
    <n v="500"/>
    <n v="1"/>
    <x v="0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0"/>
    <x v="0"/>
    <s v="USD"/>
    <n v="1459181895"/>
    <n v="1456593495"/>
    <b v="0"/>
    <n v="9"/>
    <b v="0"/>
    <s v="music/faith"/>
    <n v="2"/>
    <n v="7"/>
    <x v="4"/>
    <x v="28"/>
  </r>
  <r>
    <n v="1708"/>
    <s v="Praise: It's what we do"/>
    <s v="A debut album for the New Gate Church's praise team; making a cd filled with original songs from a team of misfits with 1 goal in mind"/>
    <n v="500"/>
    <n v="140"/>
    <x v="0"/>
    <x v="0"/>
    <s v="USD"/>
    <n v="1462135706"/>
    <n v="1458679706"/>
    <b v="0"/>
    <n v="0"/>
    <b v="0"/>
    <s v="music/faith"/>
    <n v="28"/>
    <n v="0"/>
    <x v="4"/>
    <x v="28"/>
  </r>
  <r>
    <n v="1709"/>
    <s v="Psalms"/>
    <s v="A project to set psalms to music. The psalms are taken from the English Standard Version (ESV) of the Bible."/>
    <n v="2000"/>
    <n v="0"/>
    <x v="0"/>
    <x v="0"/>
    <s v="USD"/>
    <n v="1409513940"/>
    <n v="1405949514"/>
    <b v="0"/>
    <n v="4"/>
    <b v="0"/>
    <s v="music/faith"/>
    <n v="0"/>
    <n v="0"/>
    <x v="4"/>
    <x v="28"/>
  </r>
  <r>
    <n v="1710"/>
    <s v="Producing a live album of our upcoming Europe tour"/>
    <s v="We want to create a gospel live album which has never been produced before."/>
    <n v="1500"/>
    <n v="0"/>
    <x v="0"/>
    <x v="12"/>
    <s v="EUR"/>
    <n v="1453122000"/>
    <n v="1449151888"/>
    <b v="0"/>
    <n v="1"/>
    <b v="0"/>
    <s v="music/faith"/>
    <n v="0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4000"/>
    <n v="5100"/>
    <x v="1"/>
    <x v="0"/>
    <s v="USD"/>
    <n v="1409585434"/>
    <n v="1406907034"/>
    <b v="0"/>
    <n v="2"/>
    <b v="0"/>
    <s v="music/faith"/>
    <n v="128"/>
    <n v="2550"/>
    <x v="4"/>
    <x v="28"/>
  </r>
  <r>
    <n v="1712"/>
    <s v="Midwest Cowboy Ministries"/>
    <s v="Recording/equipment for MCM - a team of musicians who will help your local musicians to hold your own Cowboy Church with Gospel Music"/>
    <n v="400"/>
    <n v="875"/>
    <x v="1"/>
    <x v="0"/>
    <s v="USD"/>
    <n v="1435701353"/>
    <n v="1430517353"/>
    <b v="0"/>
    <n v="0"/>
    <b v="0"/>
    <s v="music/faith"/>
    <n v="219"/>
    <n v="0"/>
    <x v="4"/>
    <x v="28"/>
  </r>
  <r>
    <n v="1713"/>
    <s v="&quot;UNCOVERED ME&quot;"/>
    <s v="This music project is a compilation to my up-coming book UNCOVERED ME, I need your support to help me go to New York and complete it."/>
    <n v="1500"/>
    <n v="1601"/>
    <x v="1"/>
    <x v="0"/>
    <s v="USD"/>
    <n v="1412536412"/>
    <n v="1409944412"/>
    <b v="0"/>
    <n v="1"/>
    <b v="0"/>
    <s v="music/faith"/>
    <n v="107"/>
    <n v="160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1"/>
    <x v="0"/>
    <s v="USD"/>
    <n v="1430517761"/>
    <n v="1427925761"/>
    <b v="0"/>
    <n v="17"/>
    <b v="0"/>
    <s v="music/faith"/>
    <n v="123"/>
    <n v="390.94"/>
    <x v="4"/>
    <x v="28"/>
  </r>
  <r>
    <n v="1715"/>
    <s v="The Heart of a P.K."/>
    <s v="Kimberly Stokes the daughter of Elder Baby Stokes Jr, of Bibleway C.O.G.I.C, is currently working on a EP. She is sharing her heart"/>
    <n v="1000"/>
    <n v="1346.11"/>
    <x v="1"/>
    <x v="0"/>
    <s v="USD"/>
    <n v="1427772120"/>
    <n v="1425186785"/>
    <b v="0"/>
    <n v="2"/>
    <b v="0"/>
    <s v="music/faith"/>
    <n v="135"/>
    <n v="673.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57"/>
    <x v="1"/>
    <x v="0"/>
    <s v="USD"/>
    <n v="1481295099"/>
    <n v="1477835499"/>
    <b v="0"/>
    <n v="3"/>
    <b v="0"/>
    <s v="music/faith"/>
    <n v="113"/>
    <n v="752.33"/>
    <x v="4"/>
    <x v="28"/>
  </r>
  <r>
    <n v="1717"/>
    <s v="Shift Records A New EP!"/>
    <s v="Our first record created to reach, inspire, and ultimately express the love of Jesus to our generation."/>
    <n v="5000"/>
    <n v="271"/>
    <x v="0"/>
    <x v="0"/>
    <s v="USD"/>
    <n v="1461211200"/>
    <n v="1459467238"/>
    <b v="0"/>
    <n v="41"/>
    <b v="0"/>
    <s v="music/faith"/>
    <n v="5"/>
    <n v="6.61"/>
    <x v="4"/>
    <x v="28"/>
  </r>
  <r>
    <n v="1718"/>
    <s v="The Prodigal Son"/>
    <s v="A melody for the galaxy."/>
    <n v="1800"/>
    <n v="2635"/>
    <x v="1"/>
    <x v="0"/>
    <s v="USD"/>
    <n v="1463201940"/>
    <n v="1459435149"/>
    <b v="0"/>
    <n v="2"/>
    <b v="0"/>
    <s v="music/faith"/>
    <n v="146"/>
    <n v="131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1500"/>
    <n v="2"/>
    <x v="0"/>
    <x v="0"/>
    <s v="USD"/>
    <n v="1410958191"/>
    <n v="1408366191"/>
    <b v="0"/>
    <n v="3"/>
    <b v="0"/>
    <s v="music/faith"/>
    <n v="0"/>
    <n v="0.67"/>
    <x v="4"/>
    <x v="28"/>
  </r>
  <r>
    <n v="1720"/>
    <s v="Justin &amp; Elly Heckel DEBUT ALBUM!"/>
    <s v="Justin and Elly Heckel just finished recording their Debut Album and need your help to release it to the rest of the World!"/>
    <n v="2413"/>
    <n v="650"/>
    <x v="0"/>
    <x v="0"/>
    <s v="USD"/>
    <n v="1415562471"/>
    <n v="1412966871"/>
    <b v="0"/>
    <n v="8"/>
    <b v="0"/>
    <s v="music/faith"/>
    <n v="27"/>
    <n v="81.25"/>
    <x v="4"/>
    <x v="28"/>
  </r>
  <r>
    <n v="1721"/>
    <s v="&quot;HEAVEN'S CALLING&quot;"/>
    <s v="Heavens calling is an album for people all over the world in need of a healing for the soul, positive mindset and total prosperity"/>
    <n v="400"/>
    <n v="679.44"/>
    <x v="1"/>
    <x v="0"/>
    <s v="USD"/>
    <n v="1449831863"/>
    <n v="1447239863"/>
    <b v="0"/>
    <n v="0"/>
    <b v="0"/>
    <s v="music/faith"/>
    <n v="170"/>
    <n v="0"/>
    <x v="4"/>
    <x v="28"/>
  </r>
  <r>
    <n v="1722"/>
    <s v="Preserving the DC Gospel Stars"/>
    <s v="I am raising money to leave a legacy for the DC Gospel Stars and preserve this art form for music lovers of this style."/>
    <n v="800"/>
    <n v="1065.23"/>
    <x v="1"/>
    <x v="0"/>
    <s v="USD"/>
    <n v="1459642200"/>
    <n v="1456441429"/>
    <b v="0"/>
    <n v="1"/>
    <b v="0"/>
    <s v="music/faith"/>
    <n v="133"/>
    <n v="1065.23"/>
    <x v="4"/>
    <x v="28"/>
  </r>
  <r>
    <n v="1723"/>
    <s v="Straighter Road Album Fundraiser"/>
    <s v="We are a vocal group from the Northwest looking to create a gospel, jazz, a cappella ablum and would love the support of music lovers."/>
    <n v="3000"/>
    <n v="8014"/>
    <x v="1"/>
    <x v="0"/>
    <s v="USD"/>
    <n v="1435730400"/>
    <n v="1430855315"/>
    <b v="0"/>
    <n v="3"/>
    <b v="0"/>
    <s v="music/faith"/>
    <n v="267"/>
    <n v="2671.33"/>
    <x v="4"/>
    <x v="28"/>
  </r>
  <r>
    <n v="1724"/>
    <s v="Die Another Day 1st CD (Christian Rock)"/>
    <s v="We are just some guys who Love the Lord and want to share our personal experiences of what GOD has done for us through our music."/>
    <n v="1500"/>
    <n v="5"/>
    <x v="0"/>
    <x v="0"/>
    <s v="USD"/>
    <n v="1414707762"/>
    <n v="1412115762"/>
    <b v="0"/>
    <n v="4"/>
    <b v="0"/>
    <s v="music/faith"/>
    <n v="0"/>
    <n v="1.25"/>
    <x v="4"/>
    <x v="28"/>
  </r>
  <r>
    <n v="1725"/>
    <s v="Unveiled Debut Album"/>
    <s v="Christian band signed to VECA Records to release their debut album in Spring 2015.  This ministry is relying on faith-based donations."/>
    <n v="3000"/>
    <n v="3133"/>
    <x v="1"/>
    <x v="0"/>
    <s v="USD"/>
    <n v="1408922049"/>
    <n v="1406330049"/>
    <b v="0"/>
    <n v="9"/>
    <b v="0"/>
    <s v="music/faith"/>
    <n v="104"/>
    <n v="348.11"/>
    <x v="4"/>
    <x v="28"/>
  </r>
  <r>
    <n v="1726"/>
    <s v="&quot;Every Day&quot; CD by Amanda Joy Hall"/>
    <s v="Amanda Joy Hall's sophomore album, &quot;Every Day&quot;. Release expected July 2014"/>
    <n v="6500"/>
    <n v="0"/>
    <x v="0"/>
    <x v="0"/>
    <s v="USD"/>
    <n v="1403906664"/>
    <n v="1401401064"/>
    <b v="0"/>
    <n v="16"/>
    <b v="0"/>
    <s v="music/faith"/>
    <n v="0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800"/>
    <n v="1360"/>
    <x v="1"/>
    <x v="1"/>
    <s v="GBP"/>
    <n v="1428231600"/>
    <n v="1423520177"/>
    <b v="0"/>
    <n v="1"/>
    <b v="0"/>
    <s v="music/faith"/>
    <n v="170"/>
    <n v="1360"/>
    <x v="4"/>
    <x v="28"/>
  </r>
  <r>
    <n v="1728"/>
    <s v="With His Presence"/>
    <s v="Be in God's presence through instrumental covers of hymns. Help me build a home studio to freely distribute this album."/>
    <n v="3500"/>
    <n v="4340"/>
    <x v="1"/>
    <x v="0"/>
    <s v="USD"/>
    <n v="1445439674"/>
    <n v="1442847674"/>
    <b v="0"/>
    <n v="7"/>
    <b v="0"/>
    <s v="music/faith"/>
    <n v="124"/>
    <n v="620"/>
    <x v="4"/>
    <x v="28"/>
  </r>
  <r>
    <n v="1729"/>
    <s v="Message from Beyond - A Gospel Music Project"/>
    <s v="A few years back, I was inspired to write some songs, turned out the messages are real but a little scary, I need help to produce."/>
    <n v="500"/>
    <n v="610"/>
    <x v="1"/>
    <x v="0"/>
    <s v="USD"/>
    <n v="1465521306"/>
    <n v="1460337306"/>
    <b v="0"/>
    <n v="0"/>
    <b v="0"/>
    <s v="music/faith"/>
    <n v="122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"/>
    <n v="752"/>
    <x v="1"/>
    <x v="0"/>
    <s v="USD"/>
    <n v="1445738783"/>
    <n v="1443146783"/>
    <b v="0"/>
    <n v="0"/>
    <b v="0"/>
    <s v="music/faith"/>
    <n v="251"/>
    <n v="0"/>
    <x v="4"/>
    <x v="28"/>
  </r>
  <r>
    <n v="1731"/>
    <s v="Sam Cox Band First Christian Tour"/>
    <s v="We are a Christin Worship band looking to midwest tour. God Bless!"/>
    <n v="153"/>
    <n v="153"/>
    <x v="1"/>
    <x v="0"/>
    <s v="USD"/>
    <n v="1434034800"/>
    <n v="1432849552"/>
    <b v="0"/>
    <n v="0"/>
    <b v="0"/>
    <s v="music/faith"/>
    <n v="1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350"/>
    <n v="586"/>
    <x v="1"/>
    <x v="0"/>
    <s v="USD"/>
    <n v="1452920400"/>
    <n v="1447777481"/>
    <b v="0"/>
    <n v="0"/>
    <b v="0"/>
    <s v="music/faith"/>
    <n v="167"/>
    <n v="0"/>
    <x v="4"/>
    <x v="28"/>
  </r>
  <r>
    <n v="1733"/>
    <s v="What Faith Is EP/Album"/>
    <s v="I am trying to share the music I am blessed to have written. https://www.johncox4.com or https://reverbnation.com/johncox4"/>
    <n v="500"/>
    <n v="610"/>
    <x v="1"/>
    <x v="0"/>
    <s v="USD"/>
    <n v="1473802200"/>
    <n v="1472746374"/>
    <b v="0"/>
    <n v="0"/>
    <b v="0"/>
    <s v="music/faith"/>
    <n v="122"/>
    <n v="0"/>
    <x v="4"/>
    <x v="28"/>
  </r>
  <r>
    <n v="1734"/>
    <s v="Street Prophet Los CD and new book"/>
    <s v="This is a double venture project. I have finished a new manuscript and currently working on creating a Christian rap CD."/>
    <n v="850"/>
    <n v="131"/>
    <x v="0"/>
    <x v="0"/>
    <s v="USD"/>
    <n v="1431046356"/>
    <n v="1428454356"/>
    <b v="0"/>
    <n v="1"/>
    <b v="0"/>
    <s v="music/faith"/>
    <n v="15"/>
    <n v="131"/>
    <x v="4"/>
    <x v="28"/>
  </r>
  <r>
    <n v="1735"/>
    <s v="Leo's RainSong Artist program"/>
    <s v="RainSong is letting my buy a discounted guitar. I will use this to offer my talents to the ministry programs I'm a part of."/>
    <n v="2000"/>
    <n v="2013.47"/>
    <x v="1"/>
    <x v="0"/>
    <s v="USD"/>
    <n v="1470598345"/>
    <n v="1468006345"/>
    <b v="0"/>
    <n v="2"/>
    <b v="0"/>
    <s v="music/faith"/>
    <n v="101"/>
    <n v="1006.74"/>
    <x v="4"/>
    <x v="28"/>
  </r>
  <r>
    <n v="1736"/>
    <s v="In His Presence"/>
    <s v="A unique meditative album reflecting on the life of Christ, inviting Him into your presence"/>
    <n v="1200"/>
    <n v="0"/>
    <x v="0"/>
    <x v="0"/>
    <s v="USD"/>
    <n v="1447018833"/>
    <n v="1444423233"/>
    <b v="0"/>
    <n v="1"/>
    <b v="0"/>
    <s v="music/faith"/>
    <n v="0"/>
    <n v="0"/>
    <x v="4"/>
    <x v="28"/>
  </r>
  <r>
    <n v="1737"/>
    <s v="Healing"/>
    <s v="An instrumental project in which all songs are incorporated around the healing power of our God. Used for times of prayer &amp; devotion"/>
    <n v="3500"/>
    <n v="4275"/>
    <x v="1"/>
    <x v="0"/>
    <s v="USD"/>
    <n v="1437432392"/>
    <n v="1434840392"/>
    <b v="0"/>
    <n v="15"/>
    <b v="0"/>
    <s v="music/faith"/>
    <n v="122"/>
    <n v="285"/>
    <x v="4"/>
    <x v="28"/>
  </r>
  <r>
    <n v="1738"/>
    <s v="The Flashing Lights"/>
    <s v="Music that inspires and gives hope for overcoming and change. And it is good music."/>
    <n v="1100"/>
    <n v="115"/>
    <x v="0"/>
    <x v="0"/>
    <s v="USD"/>
    <n v="1412283542"/>
    <n v="1409691542"/>
    <b v="0"/>
    <n v="1"/>
    <b v="0"/>
    <s v="music/faith"/>
    <n v="10"/>
    <n v="11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800"/>
    <n v="838"/>
    <x v="1"/>
    <x v="0"/>
    <s v="USD"/>
    <n v="1462391932"/>
    <n v="1457297932"/>
    <b v="0"/>
    <n v="1"/>
    <b v="0"/>
    <s v="music/faith"/>
    <n v="105"/>
    <n v="838"/>
    <x v="4"/>
    <x v="28"/>
  </r>
  <r>
    <n v="1740"/>
    <s v="Recording Studio Time"/>
    <s v="I recently recorded a new single. With your help I can return to the studio. Would you like to be part of my next worship project?"/>
    <n v="300"/>
    <n v="555"/>
    <x v="1"/>
    <x v="0"/>
    <s v="USD"/>
    <n v="1437075422"/>
    <n v="1434483422"/>
    <b v="0"/>
    <n v="0"/>
    <b v="0"/>
    <s v="music/faith"/>
    <n v="185"/>
    <n v="0"/>
    <x v="4"/>
    <x v="28"/>
  </r>
  <r>
    <n v="1741"/>
    <s v="Caught off Guard"/>
    <s v="A photo journal documenting my experiences and travels across New Zealand"/>
    <n v="5000"/>
    <n v="50"/>
    <x v="0"/>
    <x v="1"/>
    <s v="GBP"/>
    <n v="1433948671"/>
    <n v="1430060671"/>
    <b v="0"/>
    <n v="52"/>
    <b v="1"/>
    <s v="photography/photobooks"/>
    <n v="1"/>
    <n v="0.9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x v="0"/>
    <s v="USD"/>
    <n v="1483822800"/>
    <n v="1481058170"/>
    <b v="0"/>
    <n v="34"/>
    <b v="1"/>
    <s v="photography/photobooks"/>
    <n v="7"/>
    <n v="12.15"/>
    <x v="8"/>
    <x v="20"/>
  </r>
  <r>
    <n v="1743"/>
    <s v="The Fringes Project: Photobook of a Dying Language"/>
    <s v="Visual documentation of the endangered IÃ±upiat language, captured in the form of a printed photography book."/>
    <n v="16000"/>
    <n v="16573"/>
    <x v="1"/>
    <x v="0"/>
    <s v="USD"/>
    <n v="1472270340"/>
    <n v="1470348775"/>
    <b v="0"/>
    <n v="67"/>
    <b v="1"/>
    <s v="photography/photobooks"/>
    <n v="104"/>
    <n v="247.36"/>
    <x v="8"/>
    <x v="20"/>
  </r>
  <r>
    <n v="1744"/>
    <s v="Water World"/>
    <s v="This book is the embodiment of my passion for water &amp; photography, which I hope will inspire you to pick up your camera and explore."/>
    <n v="19000"/>
    <n v="1145"/>
    <x v="3"/>
    <x v="1"/>
    <s v="GBP"/>
    <n v="1425821477"/>
    <n v="1421937077"/>
    <b v="0"/>
    <n v="70"/>
    <b v="1"/>
    <s v="photography/photobooks"/>
    <n v="6"/>
    <n v="16.3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1"/>
    <x v="0"/>
    <s v="USD"/>
    <n v="1482372000"/>
    <n v="1479276838"/>
    <b v="0"/>
    <n v="89"/>
    <b v="1"/>
    <s v="photography/photobooks"/>
    <n v="110"/>
    <n v="246.4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1"/>
    <x v="0"/>
    <s v="USD"/>
    <n v="1479952800"/>
    <n v="1477368867"/>
    <b v="0"/>
    <n v="107"/>
    <b v="1"/>
    <s v="photography/photobooks"/>
    <n v="101"/>
    <n v="473.3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2"/>
    <x v="1"/>
    <s v="GBP"/>
    <n v="1447426800"/>
    <n v="1444904830"/>
    <b v="0"/>
    <n v="159"/>
    <b v="1"/>
    <s v="photography/photobooks"/>
    <n v="4"/>
    <n v="6.54"/>
    <x v="8"/>
    <x v="20"/>
  </r>
  <r>
    <n v="1748"/>
    <s v="So It Is: Vancouver"/>
    <s v="Telling the story of the city through remarkable people who live in Vancouver today."/>
    <n v="150000"/>
    <n v="0"/>
    <x v="0"/>
    <x v="5"/>
    <s v="CAD"/>
    <n v="1441234143"/>
    <n v="1438642143"/>
    <b v="0"/>
    <n v="181"/>
    <b v="1"/>
    <s v="photography/photobooks"/>
    <n v="0"/>
    <n v="0"/>
    <x v="8"/>
    <x v="20"/>
  </r>
  <r>
    <n v="1749"/>
    <s v="E FOTOGRAFESCHE RECKBLECK - 367 DEEG AM AUSLAND ASAZ"/>
    <s v="Help me fund the production run of my first book by local Photographer Sandro Ortolani."/>
    <n v="30000"/>
    <n v="96015.9"/>
    <x v="1"/>
    <x v="19"/>
    <s v="EUR"/>
    <n v="1488394800"/>
    <n v="1485213921"/>
    <b v="0"/>
    <n v="131"/>
    <b v="1"/>
    <s v="photography/photobooks"/>
    <n v="320"/>
    <n v="732.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1"/>
    <x v="0"/>
    <s v="USD"/>
    <n v="1461096304"/>
    <n v="1458936304"/>
    <b v="0"/>
    <n v="125"/>
    <b v="1"/>
    <s v="photography/photobooks"/>
    <n v="105"/>
    <n v="209.46"/>
    <x v="8"/>
    <x v="20"/>
  </r>
  <r>
    <n v="1751"/>
    <s v="Daily Bread: Stories from Rural Greece"/>
    <s v="Photographs and stories culled from 10 years of road trips through rural Greece"/>
    <n v="25000"/>
    <n v="29939"/>
    <x v="1"/>
    <x v="0"/>
    <s v="USD"/>
    <n v="1426787123"/>
    <n v="1424198723"/>
    <b v="0"/>
    <n v="61"/>
    <b v="1"/>
    <s v="photography/photobooks"/>
    <n v="120"/>
    <n v="490.8"/>
    <x v="8"/>
    <x v="20"/>
  </r>
  <r>
    <n v="1752"/>
    <s v="Adfectus Book"/>
    <s v="A little book of calm, in picture form, that will soothe the soul and un-furrow the brow."/>
    <n v="9999"/>
    <n v="167820.6"/>
    <x v="1"/>
    <x v="1"/>
    <s v="GBP"/>
    <n v="1476425082"/>
    <n v="1473833082"/>
    <b v="0"/>
    <n v="90"/>
    <b v="1"/>
    <s v="photography/photobooks"/>
    <n v="1678"/>
    <n v="1864.6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1"/>
    <x v="8"/>
    <s v="DKK"/>
    <n v="1458579568"/>
    <n v="1455991168"/>
    <b v="0"/>
    <n v="35"/>
    <b v="1"/>
    <s v="photography/photobooks"/>
    <n v="485"/>
    <n v="5541.83"/>
    <x v="8"/>
    <x v="20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x v="5"/>
    <s v="CAD"/>
    <n v="1428091353"/>
    <n v="1425502953"/>
    <b v="0"/>
    <n v="90"/>
    <b v="1"/>
    <s v="photography/photobooks"/>
    <n v="2"/>
    <n v="5.6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1300"/>
    <n v="1835"/>
    <x v="1"/>
    <x v="0"/>
    <s v="USD"/>
    <n v="1444071361"/>
    <n v="1441479361"/>
    <b v="0"/>
    <n v="4"/>
    <b v="1"/>
    <s v="photography/photobooks"/>
    <n v="141"/>
    <n v="458.75"/>
    <x v="8"/>
    <x v="20"/>
  </r>
  <r>
    <n v="1756"/>
    <s v="214: A Photobook of Dallas Hip Hop"/>
    <s v="214 is a photobook about the local hip hop culture in Dallas, Texas between 2012 and 2014 by photographer, Mariah Tyler."/>
    <n v="15000"/>
    <n v="16000"/>
    <x v="1"/>
    <x v="0"/>
    <s v="USD"/>
    <n v="1472443269"/>
    <n v="1468987269"/>
    <b v="0"/>
    <n v="120"/>
    <b v="1"/>
    <s v="photography/photobooks"/>
    <n v="107"/>
    <n v="133.33000000000001"/>
    <x v="8"/>
    <x v="20"/>
  </r>
  <r>
    <n v="1757"/>
    <s v="The Resurgence of Femininity Photo Thesis"/>
    <s v="I want to create a self published photo art book on the topic of the resurgence of femininity."/>
    <n v="15000"/>
    <n v="17444"/>
    <x v="1"/>
    <x v="0"/>
    <s v="USD"/>
    <n v="1485631740"/>
    <n v="1483041083"/>
    <b v="0"/>
    <n v="14"/>
    <b v="1"/>
    <s v="photography/photobooks"/>
    <n v="116"/>
    <n v="124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1"/>
    <x v="0"/>
    <s v="USD"/>
    <n v="1468536992"/>
    <n v="1463352992"/>
    <b v="0"/>
    <n v="27"/>
    <b v="1"/>
    <s v="photography/photobooks"/>
    <n v="110"/>
    <n v="182.78"/>
    <x v="8"/>
    <x v="20"/>
  </r>
  <r>
    <n v="1759"/>
    <s v="Death Valley"/>
    <s v="Death Valley will be the first photo book of Andi State"/>
    <n v="15000"/>
    <n v="243"/>
    <x v="0"/>
    <x v="0"/>
    <s v="USD"/>
    <n v="1427309629"/>
    <n v="1425585229"/>
    <b v="0"/>
    <n v="49"/>
    <b v="1"/>
    <s v="photography/photobooks"/>
    <n v="2"/>
    <n v="4.96"/>
    <x v="8"/>
    <x v="20"/>
  </r>
  <r>
    <n v="1760"/>
    <s v="Portraits by Aris Jerome"/>
    <s v="Thank you all so much for your pledges! We reached the goal! To continue supporting or for any questions email arisjerome@gmail.com"/>
    <n v="22000"/>
    <n v="40357"/>
    <x v="1"/>
    <x v="0"/>
    <s v="USD"/>
    <n v="1456416513"/>
    <n v="1454688513"/>
    <b v="0"/>
    <n v="102"/>
    <b v="1"/>
    <s v="photography/photobooks"/>
    <n v="183"/>
    <n v="395.66"/>
    <x v="8"/>
    <x v="20"/>
  </r>
  <r>
    <n v="1761"/>
    <s v="I Wanted To See Boobs"/>
    <s v="A hardcover photobook telling the naked truth of a young photographers journey."/>
    <n v="2000"/>
    <n v="2340"/>
    <x v="1"/>
    <x v="1"/>
    <s v="GBP"/>
    <n v="1442065060"/>
    <n v="1437745060"/>
    <b v="0"/>
    <n v="3"/>
    <b v="1"/>
    <s v="photography/photobooks"/>
    <n v="117"/>
    <n v="780"/>
    <x v="8"/>
    <x v="20"/>
  </r>
  <r>
    <n v="1762"/>
    <s v="&quot;The Naked Pixel&quot; Ali Pakele"/>
    <s v="Project rewards $25 gets you 190+ digital images"/>
    <n v="3675"/>
    <n v="3775.5"/>
    <x v="1"/>
    <x v="0"/>
    <s v="USD"/>
    <n v="1457739245"/>
    <n v="1455147245"/>
    <b v="0"/>
    <n v="25"/>
    <b v="1"/>
    <s v="photography/photobooks"/>
    <n v="103"/>
    <n v="151.0200000000000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1"/>
    <x v="0"/>
    <s v="USD"/>
    <n v="1477255840"/>
    <n v="1474663840"/>
    <b v="0"/>
    <n v="118"/>
    <b v="1"/>
    <s v="photography/photobooks"/>
    <n v="124"/>
    <n v="314.44"/>
    <x v="8"/>
    <x v="20"/>
  </r>
  <r>
    <n v="1764"/>
    <s v="Blood, Sweat &amp; Tears - Photobook"/>
    <s v="Individual sportspeople are masters of their own destiny. This book is a gritty behind the scenes look at boxers striving for success"/>
    <n v="6000"/>
    <n v="9500"/>
    <x v="1"/>
    <x v="1"/>
    <s v="GBP"/>
    <n v="1407065979"/>
    <n v="1404560379"/>
    <b v="1"/>
    <n v="39"/>
    <b v="0"/>
    <s v="photography/photobooks"/>
    <n v="158"/>
    <n v="243.59"/>
    <x v="8"/>
    <x v="20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0"/>
    <x v="0"/>
    <s v="USD"/>
    <n v="1407972712"/>
    <n v="1405380712"/>
    <b v="1"/>
    <n v="103"/>
    <b v="0"/>
    <s v="photography/photobooks"/>
    <n v="3"/>
    <n v="6.21"/>
    <x v="8"/>
    <x v="20"/>
  </r>
  <r>
    <n v="1766"/>
    <s v="Photographic book on Melbourne's music scene"/>
    <s v="I want to create a beautiful book which documents the Melbourne music scene."/>
    <n v="250"/>
    <n v="120"/>
    <x v="3"/>
    <x v="2"/>
    <s v="AUD"/>
    <n v="1408999088"/>
    <n v="1407184688"/>
    <b v="1"/>
    <n v="0"/>
    <b v="0"/>
    <s v="photography/photobooks"/>
    <n v="48"/>
    <n v="0"/>
    <x v="8"/>
    <x v="20"/>
  </r>
  <r>
    <n v="1767"/>
    <s v="OR-GÃ“L-HO -A search for meaning during the World Cup"/>
    <s v="A photographic search for the true meaning of pride for ones country during the World Cup"/>
    <n v="6700"/>
    <n v="13323"/>
    <x v="1"/>
    <x v="0"/>
    <s v="USD"/>
    <n v="1407080884"/>
    <n v="1404488884"/>
    <b v="1"/>
    <n v="39"/>
    <b v="0"/>
    <s v="photography/photobooks"/>
    <n v="199"/>
    <n v="341.62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864"/>
    <x v="1"/>
    <x v="0"/>
    <s v="USD"/>
    <n v="1411824444"/>
    <n v="1406640444"/>
    <b v="1"/>
    <n v="15"/>
    <b v="0"/>
    <s v="photography/photobooks"/>
    <n v="143"/>
    <n v="190.93"/>
    <x v="8"/>
    <x v="20"/>
  </r>
  <r>
    <n v="1769"/>
    <s v="Navajo Textile Project"/>
    <s v="To create a publication, and exhibition documenting the collection of Jamie Ross, longtime collector of Navajo Textiles"/>
    <n v="4059"/>
    <n v="470"/>
    <x v="0"/>
    <x v="0"/>
    <s v="USD"/>
    <n v="1421177959"/>
    <n v="1418585959"/>
    <b v="1"/>
    <n v="22"/>
    <b v="0"/>
    <s v="photography/photobooks"/>
    <n v="12"/>
    <n v="21.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1"/>
    <x v="0"/>
    <s v="USD"/>
    <n v="1413312194"/>
    <n v="1410288194"/>
    <b v="1"/>
    <n v="92"/>
    <b v="0"/>
    <s v="photography/photobooks"/>
    <n v="103"/>
    <n v="390.57"/>
    <x v="8"/>
    <x v="20"/>
  </r>
  <r>
    <n v="1771"/>
    <s v="&quot;Drakes Folly&quot;"/>
    <s v="Photographic book on the historic oil region of Pennsylvania where Edwin Drake drilled the well that started the modern oil industry."/>
    <n v="3759"/>
    <n v="32"/>
    <x v="0"/>
    <x v="1"/>
    <s v="GBP"/>
    <n v="1414107040"/>
    <n v="1411515040"/>
    <b v="1"/>
    <n v="25"/>
    <b v="0"/>
    <s v="photography/photobooks"/>
    <n v="1"/>
    <n v="1.28"/>
    <x v="8"/>
    <x v="20"/>
  </r>
  <r>
    <n v="1772"/>
    <s v="White Mountain"/>
    <s v="A photobook and a short documentary film telling the story of Holocaust in Northwestern Lithuania"/>
    <n v="3500"/>
    <n v="4343"/>
    <x v="1"/>
    <x v="1"/>
    <s v="GBP"/>
    <n v="1404666836"/>
    <n v="1399482836"/>
    <b v="1"/>
    <n v="19"/>
    <b v="0"/>
    <s v="photography/photobooks"/>
    <n v="124"/>
    <n v="228.5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5121"/>
    <x v="1"/>
    <x v="0"/>
    <s v="USD"/>
    <n v="1421691298"/>
    <n v="1417803298"/>
    <b v="1"/>
    <n v="19"/>
    <b v="0"/>
    <s v="photography/photobooks"/>
    <n v="302"/>
    <n v="795.84"/>
    <x v="8"/>
    <x v="20"/>
  </r>
  <r>
    <n v="1774"/>
    <s v="The World Upside Down: Portraits"/>
    <s v="A photo book of the artist's present and future portraits from 2013 to 2015, including actor and human rights activist George Takei."/>
    <n v="4500"/>
    <n v="5052"/>
    <x v="1"/>
    <x v="0"/>
    <s v="USD"/>
    <n v="1417273140"/>
    <n v="1413609292"/>
    <b v="1"/>
    <n v="13"/>
    <b v="0"/>
    <s v="photography/photobooks"/>
    <n v="112"/>
    <n v="388.62"/>
    <x v="8"/>
    <x v="20"/>
  </r>
  <r>
    <n v="1775"/>
    <s v="Muhammad Ali - The Comeback"/>
    <s v="Rarely seen images of Muhammad Ali in his prime as he trained in Miami Beach at the famous 5th Street Gym in the early 70s"/>
    <n v="50000"/>
    <n v="3317"/>
    <x v="2"/>
    <x v="0"/>
    <s v="USD"/>
    <n v="1414193160"/>
    <n v="1410305160"/>
    <b v="1"/>
    <n v="124"/>
    <b v="0"/>
    <s v="photography/photobooks"/>
    <n v="7"/>
    <n v="26.75"/>
    <x v="8"/>
    <x v="20"/>
  </r>
  <r>
    <n v="1776"/>
    <s v="Dubai: A Synthetic City - Photobook &amp; Journal"/>
    <s v="A documentation of the implications of hedonistic architectural ventures in Dubai, the fastest growing city on the planet."/>
    <n v="2500"/>
    <n v="3000"/>
    <x v="1"/>
    <x v="1"/>
    <s v="GBP"/>
    <n v="1414623471"/>
    <n v="1411513071"/>
    <b v="1"/>
    <n v="4"/>
    <b v="0"/>
    <s v="photography/photobooks"/>
    <n v="120"/>
    <n v="750"/>
    <x v="8"/>
    <x v="20"/>
  </r>
  <r>
    <n v="1777"/>
    <s v="All along the Control Tower"/>
    <s v="Photobook â€˜All along the Control Towerâ€™ by Theo and Frans Barten. Photos of more than 50 disused WW2 Control Towers in the UK."/>
    <n v="3000"/>
    <n v="8447"/>
    <x v="1"/>
    <x v="9"/>
    <s v="EUR"/>
    <n v="1424421253"/>
    <n v="1421829253"/>
    <b v="1"/>
    <n v="10"/>
    <b v="0"/>
    <s v="photography/photobooks"/>
    <n v="282"/>
    <n v="844.7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0"/>
    <x v="0"/>
    <s v="USD"/>
    <n v="1427485395"/>
    <n v="1423600995"/>
    <b v="1"/>
    <n v="15"/>
    <b v="0"/>
    <s v="photography/photobooks"/>
    <n v="3"/>
    <n v="6.67"/>
    <x v="8"/>
    <x v="20"/>
  </r>
  <r>
    <n v="1779"/>
    <s v="Ozymandias : a photo book"/>
    <s v="Publication of an award-winning photographic series that explores the endless and beautiful dance between creation and destruction."/>
    <n v="10000"/>
    <n v="11385"/>
    <x v="1"/>
    <x v="0"/>
    <s v="USD"/>
    <n v="1472834180"/>
    <n v="1470242180"/>
    <b v="1"/>
    <n v="38"/>
    <b v="0"/>
    <s v="photography/photobooks"/>
    <n v="114"/>
    <n v="299.61"/>
    <x v="8"/>
    <x v="20"/>
  </r>
  <r>
    <n v="1780"/>
    <s v="Native Nation"/>
    <s v="It is time to recognize and give to the indigenus groups the credit they deserve. It is time to understand where we come from."/>
    <n v="30000"/>
    <n v="11828"/>
    <x v="0"/>
    <x v="0"/>
    <s v="USD"/>
    <n v="1467469510"/>
    <n v="1462285510"/>
    <b v="1"/>
    <n v="152"/>
    <b v="0"/>
    <s v="photography/photobooks"/>
    <n v="39"/>
    <n v="77.81999999999999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0"/>
    <x v="0"/>
    <s v="USD"/>
    <n v="1473950945"/>
    <n v="1471272545"/>
    <b v="1"/>
    <n v="24"/>
    <b v="0"/>
    <s v="photography/photobooks"/>
    <n v="9"/>
    <n v="18.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x v="0"/>
    <s v="USD"/>
    <n v="1456062489"/>
    <n v="1453211289"/>
    <b v="1"/>
    <n v="76"/>
    <b v="0"/>
    <s v="photography/photobooks"/>
    <n v="9"/>
    <n v="17.53"/>
    <x v="8"/>
    <x v="20"/>
  </r>
  <r>
    <n v="1783"/>
    <s v="Hues of my Vision"/>
    <s v="My Buddy Spirit and I, Ara, camping full time camera on hand for a bit over nine years. &quot;Hue of my Vision&quot; is our Photo Book."/>
    <n v="25000"/>
    <n v="1217"/>
    <x v="0"/>
    <x v="0"/>
    <s v="USD"/>
    <n v="1432248478"/>
    <n v="1429656478"/>
    <b v="1"/>
    <n v="185"/>
    <b v="0"/>
    <s v="photography/photobooks"/>
    <n v="5"/>
    <n v="6.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x v="0"/>
    <s v="USD"/>
    <n v="1422674700"/>
    <n v="1419954240"/>
    <b v="1"/>
    <n v="33"/>
    <b v="0"/>
    <s v="photography/photobooks"/>
    <n v="0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12500"/>
    <n v="1"/>
    <x v="0"/>
    <x v="0"/>
    <s v="USD"/>
    <n v="1413417600"/>
    <n v="1410750855"/>
    <b v="1"/>
    <n v="108"/>
    <b v="0"/>
    <s v="photography/photobooks"/>
    <n v="0"/>
    <n v="0.01"/>
    <x v="8"/>
    <x v="20"/>
  </r>
  <r>
    <n v="1786"/>
    <s v="Observations in 6x6"/>
    <s v="A photo book that shows a timeless trip from Portugal to Sri Lanka in a subjective point of view through an old Hasselblad objective."/>
    <n v="3900"/>
    <n v="2059"/>
    <x v="2"/>
    <x v="9"/>
    <s v="EUR"/>
    <n v="1418649177"/>
    <n v="1416057177"/>
    <b v="1"/>
    <n v="29"/>
    <b v="0"/>
    <s v="photography/photobooks"/>
    <n v="53"/>
    <n v="71"/>
    <x v="8"/>
    <x v="20"/>
  </r>
  <r>
    <n v="1787"/>
    <s v="Alpamayo to Yerupaja"/>
    <s v="Raising awareness to the effects of global warming through photographs of the high mountains of Peru."/>
    <n v="5000"/>
    <n v="5012.25"/>
    <x v="1"/>
    <x v="0"/>
    <s v="USD"/>
    <n v="1428158637"/>
    <n v="1425570237"/>
    <b v="1"/>
    <n v="24"/>
    <b v="0"/>
    <s v="photography/photobooks"/>
    <n v="100"/>
    <n v="208.84"/>
    <x v="8"/>
    <x v="20"/>
  </r>
  <r>
    <n v="1788"/>
    <s v="Beyond the Pale"/>
    <s v="A photo book celebrating Goths, exploring their lives and giving an insight into what Goth is for them."/>
    <n v="1900"/>
    <n v="2182"/>
    <x v="1"/>
    <x v="1"/>
    <s v="GBP"/>
    <n v="1414795542"/>
    <n v="1412203542"/>
    <b v="1"/>
    <n v="4"/>
    <b v="0"/>
    <s v="photography/photobooks"/>
    <n v="115"/>
    <n v="545.5"/>
    <x v="8"/>
    <x v="20"/>
  </r>
  <r>
    <n v="1789"/>
    <s v="Paintball: Beyond The Paint"/>
    <s v="I want to create a portfolio to show all the aspects of the adrenaline filled game of paintball. Focusing on tournament players"/>
    <n v="1500"/>
    <n v="677"/>
    <x v="0"/>
    <x v="0"/>
    <s v="USD"/>
    <n v="1421042403"/>
    <n v="1415858403"/>
    <b v="1"/>
    <n v="4"/>
    <b v="0"/>
    <s v="photography/photobooks"/>
    <n v="45"/>
    <n v="169.25"/>
    <x v="8"/>
    <x v="20"/>
  </r>
  <r>
    <n v="1790"/>
    <s v="Return to Relevance: The Scott Hyde Archive"/>
    <s v="70 years of incredible photography sits patiently in old film sheet boxes, waiting for a return to relevance."/>
    <n v="5000"/>
    <n v="5376"/>
    <x v="1"/>
    <x v="0"/>
    <s v="USD"/>
    <n v="1423152678"/>
    <n v="1420560678"/>
    <b v="1"/>
    <n v="15"/>
    <b v="0"/>
    <s v="photography/photobooks"/>
    <n v="108"/>
    <n v="358.4"/>
    <x v="8"/>
    <x v="20"/>
  </r>
  <r>
    <n v="1791"/>
    <s v="disCover: Napoli"/>
    <s v="For the love of street photography and the beauty of traditional cultures in southern Italy."/>
    <n v="2000"/>
    <n v="2005"/>
    <x v="1"/>
    <x v="1"/>
    <s v="GBP"/>
    <n v="1422553565"/>
    <n v="1417369565"/>
    <b v="1"/>
    <n v="4"/>
    <b v="0"/>
    <s v="photography/photobooks"/>
    <n v="100"/>
    <n v="501.25"/>
    <x v="8"/>
    <x v="20"/>
  </r>
  <r>
    <n v="1792"/>
    <s v="Bensinger's: Photographs by Helaine Garren"/>
    <s v="In 1970 Helaine Garren shot a series of images at Bensingerâ€™s Pool Hall in Chicago, Illinois."/>
    <n v="39000"/>
    <n v="25"/>
    <x v="0"/>
    <x v="0"/>
    <s v="USD"/>
    <n v="1439189940"/>
    <n v="1435970682"/>
    <b v="1"/>
    <n v="139"/>
    <b v="0"/>
    <s v="photography/photobooks"/>
    <n v="0"/>
    <n v="0.18"/>
    <x v="8"/>
    <x v="20"/>
  </r>
  <r>
    <n v="1793"/>
    <s v="Live to Learn, Learn to Fight, Fight to Live - The Karen"/>
    <s v="The beginning of a long term project to document life of the Karen ethnic group on the border of Thailand and Burma."/>
    <n v="1500"/>
    <n v="270"/>
    <x v="0"/>
    <x v="2"/>
    <s v="AUD"/>
    <n v="1417127040"/>
    <n v="1414531440"/>
    <b v="1"/>
    <n v="2"/>
    <b v="0"/>
    <s v="photography/photobooks"/>
    <n v="18"/>
    <n v="135"/>
    <x v="8"/>
    <x v="20"/>
  </r>
  <r>
    <n v="1794"/>
    <s v="Venus as Men"/>
    <s v="&quot;Venus as Menâ€ is a book about beauty of masculine nude. Is a reflection about men as a sensitive and sensual being and gender equity."/>
    <n v="4000"/>
    <n v="110"/>
    <x v="0"/>
    <x v="0"/>
    <s v="USD"/>
    <n v="1423660422"/>
    <n v="1420636422"/>
    <b v="1"/>
    <n v="18"/>
    <b v="0"/>
    <s v="photography/photobooks"/>
    <n v="3"/>
    <n v="6.11"/>
    <x v="8"/>
    <x v="20"/>
  </r>
  <r>
    <n v="1795"/>
    <s v="THE AFGHANS - A Photo Book"/>
    <s v="A photography book documenting the impact of the ISAF mission on the Afghan people of Mazar-e Sharif."/>
    <n v="28000"/>
    <n v="10846"/>
    <x v="0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0500"/>
    <n v="766"/>
    <x v="0"/>
    <x v="1"/>
    <s v="GBP"/>
    <n v="1469356366"/>
    <n v="1464172366"/>
    <b v="1"/>
    <n v="86"/>
    <b v="0"/>
    <s v="photography/photobooks"/>
    <n v="7"/>
    <n v="8.91"/>
    <x v="8"/>
    <x v="20"/>
  </r>
  <r>
    <n v="1797"/>
    <s v="Remnants, A Photography Book to Send to Congress"/>
    <s v="A photography book that serves as a call to action for Congress to stand up for survivors of domestic and sexual assault."/>
    <n v="20000"/>
    <n v="0"/>
    <x v="0"/>
    <x v="0"/>
    <s v="USD"/>
    <n v="1481809189"/>
    <n v="1479217189"/>
    <b v="1"/>
    <n v="140"/>
    <b v="0"/>
    <s v="photography/photobooks"/>
    <n v="0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1"/>
    <x v="0"/>
    <s v="USD"/>
    <n v="1454572233"/>
    <n v="1449388233"/>
    <b v="1"/>
    <n v="37"/>
    <b v="0"/>
    <s v="photography/photobooks"/>
    <n v="102"/>
    <n v="175.84"/>
    <x v="8"/>
    <x v="20"/>
  </r>
  <r>
    <n v="1799"/>
    <s v="The UnDiscovered Image"/>
    <s v="The UnDiscovered Image, a monthly publication dedicated to photographers."/>
    <n v="1700"/>
    <n v="410"/>
    <x v="0"/>
    <x v="1"/>
    <s v="GBP"/>
    <n v="1415740408"/>
    <n v="1414008808"/>
    <b v="1"/>
    <n v="6"/>
    <b v="0"/>
    <s v="photography/photobooks"/>
    <n v="24"/>
    <n v="68.33"/>
    <x v="8"/>
    <x v="20"/>
  </r>
  <r>
    <n v="1800"/>
    <s v="The Sikh Project Book"/>
    <s v="Shot over 3 years in the U.K &amp; U.S, and featured in press worldwide, we need your help to back the highly anticipated Sikh Project book"/>
    <n v="25000"/>
    <n v="1072"/>
    <x v="0"/>
    <x v="1"/>
    <s v="GBP"/>
    <n v="1476109970"/>
    <n v="1473517970"/>
    <b v="1"/>
    <n v="113"/>
    <b v="0"/>
    <s v="photography/photobooks"/>
    <n v="4"/>
    <n v="9.49"/>
    <x v="8"/>
    <x v="20"/>
  </r>
  <r>
    <n v="1801"/>
    <s v="Come, Bring, Punish"/>
    <s v="Get involved in Come, Bring, Punish, a new photo book by Ewen Spencer, documenting the European Ballroom scene and the life around it"/>
    <n v="7000"/>
    <n v="4176"/>
    <x v="0"/>
    <x v="1"/>
    <s v="GBP"/>
    <n v="1450181400"/>
    <n v="1447429868"/>
    <b v="1"/>
    <n v="37"/>
    <b v="0"/>
    <s v="photography/photobooks"/>
    <n v="60"/>
    <n v="112.86"/>
    <x v="8"/>
    <x v="20"/>
  </r>
  <r>
    <n v="1802"/>
    <s v="Out Of The Dark"/>
    <s v="Inner Darkness turned into a photobook. Personal work i shot during my recovery...in Berlin."/>
    <n v="5000"/>
    <n v="5651.58"/>
    <x v="1"/>
    <x v="12"/>
    <s v="EUR"/>
    <n v="1435442340"/>
    <n v="1433416830"/>
    <b v="1"/>
    <n v="18"/>
    <b v="0"/>
    <s v="photography/photobooks"/>
    <n v="113"/>
    <n v="313.98"/>
    <x v="8"/>
    <x v="20"/>
  </r>
  <r>
    <n v="1803"/>
    <s v="On the Verge, the book."/>
    <s v="Photographs capture fleeting experiences, where childhood is our past and adulthood is our future. In between. On the verge."/>
    <n v="15000"/>
    <n v="684"/>
    <x v="0"/>
    <x v="0"/>
    <s v="USD"/>
    <n v="1423878182"/>
    <n v="1421199782"/>
    <b v="1"/>
    <n v="75"/>
    <b v="0"/>
    <s v="photography/photobooks"/>
    <n v="5"/>
    <n v="9.1199999999999992"/>
    <x v="8"/>
    <x v="20"/>
  </r>
  <r>
    <n v="1804"/>
    <s v="No Dar Papaya:  Photographs from Colombia 2003-2013"/>
    <s v="A beautiful book of Polaroid photographs which celebrates the beauty, diversity, and distinctive character of Colombia"/>
    <n v="15000"/>
    <n v="2524"/>
    <x v="0"/>
    <x v="0"/>
    <s v="USD"/>
    <n v="1447521404"/>
    <n v="1444061804"/>
    <b v="1"/>
    <n v="52"/>
    <b v="0"/>
    <s v="photography/photobooks"/>
    <n v="17"/>
    <n v="48.54"/>
    <x v="8"/>
    <x v="20"/>
  </r>
  <r>
    <n v="1805"/>
    <s v="Book &quot;The Travellers&quot;"/>
    <s v="The production of the book about my long term project &quot;The Travellers&quot;, Ireland`s biggest minority group with a nomadic origin."/>
    <n v="22000"/>
    <n v="70"/>
    <x v="0"/>
    <x v="12"/>
    <s v="EUR"/>
    <n v="1443808800"/>
    <n v="1441048658"/>
    <b v="1"/>
    <n v="122"/>
    <b v="0"/>
    <s v="photography/photobooks"/>
    <n v="0"/>
    <n v="0.56999999999999995"/>
    <x v="8"/>
    <x v="20"/>
  </r>
  <r>
    <n v="1806"/>
    <s v="American Presidents Naked"/>
    <s v="Join me in publishing an amazing and unprecedented book with full frontal photopraphs of 8 American Presidents Naked"/>
    <n v="3000"/>
    <n v="3273"/>
    <x v="1"/>
    <x v="1"/>
    <s v="GBP"/>
    <n v="1412090349"/>
    <n v="1409066349"/>
    <b v="1"/>
    <n v="8"/>
    <b v="0"/>
    <s v="photography/photobooks"/>
    <n v="109"/>
    <n v="409.13"/>
    <x v="8"/>
    <x v="20"/>
  </r>
  <r>
    <n v="1807"/>
    <s v="Anywhere but Here"/>
    <s v="I want to explore alternative cultures and lifestyles in America."/>
    <n v="3000"/>
    <n v="3095.11"/>
    <x v="1"/>
    <x v="0"/>
    <s v="USD"/>
    <n v="1411868313"/>
    <n v="1409276313"/>
    <b v="1"/>
    <n v="8"/>
    <b v="0"/>
    <s v="photography/photobooks"/>
    <n v="103"/>
    <n v="386.89"/>
    <x v="8"/>
    <x v="20"/>
  </r>
  <r>
    <n v="1808"/>
    <s v="An Iranian Journey"/>
    <s v="An Iranian Journey exposes the duality of life in modern Iran where youth navigate a thicket of Islamic laws and customs to live freely"/>
    <n v="30000"/>
    <n v="1026"/>
    <x v="0"/>
    <x v="0"/>
    <s v="USD"/>
    <n v="1486830030"/>
    <n v="1483806030"/>
    <b v="1"/>
    <n v="96"/>
    <b v="0"/>
    <s v="photography/photobooks"/>
    <n v="3"/>
    <n v="10.69"/>
    <x v="8"/>
    <x v="20"/>
  </r>
  <r>
    <n v="1809"/>
    <s v="Hamilton: A Different Perspective"/>
    <s v="A stunning photo book highlighting the visual diversity of the City of Hamilton and showcasing it in a new light."/>
    <n v="2600"/>
    <n v="3081"/>
    <x v="1"/>
    <x v="5"/>
    <s v="CAD"/>
    <n v="1425246439"/>
    <n v="1422222439"/>
    <b v="1"/>
    <n v="9"/>
    <b v="0"/>
    <s v="photography/photobooks"/>
    <n v="119"/>
    <n v="342.33"/>
    <x v="8"/>
    <x v="20"/>
  </r>
  <r>
    <n v="1810"/>
    <s v="Film Speed"/>
    <s v="Film Speed is a series of Zines focusing on architecture shot completely on 35 and 120mm film."/>
    <n v="1000"/>
    <n v="1665"/>
    <x v="1"/>
    <x v="0"/>
    <s v="USD"/>
    <n v="1408657826"/>
    <n v="1407621026"/>
    <b v="0"/>
    <n v="2"/>
    <b v="0"/>
    <s v="photography/photobooks"/>
    <n v="167"/>
    <n v="832.5"/>
    <x v="8"/>
    <x v="20"/>
  </r>
  <r>
    <n v="1811"/>
    <s v="The Year of Sunsets"/>
    <s v="A collection of 365 color photographs of sunsets in 2014, beautifully presented in a hardcover book."/>
    <n v="1500"/>
    <n v="1500"/>
    <x v="1"/>
    <x v="0"/>
    <s v="USD"/>
    <n v="1414123200"/>
    <n v="1408962270"/>
    <b v="0"/>
    <n v="26"/>
    <b v="0"/>
    <s v="photography/photobooks"/>
    <n v="100"/>
    <n v="57.6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1"/>
    <x v="1"/>
    <s v="GBP"/>
    <n v="1467531536"/>
    <n v="1464939536"/>
    <b v="0"/>
    <n v="23"/>
    <b v="0"/>
    <s v="photography/photobooks"/>
    <n v="134"/>
    <n v="203.41"/>
    <x v="8"/>
    <x v="20"/>
  </r>
  <r>
    <n v="1813"/>
    <s v="Libya : The Lost Days"/>
    <s v="This project aims to document, Libyan photographic history; through both print and artisan mediums ."/>
    <n v="500"/>
    <n v="502"/>
    <x v="1"/>
    <x v="1"/>
    <s v="GBP"/>
    <n v="1407532812"/>
    <n v="1404940812"/>
    <b v="0"/>
    <n v="0"/>
    <b v="0"/>
    <s v="photography/photobooks"/>
    <n v="100"/>
    <n v="0"/>
    <x v="8"/>
    <x v="20"/>
  </r>
  <r>
    <n v="1814"/>
    <s v="My Favourite Colour Was Yellow"/>
    <s v="A self published photo book documenting the overwhelming presence of the colour pink, in young girls lives here in the UK."/>
    <n v="15000"/>
    <n v="24321.1"/>
    <x v="1"/>
    <x v="1"/>
    <s v="GBP"/>
    <n v="1425108736"/>
    <n v="1422516736"/>
    <b v="0"/>
    <n v="140"/>
    <b v="0"/>
    <s v="photography/photobooks"/>
    <n v="162"/>
    <n v="173.72"/>
    <x v="8"/>
    <x v="20"/>
  </r>
  <r>
    <n v="1815"/>
    <s v="Texas to Florida"/>
    <s v="Photographic roadtrip from Dallas/Ft Worth, Texas to Florida's beaches. A summer photography roadtrip project to include 5 states."/>
    <n v="300"/>
    <n v="546"/>
    <x v="1"/>
    <x v="0"/>
    <s v="USD"/>
    <n v="1435787137"/>
    <n v="1434577537"/>
    <b v="0"/>
    <n v="0"/>
    <b v="0"/>
    <s v="photography/photobooks"/>
    <n v="182"/>
    <n v="0"/>
    <x v="8"/>
    <x v="20"/>
  </r>
  <r>
    <n v="1816"/>
    <s v="Moments of Passion"/>
    <s v="A unique Photographic Book Project about the Passionate Moments and Strong Emotions that lie within Karate"/>
    <n v="3000"/>
    <n v="1126"/>
    <x v="0"/>
    <x v="16"/>
    <s v="CHF"/>
    <n v="1469473200"/>
    <n v="1467061303"/>
    <b v="0"/>
    <n v="6"/>
    <b v="0"/>
    <s v="photography/photobooks"/>
    <n v="38"/>
    <n v="187.67"/>
    <x v="8"/>
    <x v="20"/>
  </r>
  <r>
    <n v="1817"/>
    <s v="Through the Lens of Jerry Gustafson"/>
    <s v="Hundreds of breathtaking rodeo photographs collected in a beautiful coffee table book."/>
    <n v="25000"/>
    <n v="610"/>
    <x v="0"/>
    <x v="0"/>
    <s v="USD"/>
    <n v="1485759540"/>
    <n v="1480607607"/>
    <b v="0"/>
    <n v="100"/>
    <b v="0"/>
    <s v="photography/photobooks"/>
    <n v="2"/>
    <n v="6.1"/>
    <x v="8"/>
    <x v="20"/>
  </r>
  <r>
    <n v="1818"/>
    <s v="Give Me Your Goofy-ist"/>
    <s v="We are all different, this is a way to honor and celebrate the authenticity in being different."/>
    <n v="500"/>
    <n v="1115"/>
    <x v="1"/>
    <x v="0"/>
    <s v="USD"/>
    <n v="1428035850"/>
    <n v="1425447450"/>
    <b v="0"/>
    <n v="0"/>
    <b v="0"/>
    <s v="photography/photobooks"/>
    <n v="223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x v="1"/>
    <x v="0"/>
    <s v="USD"/>
    <n v="1406743396"/>
    <n v="1404151396"/>
    <b v="0"/>
    <n v="4"/>
    <b v="0"/>
    <s v="photography/photobooks"/>
    <n v="100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1"/>
    <x v="0"/>
    <s v="USD"/>
    <n v="1427850090"/>
    <n v="1425261690"/>
    <b v="0"/>
    <n v="8"/>
    <b v="0"/>
    <s v="photography/photobooks"/>
    <n v="116"/>
    <n v="725"/>
    <x v="8"/>
    <x v="20"/>
  </r>
  <r>
    <n v="1821"/>
    <s v="Glass Cloud on the road!"/>
    <s v="Glass Cloud tour dates are already beginning to pile up. They are turning to YOU to help get them from town to town."/>
    <n v="10000"/>
    <n v="125"/>
    <x v="0"/>
    <x v="0"/>
    <s v="USD"/>
    <n v="1330760367"/>
    <n v="1326872367"/>
    <b v="0"/>
    <n v="57"/>
    <b v="1"/>
    <s v="music/rock"/>
    <n v="1"/>
    <n v="2.19"/>
    <x v="4"/>
    <x v="11"/>
  </r>
  <r>
    <n v="1822"/>
    <s v="Wood Butcher's new music video- I Don't Wanna Party"/>
    <s v="Wood Butcher needs your help to make this happen. Buy a CD, support local music!"/>
    <n v="2500"/>
    <n v="2600"/>
    <x v="1"/>
    <x v="5"/>
    <s v="CAD"/>
    <n v="1391194860"/>
    <n v="1388084862"/>
    <b v="0"/>
    <n v="11"/>
    <b v="1"/>
    <s v="music/rock"/>
    <n v="104"/>
    <n v="236.36"/>
    <x v="4"/>
    <x v="11"/>
  </r>
  <r>
    <n v="1823"/>
    <s v="Our Band Van Needs Serious Repairs!!!"/>
    <s v="Just as we are getting prepared to tour we find out our van has serious damage and can't run. We unfortunately don't have enough."/>
    <n v="3500"/>
    <n v="3736.55"/>
    <x v="1"/>
    <x v="0"/>
    <s v="USD"/>
    <n v="1351095976"/>
    <n v="1348503976"/>
    <b v="0"/>
    <n v="33"/>
    <b v="1"/>
    <s v="music/rock"/>
    <n v="107"/>
    <n v="113.23"/>
    <x v="4"/>
    <x v="11"/>
  </r>
  <r>
    <n v="1824"/>
    <s v="Tin Man's Broken Wisdom Fund"/>
    <s v="cd fund raiser"/>
    <n v="8750"/>
    <n v="9111"/>
    <x v="1"/>
    <x v="0"/>
    <s v="USD"/>
    <n v="1389146880"/>
    <n v="1387403967"/>
    <b v="0"/>
    <n v="40"/>
    <b v="1"/>
    <s v="music/rock"/>
    <n v="104"/>
    <n v="227.7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1"/>
    <x v="0"/>
    <s v="USD"/>
    <n v="1373572903"/>
    <n v="1371585703"/>
    <b v="0"/>
    <n v="50"/>
    <b v="1"/>
    <s v="music/rock"/>
    <n v="101"/>
    <n v="121.73"/>
    <x v="4"/>
    <x v="11"/>
  </r>
  <r>
    <n v="1826"/>
    <s v="BEAR GHOST! Professional Recording! Yay!"/>
    <s v="Hear your favorite Bear Ghost in eargasmic quality!"/>
    <n v="5800"/>
    <n v="6155"/>
    <x v="1"/>
    <x v="0"/>
    <s v="USD"/>
    <n v="1392675017"/>
    <n v="1390083017"/>
    <b v="0"/>
    <n v="38"/>
    <b v="1"/>
    <s v="music/rock"/>
    <n v="106"/>
    <n v="161.9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1"/>
    <x v="0"/>
    <s v="USD"/>
    <n v="1299138561"/>
    <n v="1294818561"/>
    <b v="0"/>
    <n v="96"/>
    <b v="1"/>
    <s v="music/rock"/>
    <n v="132"/>
    <n v="275.3999999999999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x v="0"/>
    <s v="USD"/>
    <n v="1399672800"/>
    <n v="1396906530"/>
    <b v="0"/>
    <n v="48"/>
    <b v="1"/>
    <s v="music/rock"/>
    <n v="0"/>
    <n v="3.54"/>
    <x v="4"/>
    <x v="11"/>
  </r>
  <r>
    <n v="1829"/>
    <s v="Help JUICE (Boston) Record Their First Album"/>
    <s v="Everything is set to record are EP except for our finances. Please donate if you can! Any amount is appreciated. "/>
    <n v="7500"/>
    <n v="316"/>
    <x v="0"/>
    <x v="0"/>
    <s v="USD"/>
    <n v="1295647200"/>
    <n v="1291428371"/>
    <b v="0"/>
    <n v="33"/>
    <b v="1"/>
    <s v="music/rock"/>
    <n v="4"/>
    <n v="9.58"/>
    <x v="4"/>
    <x v="11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x v="0"/>
    <s v="USD"/>
    <n v="1393259107"/>
    <n v="1390667107"/>
    <b v="0"/>
    <n v="226"/>
    <b v="1"/>
    <s v="music/rock"/>
    <n v="20"/>
    <n v="33.19"/>
    <x v="4"/>
    <x v="11"/>
  </r>
  <r>
    <n v="1831"/>
    <s v="Darling Waste Trailer Bail Out!"/>
    <s v="After a 2 year Odyssey, Darling Waste's trailer is still not home! We need $3,500 to get it through U.S. Customs!"/>
    <n v="4000"/>
    <n v="4296"/>
    <x v="1"/>
    <x v="0"/>
    <s v="USD"/>
    <n v="1336866863"/>
    <n v="1335570863"/>
    <b v="0"/>
    <n v="14"/>
    <b v="1"/>
    <s v="music/rock"/>
    <n v="107"/>
    <n v="306.86"/>
    <x v="4"/>
    <x v="11"/>
  </r>
  <r>
    <n v="1832"/>
    <s v="Black Swan Theories Debut CD"/>
    <s v="Hi! We're the music duo Black Swan Theories and our project is to manufacture our debut CD of 10 already-completed songs.  "/>
    <n v="3000"/>
    <n v="107"/>
    <x v="0"/>
    <x v="0"/>
    <s v="USD"/>
    <n v="1299243427"/>
    <n v="1296651427"/>
    <b v="0"/>
    <n v="20"/>
    <b v="1"/>
    <s v="music/rock"/>
    <n v="4"/>
    <n v="5.35"/>
    <x v="4"/>
    <x v="11"/>
  </r>
  <r>
    <n v="1833"/>
    <s v="HAIRcyclopedia Vol. 2 - The Vault"/>
    <s v="I am writing the second volume in a series of hair band encyclopedias, however I lack the means to afford the costs of the photos."/>
    <n v="4000"/>
    <n v="5050"/>
    <x v="1"/>
    <x v="0"/>
    <s v="USD"/>
    <n v="1362211140"/>
    <n v="1359421403"/>
    <b v="0"/>
    <n v="25"/>
    <b v="1"/>
    <s v="music/rock"/>
    <n v="126"/>
    <n v="202"/>
    <x v="4"/>
    <x v="11"/>
  </r>
  <r>
    <n v="1834"/>
    <s v="TDJ - All Part of the Plan EP/Tour"/>
    <s v="Help us fund our first tour and promote our new EP!"/>
    <n v="30000"/>
    <n v="6375"/>
    <x v="2"/>
    <x v="0"/>
    <s v="USD"/>
    <n v="1422140895"/>
    <n v="1418684895"/>
    <b v="0"/>
    <n v="90"/>
    <b v="1"/>
    <s v="music/rock"/>
    <n v="21"/>
    <n v="70.83"/>
    <x v="4"/>
    <x v="11"/>
  </r>
  <r>
    <n v="1835"/>
    <s v="DIRTY LITTLE REBEL EP"/>
    <s v="WE ARE A HARD ROCK/PUNK BAND SEEKING FUNDS TO RECORD A NEW EP. _x000a__x000a_https://www.reverbnation.com/dirtylittlerebel"/>
    <n v="3000"/>
    <n v="1398"/>
    <x v="0"/>
    <x v="1"/>
    <s v="GBP"/>
    <n v="1459439471"/>
    <n v="1456851071"/>
    <b v="0"/>
    <n v="11"/>
    <b v="1"/>
    <s v="music/rock"/>
    <n v="47"/>
    <n v="127.09"/>
    <x v="4"/>
    <x v="11"/>
  </r>
  <r>
    <n v="1836"/>
    <s v="KICKSTART OUR &lt;+3"/>
    <s v="Help fund our 2013 Sound &amp; Lighting Touring rig!"/>
    <n v="25000"/>
    <n v="9875"/>
    <x v="0"/>
    <x v="0"/>
    <s v="USD"/>
    <n v="1361129129"/>
    <n v="1359660329"/>
    <b v="0"/>
    <n v="55"/>
    <b v="1"/>
    <s v="music/rock"/>
    <n v="40"/>
    <n v="179.5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1"/>
    <x v="0"/>
    <s v="USD"/>
    <n v="1332029335"/>
    <n v="1326848935"/>
    <b v="0"/>
    <n v="30"/>
    <b v="1"/>
    <s v="music/rock"/>
    <n v="185"/>
    <n v="307.600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4000"/>
    <n v="4030"/>
    <x v="1"/>
    <x v="0"/>
    <s v="USD"/>
    <n v="1317438000"/>
    <n v="1314989557"/>
    <b v="0"/>
    <n v="28"/>
    <b v="1"/>
    <s v="music/rock"/>
    <n v="101"/>
    <n v="143.9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195"/>
    <x v="0"/>
    <x v="0"/>
    <s v="USD"/>
    <n v="1475342382"/>
    <n v="1472750382"/>
    <b v="0"/>
    <n v="45"/>
    <b v="1"/>
    <s v="music/rock"/>
    <n v="3"/>
    <n v="4.33"/>
    <x v="4"/>
    <x v="11"/>
  </r>
  <r>
    <n v="1840"/>
    <s v="City of the Weak on Tour!"/>
    <s v="St. Paul five-piece band City of the Weak hits the road May 9th, heading for Ft. Lauderdale to attend the Driven Music Conference!"/>
    <n v="4000"/>
    <n v="45"/>
    <x v="0"/>
    <x v="0"/>
    <s v="USD"/>
    <n v="1367902740"/>
    <n v="1366251510"/>
    <b v="0"/>
    <n v="13"/>
    <b v="1"/>
    <s v="music/rock"/>
    <n v="1"/>
    <n v="3.46"/>
    <x v="4"/>
    <x v="11"/>
  </r>
  <r>
    <n v="1841"/>
    <s v="Hydra Effect Debut EP"/>
    <s v="Hard Rock with a Positive Message. Help us fund, release and promote our debut EP!"/>
    <n v="6000"/>
    <n v="1"/>
    <x v="0"/>
    <x v="0"/>
    <s v="USD"/>
    <n v="1400561940"/>
    <n v="1397679445"/>
    <b v="0"/>
    <n v="40"/>
    <b v="1"/>
    <s v="music/rock"/>
    <n v="0"/>
    <n v="0.0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x v="0"/>
    <s v="USD"/>
    <n v="1425275940"/>
    <n v="1422371381"/>
    <b v="0"/>
    <n v="21"/>
    <b v="1"/>
    <s v="music/rock"/>
    <n v="20"/>
    <n v="72.70999999999999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1"/>
    <x v="0"/>
    <s v="USD"/>
    <n v="1298245954"/>
    <n v="1295653954"/>
    <b v="0"/>
    <n v="134"/>
    <b v="1"/>
    <s v="music/rock"/>
    <n v="246"/>
    <n v="550.8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1"/>
    <x v="0"/>
    <s v="USD"/>
    <n v="1307761200"/>
    <n v="1304464914"/>
    <b v="0"/>
    <n v="20"/>
    <b v="1"/>
    <s v="music/rock"/>
    <n v="100"/>
    <n v="25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185"/>
    <x v="0"/>
    <x v="0"/>
    <s v="USD"/>
    <n v="1466139300"/>
    <n v="1464854398"/>
    <b v="0"/>
    <n v="19"/>
    <b v="1"/>
    <s v="music/rock"/>
    <n v="30"/>
    <n v="62.3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2"/>
    <x v="0"/>
    <s v="USD"/>
    <n v="1355585777"/>
    <n v="1352993777"/>
    <b v="0"/>
    <n v="209"/>
    <b v="1"/>
    <s v="music/rock"/>
    <n v="2"/>
    <n v="5.24"/>
    <x v="4"/>
    <x v="11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x v="0"/>
    <s v="USD"/>
    <n v="1429594832"/>
    <n v="1427780432"/>
    <b v="0"/>
    <n v="38"/>
    <b v="1"/>
    <s v="music/rock"/>
    <n v="0"/>
    <n v="0.0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2"/>
    <x v="0"/>
    <s v="USD"/>
    <n v="1312095540"/>
    <n v="1306608888"/>
    <b v="0"/>
    <n v="24"/>
    <b v="1"/>
    <s v="music/rock"/>
    <n v="0"/>
    <n v="0"/>
    <x v="4"/>
    <x v="11"/>
  </r>
  <r>
    <n v="1849"/>
    <s v="Release the Skyline Album"/>
    <s v="Release the Skylines is a small, local Cleveland metal band looking to record an album."/>
    <n v="2500"/>
    <n v="2650"/>
    <x v="1"/>
    <x v="0"/>
    <s v="USD"/>
    <n v="1350505059"/>
    <n v="1347913059"/>
    <b v="0"/>
    <n v="8"/>
    <b v="1"/>
    <s v="music/rock"/>
    <n v="106"/>
    <n v="331.25"/>
    <x v="4"/>
    <x v="11"/>
  </r>
  <r>
    <n v="1850"/>
    <s v="WILKES EP"/>
    <s v="WILKES is the solo venture of HighFlightSociety singer / Disciple bassist, Jason Wilkes. This project is to fund the debut 6 song EP."/>
    <n v="25000"/>
    <n v="151"/>
    <x v="0"/>
    <x v="0"/>
    <s v="USD"/>
    <n v="1405033300"/>
    <n v="1402441300"/>
    <b v="0"/>
    <n v="179"/>
    <b v="1"/>
    <s v="music/rock"/>
    <n v="1"/>
    <n v="0.8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x v="0"/>
    <s v="USD"/>
    <n v="1406509200"/>
    <n v="1404769538"/>
    <b v="0"/>
    <n v="26"/>
    <b v="1"/>
    <s v="music/rock"/>
    <n v="0"/>
    <n v="0.81"/>
    <x v="4"/>
    <x v="11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x v="0"/>
    <s v="USD"/>
    <n v="1429920000"/>
    <n v="1426703452"/>
    <b v="0"/>
    <n v="131"/>
    <b v="1"/>
    <s v="music/rock"/>
    <n v="0"/>
    <n v="0.8"/>
    <x v="4"/>
    <x v="11"/>
  </r>
  <r>
    <n v="1853"/>
    <s v="Beyond the Victory recording their debut EP"/>
    <s v="The money will go towards our debut EP being Recorded mixed by Andrew Baylis and mastered by Drew Fulk of Think Sound Studios."/>
    <n v="3500"/>
    <n v="3800"/>
    <x v="1"/>
    <x v="0"/>
    <s v="USD"/>
    <n v="1352860017"/>
    <n v="1348536417"/>
    <b v="0"/>
    <n v="14"/>
    <b v="1"/>
    <s v="music/rock"/>
    <n v="109"/>
    <n v="271.43"/>
    <x v="4"/>
    <x v="11"/>
  </r>
  <r>
    <n v="1854"/>
    <s v="Emily Bell is releasing her debut album"/>
    <s v="After much anticipation, I'm finally releasing my first album, &quot;In Technicolor&quot;! Let's join forces and get it done right!"/>
    <n v="40000"/>
    <n v="0"/>
    <x v="2"/>
    <x v="0"/>
    <s v="USD"/>
    <n v="1369355437"/>
    <n v="1366763437"/>
    <b v="0"/>
    <n v="174"/>
    <b v="1"/>
    <s v="music/rock"/>
    <n v="0"/>
    <n v="0"/>
    <x v="4"/>
    <x v="11"/>
  </r>
  <r>
    <n v="1855"/>
    <s v="Motion Device Debut EP"/>
    <s v="11 year old Sara &amp; Motion Device want rock &amp; metal fans all over the world to unite and join the ROCK REVOLUTION!!!"/>
    <n v="35000"/>
    <n v="7873"/>
    <x v="2"/>
    <x v="5"/>
    <s v="CAD"/>
    <n v="1389012940"/>
    <n v="1385124940"/>
    <b v="0"/>
    <n v="191"/>
    <b v="1"/>
    <s v="music/rock"/>
    <n v="22"/>
    <n v="41.22"/>
    <x v="4"/>
    <x v="11"/>
  </r>
  <r>
    <n v="1856"/>
    <s v="Lazy Sunday"/>
    <s v="We are an independent band who needs your help for the production of our new album, so we can share our music with you lovely people :)"/>
    <n v="5999"/>
    <n v="0"/>
    <x v="0"/>
    <x v="0"/>
    <s v="USD"/>
    <n v="1405715472"/>
    <n v="1403901072"/>
    <b v="0"/>
    <n v="38"/>
    <b v="1"/>
    <s v="music/rock"/>
    <n v="0"/>
    <n v="0"/>
    <x v="4"/>
    <x v="11"/>
  </r>
  <r>
    <n v="1857"/>
    <s v="Holy Water Moses - A Hail Dale Project"/>
    <s v="We need to get back to Nashville to record our second record, a full LP this time.  It ain't cheap and we need your help!"/>
    <n v="8500"/>
    <n v="11992"/>
    <x v="1"/>
    <x v="0"/>
    <s v="USD"/>
    <n v="1410546413"/>
    <n v="1407954413"/>
    <b v="0"/>
    <n v="22"/>
    <b v="1"/>
    <s v="music/rock"/>
    <n v="141"/>
    <n v="545.0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1"/>
    <x v="0"/>
    <s v="USD"/>
    <n v="1324014521"/>
    <n v="1318826921"/>
    <b v="0"/>
    <n v="149"/>
    <b v="1"/>
    <s v="music/rock"/>
    <n v="159"/>
    <n v="174.66"/>
    <x v="4"/>
    <x v="11"/>
  </r>
  <r>
    <n v="1859"/>
    <s v="Queen Kwong Tour to London and Paris"/>
    <s v="Queen Kwong is going ON TOUR to London and Paris!"/>
    <n v="10000"/>
    <n v="11160"/>
    <x v="1"/>
    <x v="0"/>
    <s v="USD"/>
    <n v="1316716129"/>
    <n v="1314124129"/>
    <b v="0"/>
    <n v="56"/>
    <b v="1"/>
    <s v="music/rock"/>
    <n v="112"/>
    <n v="199.29"/>
    <x v="4"/>
    <x v="11"/>
  </r>
  <r>
    <n v="1860"/>
    <s v="A Simple Complex's 2013 CD Release Party DVD"/>
    <s v="ASC had a one-of-a-kind CD release party in 2013, and we want to share it with the world - in DVD format!"/>
    <n v="4000"/>
    <n v="4002"/>
    <x v="1"/>
    <x v="0"/>
    <s v="USD"/>
    <n v="1391706084"/>
    <n v="1389891684"/>
    <b v="0"/>
    <n v="19"/>
    <b v="1"/>
    <s v="music/rock"/>
    <n v="100"/>
    <n v="210.63"/>
    <x v="4"/>
    <x v="11"/>
  </r>
  <r>
    <n v="1861"/>
    <s v="Galaxix - Take on the Universe!"/>
    <s v="A game for Apple &amp; Android devices that sees you get your own spacecraft, take on the competition, mine asteroids &amp; fight to survive."/>
    <n v="750"/>
    <n v="758"/>
    <x v="1"/>
    <x v="1"/>
    <s v="GBP"/>
    <n v="1422256341"/>
    <n v="1419664341"/>
    <b v="0"/>
    <n v="0"/>
    <b v="0"/>
    <s v="games/mobile games"/>
    <n v="10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5000"/>
    <n v="650"/>
    <x v="2"/>
    <x v="0"/>
    <s v="USD"/>
    <n v="1488958200"/>
    <n v="1484912974"/>
    <b v="0"/>
    <n v="16"/>
    <b v="0"/>
    <s v="games/mobile games"/>
    <n v="13"/>
    <n v="40.630000000000003"/>
    <x v="6"/>
    <x v="18"/>
  </r>
  <r>
    <n v="1863"/>
    <s v="Project: 20M813"/>
    <s v="This is an Android game where you take control of the zombies and try to eat your way to world domination!"/>
    <n v="1000"/>
    <n v="1088"/>
    <x v="1"/>
    <x v="0"/>
    <s v="USD"/>
    <n v="1402600085"/>
    <n v="1400008085"/>
    <b v="0"/>
    <n v="2"/>
    <b v="0"/>
    <s v="games/mobile games"/>
    <n v="109"/>
    <n v="5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1"/>
    <x v="0"/>
    <s v="USD"/>
    <n v="1399223500"/>
    <n v="1396631500"/>
    <b v="0"/>
    <n v="48"/>
    <b v="0"/>
    <s v="games/mobile games"/>
    <n v="103"/>
    <n v="171.08"/>
    <x v="6"/>
    <x v="18"/>
  </r>
  <r>
    <n v="1865"/>
    <s v="THE RUNNING GAME"/>
    <s v="This game is an alternative to the boring morning jogs This game will make you excited to workout Following elite footballer movements!"/>
    <n v="1000"/>
    <n v="110"/>
    <x v="0"/>
    <x v="1"/>
    <s v="GBP"/>
    <n v="1478425747"/>
    <n v="1475398147"/>
    <b v="0"/>
    <n v="2"/>
    <b v="0"/>
    <s v="games/mobile games"/>
    <n v="11"/>
    <n v="55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65"/>
    <x v="1"/>
    <x v="0"/>
    <s v="USD"/>
    <n v="1488340800"/>
    <n v="1483768497"/>
    <b v="0"/>
    <n v="2"/>
    <b v="0"/>
    <s v="games/mobile games"/>
    <n v="103"/>
    <n v="1032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1218"/>
    <x v="1"/>
    <x v="0"/>
    <s v="USD"/>
    <n v="1478383912"/>
    <n v="1475791912"/>
    <b v="0"/>
    <n v="1"/>
    <b v="0"/>
    <s v="games/mobile games"/>
    <n v="122"/>
    <n v="1218"/>
    <x v="6"/>
    <x v="18"/>
  </r>
  <r>
    <n v="1868"/>
    <s v="Help Build PaperChase Version 3 !"/>
    <s v="PaperChase is a popular endless flying game conceived by a 15 year old and loved by millions worldwide.  Help us build version 3!"/>
    <n v="5000"/>
    <n v="0"/>
    <x v="2"/>
    <x v="0"/>
    <s v="USD"/>
    <n v="1450166340"/>
    <n v="1448044925"/>
    <b v="0"/>
    <n v="17"/>
    <b v="0"/>
    <s v="games/mobile games"/>
    <n v="0"/>
    <n v="0"/>
    <x v="6"/>
    <x v="18"/>
  </r>
  <r>
    <n v="1869"/>
    <s v="Castle Crawler RPG"/>
    <s v="CCRPG will be a 2D Pixel Art Game based on similar elements to the SNES game &quot;Zelda: A Link to the Past&quot; with RPG elements added in."/>
    <n v="500"/>
    <n v="607"/>
    <x v="1"/>
    <x v="0"/>
    <s v="USD"/>
    <n v="1483488249"/>
    <n v="1480896249"/>
    <b v="0"/>
    <n v="0"/>
    <b v="0"/>
    <s v="games/mobile games"/>
    <n v="12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500"/>
    <n v="6000"/>
    <x v="1"/>
    <x v="0"/>
    <s v="USD"/>
    <n v="1454213820"/>
    <n v="1451723535"/>
    <b v="0"/>
    <n v="11"/>
    <b v="0"/>
    <s v="games/mobile games"/>
    <n v="240"/>
    <n v="545.45000000000005"/>
    <x v="6"/>
    <x v="18"/>
  </r>
  <r>
    <n v="1871"/>
    <s v="The Adventures of Bible Bear"/>
    <s v="Journey with Bible Bear through each of the books of the Bible, exploring stories while learning verses, songs, and preschool concepts!"/>
    <n v="12000"/>
    <n v="14190"/>
    <x v="1"/>
    <x v="0"/>
    <s v="USD"/>
    <n v="1416512901"/>
    <n v="1413053301"/>
    <b v="0"/>
    <n v="95"/>
    <b v="0"/>
    <s v="games/mobile games"/>
    <n v="118"/>
    <n v="149.37"/>
    <x v="6"/>
    <x v="18"/>
  </r>
  <r>
    <n v="1872"/>
    <s v="ZombieTime!"/>
    <s v="A Top-View Action game where you play as Bob, the FIRST zombie to rise from the grave. Bring chaos to town, feast and don't die again."/>
    <n v="2200"/>
    <n v="4673"/>
    <x v="1"/>
    <x v="0"/>
    <s v="USD"/>
    <n v="1435633602"/>
    <n v="1433041602"/>
    <b v="0"/>
    <n v="13"/>
    <b v="0"/>
    <s v="games/mobile games"/>
    <n v="212"/>
    <n v="359.46"/>
    <x v="6"/>
    <x v="18"/>
  </r>
  <r>
    <n v="1873"/>
    <s v="The Red Card Blue Card Game"/>
    <s v="It's time for The Red Card Blue Card Game to be available everywhere! Help save the sanity of ALL parent's! Help make it an App!!"/>
    <n v="1500"/>
    <n v="40"/>
    <x v="2"/>
    <x v="5"/>
    <s v="CAD"/>
    <n v="1436373900"/>
    <n v="1433861210"/>
    <b v="0"/>
    <n v="2"/>
    <b v="0"/>
    <s v="games/mobile games"/>
    <n v="3"/>
    <n v="20"/>
    <x v="6"/>
    <x v="18"/>
  </r>
  <r>
    <n v="1874"/>
    <s v="PATH to Reading Brain Training"/>
    <s v="PATH to Reading (PATH) is a patented break-through technology  that dramatically and permanently improves attention, reading, memory"/>
    <n v="1250"/>
    <n v="1328"/>
    <x v="1"/>
    <x v="0"/>
    <s v="USD"/>
    <n v="1467155733"/>
    <n v="1465427733"/>
    <b v="0"/>
    <n v="2"/>
    <b v="0"/>
    <s v="games/mobile games"/>
    <n v="106"/>
    <n v="664"/>
    <x v="6"/>
    <x v="18"/>
  </r>
  <r>
    <n v="1875"/>
    <s v="Claws &amp; Fins"/>
    <s v="Sea opposition of Crab's family and angry fishes. Who is going to win, and who is going to loose ?!"/>
    <n v="1500"/>
    <n v="1950"/>
    <x v="1"/>
    <x v="0"/>
    <s v="USD"/>
    <n v="1470519308"/>
    <n v="1465335308"/>
    <b v="0"/>
    <n v="3"/>
    <b v="0"/>
    <s v="games/mobile games"/>
    <n v="130"/>
    <n v="650"/>
    <x v="6"/>
    <x v="18"/>
  </r>
  <r>
    <n v="1876"/>
    <s v="Migration Madness (Android)"/>
    <s v="An arcade styled side scroller. Help Bob the pilot steer his plane through hordes of migrating birds strapped with explosives."/>
    <n v="25"/>
    <n v="106"/>
    <x v="1"/>
    <x v="2"/>
    <s v="AUD"/>
    <n v="1402901405"/>
    <n v="1400309405"/>
    <b v="0"/>
    <n v="0"/>
    <b v="0"/>
    <s v="games/mobile games"/>
    <n v="424"/>
    <n v="0"/>
    <x v="6"/>
    <x v="18"/>
  </r>
  <r>
    <n v="1877"/>
    <s v="Chip Dip II: Son of Chip Dip! - A Terrible, Terrible Game"/>
    <s v="It's obvious you won't survive by your wits alone. Unfortunately that's all you've got, Chip. Run!"/>
    <n v="5"/>
    <n v="10"/>
    <x v="1"/>
    <x v="0"/>
    <s v="USD"/>
    <n v="1425170525"/>
    <n v="1422664925"/>
    <b v="0"/>
    <n v="0"/>
    <b v="0"/>
    <s v="games/mobile games"/>
    <n v="200"/>
    <n v="0"/>
    <x v="6"/>
    <x v="18"/>
  </r>
  <r>
    <n v="1878"/>
    <s v="Aussies versus Zombies"/>
    <s v="Action game now playable on Android/iOS platforms and PC browsers. Easy gameplay even for starters yet hard to be skilled. Multi-player"/>
    <n v="500"/>
    <n v="500"/>
    <x v="1"/>
    <x v="2"/>
    <s v="AUD"/>
    <n v="1402618355"/>
    <n v="1400026355"/>
    <b v="0"/>
    <n v="0"/>
    <b v="0"/>
    <s v="games/mobile games"/>
    <n v="100"/>
    <n v="0"/>
    <x v="6"/>
    <x v="18"/>
  </r>
  <r>
    <n v="1879"/>
    <s v="Alex and More"/>
    <s v="Juego de plataformas con 20 personajes. Cada personaje tiene cuatro habilidades distintas al resto de personajes y sus propias voces."/>
    <n v="1000"/>
    <n v="1001.49"/>
    <x v="1"/>
    <x v="3"/>
    <s v="EUR"/>
    <n v="1457966129"/>
    <n v="1455377729"/>
    <b v="0"/>
    <n v="2"/>
    <b v="0"/>
    <s v="games/mobile games"/>
    <n v="100"/>
    <n v="500.75"/>
    <x v="6"/>
    <x v="18"/>
  </r>
  <r>
    <n v="1880"/>
    <s v="Sim Betting Football"/>
    <s v="Sim Betting Football is the only football (soccer) betting simulation  game."/>
    <n v="4000"/>
    <n v="4051.99"/>
    <x v="1"/>
    <x v="1"/>
    <s v="GBP"/>
    <n v="1459341380"/>
    <n v="1456839380"/>
    <b v="0"/>
    <n v="24"/>
    <b v="0"/>
    <s v="games/mobile games"/>
    <n v="101"/>
    <n v="168.83"/>
    <x v="6"/>
    <x v="18"/>
  </r>
  <r>
    <n v="1881"/>
    <s v="Story Rock by The Jolly Llamas -- Our First Album!"/>
    <s v="We're now raising money to produce a music video. Those who donate get a vote in deciding which song!"/>
    <n v="10000"/>
    <n v="872"/>
    <x v="0"/>
    <x v="0"/>
    <s v="USD"/>
    <n v="1425955189"/>
    <n v="1423366789"/>
    <b v="0"/>
    <n v="70"/>
    <b v="1"/>
    <s v="music/indie rock"/>
    <n v="9"/>
    <n v="12.4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x v="0"/>
    <s v="USD"/>
    <n v="1341964080"/>
    <n v="1339109212"/>
    <b v="0"/>
    <n v="81"/>
    <b v="1"/>
    <s v="music/indie rock"/>
    <n v="1"/>
    <n v="1.64"/>
    <x v="4"/>
    <x v="14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1"/>
    <x v="0"/>
    <s v="USD"/>
    <n v="1333921508"/>
    <n v="1331333108"/>
    <b v="0"/>
    <n v="32"/>
    <b v="1"/>
    <s v="music/indie rock"/>
    <n v="120"/>
    <n v="149.88"/>
    <x v="4"/>
    <x v="14"/>
  </r>
  <r>
    <n v="1884"/>
    <s v="Glad Hearts New Album: Twenty Two - On Vinyl!"/>
    <s v="Glad Hearts Latest Album, Twenty Two, Pressed In A Very Limited Edition On Beautiful Vinyl With Accompanying Digital Download"/>
    <n v="5000"/>
    <n v="95"/>
    <x v="0"/>
    <x v="0"/>
    <s v="USD"/>
    <n v="1354017600"/>
    <n v="1350967535"/>
    <b v="0"/>
    <n v="26"/>
    <b v="1"/>
    <s v="music/indie rock"/>
    <n v="2"/>
    <n v="3.65"/>
    <x v="4"/>
    <x v="14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x v="0"/>
    <s v="USD"/>
    <n v="1344636000"/>
    <n v="1341800110"/>
    <b v="0"/>
    <n v="105"/>
    <b v="1"/>
    <s v="music/indie rock"/>
    <n v="1"/>
    <n v="1.8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2"/>
    <x v="0"/>
    <s v="USD"/>
    <n v="1415832338"/>
    <n v="1413236738"/>
    <b v="0"/>
    <n v="29"/>
    <b v="1"/>
    <s v="music/indie rock"/>
    <n v="0"/>
    <n v="0"/>
    <x v="4"/>
    <x v="14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2"/>
    <x v="3"/>
    <s v="EUR"/>
    <n v="1449178200"/>
    <n v="1447614732"/>
    <b v="0"/>
    <n v="8"/>
    <b v="1"/>
    <s v="music/indie rock"/>
    <n v="1"/>
    <n v="1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1"/>
    <x v="0"/>
    <s v="USD"/>
    <n v="1275368340"/>
    <n v="1272692732"/>
    <b v="0"/>
    <n v="89"/>
    <b v="1"/>
    <s v="music/indie rock"/>
    <n v="1105"/>
    <n v="1242"/>
    <x v="4"/>
    <x v="14"/>
  </r>
  <r>
    <n v="1889"/>
    <s v="LittleBear"/>
    <s v="Sweeping epic melodies. I want to incorporate all my influences into one album I have been writing for 90 days now and ready to record!"/>
    <n v="6000"/>
    <n v="6485"/>
    <x v="1"/>
    <x v="0"/>
    <s v="USD"/>
    <n v="1363024946"/>
    <n v="1359140546"/>
    <b v="0"/>
    <n v="44"/>
    <b v="1"/>
    <s v="music/indie rock"/>
    <n v="108"/>
    <n v="147.38999999999999"/>
    <x v="4"/>
    <x v="14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x v="0"/>
    <s v="USD"/>
    <n v="1355597528"/>
    <n v="1353005528"/>
    <b v="0"/>
    <n v="246"/>
    <b v="1"/>
    <s v="music/indie rock"/>
    <n v="20"/>
    <n v="38.4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1"/>
    <x v="0"/>
    <s v="USD"/>
    <n v="1279778400"/>
    <n v="1275851354"/>
    <b v="0"/>
    <n v="120"/>
    <b v="1"/>
    <s v="music/indie rock"/>
    <n v="975"/>
    <n v="2031.48"/>
    <x v="4"/>
    <x v="14"/>
  </r>
  <r>
    <n v="1892"/>
    <s v="Nemes wants you to be able to hear their new songs!"/>
    <s v="Nemes has just recorded a new album and is raising $500 to get it mixed and mastered professionally."/>
    <n v="3250"/>
    <n v="1345"/>
    <x v="0"/>
    <x v="0"/>
    <s v="USD"/>
    <n v="1307459881"/>
    <n v="1304867881"/>
    <b v="0"/>
    <n v="26"/>
    <b v="1"/>
    <s v="music/indie rock"/>
    <n v="41"/>
    <n v="51.73"/>
    <x v="4"/>
    <x v="14"/>
  </r>
  <r>
    <n v="1893"/>
    <s v="Archeology 7&quot; Vinyl"/>
    <s v="Archeology is looking to gain support to release their 7&quot; vinyl single &quot;Hunger&quot; as well as the b-side, &quot;Kings canyon."/>
    <n v="8000"/>
    <n v="0"/>
    <x v="0"/>
    <x v="0"/>
    <s v="USD"/>
    <n v="1302926340"/>
    <n v="1301524585"/>
    <b v="0"/>
    <n v="45"/>
    <b v="1"/>
    <s v="music/indie rock"/>
    <n v="0"/>
    <n v="0"/>
    <x v="4"/>
    <x v="14"/>
  </r>
  <r>
    <n v="1894"/>
    <s v="Help me release my first 3 song EP!!"/>
    <s v="Im trying to raise $1000 for a 3 song EP in a studio!"/>
    <n v="4500"/>
    <n v="4648.33"/>
    <x v="1"/>
    <x v="0"/>
    <s v="USD"/>
    <n v="1329082983"/>
    <n v="1326404583"/>
    <b v="0"/>
    <n v="20"/>
    <b v="1"/>
    <s v="music/indie rock"/>
    <n v="103"/>
    <n v="232.4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1"/>
    <x v="2"/>
    <x v="0"/>
    <s v="USD"/>
    <n v="1445363722"/>
    <n v="1442771722"/>
    <b v="0"/>
    <n v="47"/>
    <b v="1"/>
    <s v="music/indie rock"/>
    <n v="1"/>
    <n v="5.55"/>
    <x v="4"/>
    <x v="14"/>
  </r>
  <r>
    <n v="1896"/>
    <s v="the bridge"/>
    <s v="My barely anticipated second album of self produced songs is ready to go.  Just need a little help to cover mastering, artwork etc."/>
    <n v="3000"/>
    <n v="3105"/>
    <x v="1"/>
    <x v="0"/>
    <s v="USD"/>
    <n v="1334250165"/>
    <n v="1331658165"/>
    <b v="0"/>
    <n v="13"/>
    <b v="1"/>
    <s v="music/indie rock"/>
    <n v="104"/>
    <n v="238.85"/>
    <x v="4"/>
    <x v="14"/>
  </r>
  <r>
    <n v="1897"/>
    <s v="Vanessa Lively's New Album 2014"/>
    <s v="My new album produced by Paul Curreri is one of the most unique musical projects I have done. Let's finish it before the baby comes!"/>
    <n v="18900"/>
    <n v="108"/>
    <x v="2"/>
    <x v="0"/>
    <s v="USD"/>
    <n v="1393966800"/>
    <n v="1392040806"/>
    <b v="0"/>
    <n v="183"/>
    <b v="1"/>
    <s v="music/indie rock"/>
    <n v="1"/>
    <n v="0.59"/>
    <x v="4"/>
    <x v="14"/>
  </r>
  <r>
    <n v="1898"/>
    <s v="Degenerate Matters EP Funding Campaign"/>
    <s v="We are heading into the studio to create the most soulfully orchestrated Indie Pop masterpiece mankind has ever witnessed."/>
    <n v="5000"/>
    <n v="587"/>
    <x v="0"/>
    <x v="0"/>
    <s v="USD"/>
    <n v="1454349600"/>
    <n v="1451277473"/>
    <b v="0"/>
    <n v="21"/>
    <b v="1"/>
    <s v="music/indie rock"/>
    <n v="12"/>
    <n v="27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x v="0"/>
    <s v="USD"/>
    <n v="1427319366"/>
    <n v="1424730966"/>
    <b v="0"/>
    <n v="42"/>
    <b v="1"/>
    <s v="music/indie rock"/>
    <n v="0"/>
    <n v="0"/>
    <x v="4"/>
    <x v="14"/>
  </r>
  <r>
    <n v="1900"/>
    <s v="5 Bucks from 500 Friends"/>
    <s v="Angieâ€™s Curse, an Indie Goth/Dark Rock band &amp; local favorite from Ventura, are ready to record a professional CD of all original songs."/>
    <n v="8000"/>
    <n v="8095"/>
    <x v="1"/>
    <x v="0"/>
    <s v="USD"/>
    <n v="1349517540"/>
    <n v="1347137731"/>
    <b v="0"/>
    <n v="54"/>
    <b v="1"/>
    <s v="music/indie rock"/>
    <n v="101"/>
    <n v="149.9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0"/>
    <x v="1"/>
    <s v="GBP"/>
    <n v="1432299600"/>
    <n v="1429707729"/>
    <b v="0"/>
    <n v="25"/>
    <b v="0"/>
    <s v="technology/gadgets"/>
    <n v="3"/>
    <n v="10.4"/>
    <x v="2"/>
    <x v="29"/>
  </r>
  <r>
    <n v="1902"/>
    <s v="Cardboard reality"/>
    <s v="Virtual reality is expensive, here is the solution. I've created a VR device out of cardboard. I present: World's cheapest VR Device."/>
    <n v="1000"/>
    <n v="1460"/>
    <x v="1"/>
    <x v="9"/>
    <s v="EUR"/>
    <n v="1425495447"/>
    <n v="1422903447"/>
    <b v="0"/>
    <n v="3"/>
    <b v="0"/>
    <s v="technology/gadgets"/>
    <n v="146"/>
    <n v="486.67"/>
    <x v="2"/>
    <x v="29"/>
  </r>
  <r>
    <n v="1903"/>
    <s v="MiPointer"/>
    <s v="A cool smart laser pointer for presenting professionals. Unique by design, widest functional coverage for both IOS and Android."/>
    <n v="5000"/>
    <n v="325"/>
    <x v="0"/>
    <x v="0"/>
    <s v="USD"/>
    <n v="1485541791"/>
    <n v="1480357791"/>
    <b v="0"/>
    <n v="41"/>
    <b v="0"/>
    <s v="technology/gadgets"/>
    <n v="7"/>
    <n v="7.93"/>
    <x v="2"/>
    <x v="29"/>
  </r>
  <r>
    <n v="1904"/>
    <s v="Small Animal Deterrent Latch (S.A.D.L.)"/>
    <s v="Animals knocking over your waste wheeler making a mess on trash day? The S.A.D.L. will help prevent that from happening!"/>
    <n v="1500"/>
    <n v="1788.57"/>
    <x v="1"/>
    <x v="0"/>
    <s v="USD"/>
    <n v="1451752021"/>
    <n v="1447864021"/>
    <b v="0"/>
    <n v="2"/>
    <b v="0"/>
    <s v="technology/gadgets"/>
    <n v="119"/>
    <n v="894.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.2"/>
    <x v="1"/>
    <x v="0"/>
    <s v="USD"/>
    <n v="1410127994"/>
    <n v="1407535994"/>
    <b v="0"/>
    <n v="4"/>
    <b v="0"/>
    <s v="technology/gadgets"/>
    <n v="100"/>
    <n v="375.0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x v="0"/>
    <s v="USD"/>
    <n v="1466697983"/>
    <n v="1464105983"/>
    <b v="0"/>
    <n v="99"/>
    <b v="0"/>
    <s v="technology/gadgets"/>
    <n v="12"/>
    <n v="58.15"/>
    <x v="2"/>
    <x v="29"/>
  </r>
  <r>
    <n v="1907"/>
    <s v="Litter-Buddy"/>
    <s v="Litter-Buddy is great economical alternative to leading pet waste disposal systems with cartridge bag elements."/>
    <n v="2000"/>
    <n v="4"/>
    <x v="2"/>
    <x v="0"/>
    <s v="USD"/>
    <n v="1400853925"/>
    <n v="1399557925"/>
    <b v="0"/>
    <n v="4"/>
    <b v="0"/>
    <s v="technology/gadgets"/>
    <n v="0"/>
    <n v="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x v="0"/>
    <s v="USD"/>
    <n v="1483048900"/>
    <n v="1480456900"/>
    <b v="0"/>
    <n v="4"/>
    <b v="0"/>
    <s v="technology/gadgets"/>
    <n v="0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1"/>
    <x v="0"/>
    <s v="USD"/>
    <n v="1414059479"/>
    <n v="1411467479"/>
    <b v="0"/>
    <n v="38"/>
    <b v="0"/>
    <s v="technology/gadgets"/>
    <n v="109"/>
    <n v="360.1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0"/>
    <x v="9"/>
    <s v="EUR"/>
    <n v="1446331500"/>
    <n v="1442531217"/>
    <b v="0"/>
    <n v="285"/>
    <b v="0"/>
    <s v="technology/gadgets"/>
    <n v="0"/>
    <n v="0.5"/>
    <x v="2"/>
    <x v="29"/>
  </r>
  <r>
    <n v="1911"/>
    <s v="Charge Furniture"/>
    <s v="Charge furniture, making it simple and comfortable to charge your USB devices without leaving the comfort of your couch or armchair"/>
    <n v="1000"/>
    <n v="1275"/>
    <x v="1"/>
    <x v="4"/>
    <s v="NZD"/>
    <n v="1407545334"/>
    <n v="1404953334"/>
    <b v="0"/>
    <n v="1"/>
    <b v="0"/>
    <s v="technology/gadgets"/>
    <n v="128"/>
    <n v="127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x v="0"/>
    <s v="USD"/>
    <n v="1433395560"/>
    <n v="1430803560"/>
    <b v="0"/>
    <n v="42"/>
    <b v="0"/>
    <s v="technology/gadgets"/>
    <n v="4"/>
    <n v="8.33"/>
    <x v="2"/>
    <x v="29"/>
  </r>
  <r>
    <n v="1913"/>
    <s v="Tibio - Spreading warmth in everyones home"/>
    <s v="Tibio is a revolutionary new product designed to solve an age old problem."/>
    <n v="3000"/>
    <n v="4085"/>
    <x v="1"/>
    <x v="1"/>
    <s v="GBP"/>
    <n v="1412770578"/>
    <n v="1410178578"/>
    <b v="0"/>
    <n v="26"/>
    <b v="0"/>
    <s v="technology/gadgets"/>
    <n v="136"/>
    <n v="157.1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713"/>
    <x v="1"/>
    <x v="0"/>
    <s v="USD"/>
    <n v="1414814340"/>
    <n v="1413519073"/>
    <b v="0"/>
    <n v="2"/>
    <b v="0"/>
    <s v="technology/gadgets"/>
    <n v="181"/>
    <n v="1356.5"/>
    <x v="2"/>
    <x v="29"/>
  </r>
  <r>
    <n v="1915"/>
    <s v="The Cat-Bath Contraption"/>
    <s v="The picture above is of our current prototype for the cat bath - we hope to move beyond a simple bin and create a cat bath revolution!"/>
    <n v="1000"/>
    <n v="1016"/>
    <x v="1"/>
    <x v="0"/>
    <s v="USD"/>
    <n v="1409620222"/>
    <n v="1407892222"/>
    <b v="0"/>
    <n v="4"/>
    <b v="0"/>
    <s v="technology/gadgets"/>
    <n v="102"/>
    <n v="254"/>
    <x v="2"/>
    <x v="29"/>
  </r>
  <r>
    <n v="1916"/>
    <s v="The Paint Can Holder by U.S. Green Products"/>
    <s v="The Paint Can Holder Makes Painting Easier and Safer on Extension Ladders."/>
    <n v="2000"/>
    <n v="2000"/>
    <x v="1"/>
    <x v="0"/>
    <s v="USD"/>
    <n v="1478542375"/>
    <n v="1476378775"/>
    <b v="0"/>
    <n v="6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n v="850000"/>
    <n v="50"/>
    <x v="2"/>
    <x v="7"/>
    <s v="HKD"/>
    <n v="1486708133"/>
    <n v="1484116133"/>
    <b v="0"/>
    <n v="70"/>
    <b v="0"/>
    <s v="technology/gadgets"/>
    <n v="0"/>
    <n v="0.7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"/>
    <n v="655"/>
    <x v="0"/>
    <x v="0"/>
    <s v="USD"/>
    <n v="1407869851"/>
    <n v="1404845851"/>
    <b v="0"/>
    <n v="9"/>
    <b v="0"/>
    <s v="technology/gadgets"/>
    <n v="26"/>
    <n v="72.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0"/>
    <x v="0"/>
    <s v="USD"/>
    <n v="1432069249"/>
    <n v="1429477249"/>
    <b v="0"/>
    <n v="8"/>
    <b v="0"/>
    <s v="technology/gadgets"/>
    <n v="0"/>
    <n v="0.13"/>
    <x v="2"/>
    <x v="29"/>
  </r>
  <r>
    <n v="1920"/>
    <s v="Brightside - Side lighting for cyclists"/>
    <s v="A new concept in bike light safety, protecting cyclists from being hit in the side. Bright, amber sideways."/>
    <n v="11000"/>
    <n v="306970"/>
    <x v="1"/>
    <x v="1"/>
    <s v="GBP"/>
    <n v="1445468400"/>
    <n v="1443042061"/>
    <b v="0"/>
    <n v="105"/>
    <b v="0"/>
    <s v="technology/gadgets"/>
    <n v="2791"/>
    <n v="2923.52"/>
    <x v="2"/>
    <x v="29"/>
  </r>
  <r>
    <n v="1921"/>
    <s v="The Fine Spirits are making an album!"/>
    <s v="The Fine Spirits are making an album, but we need your help!"/>
    <n v="6000"/>
    <n v="185"/>
    <x v="0"/>
    <x v="0"/>
    <s v="USD"/>
    <n v="1342243143"/>
    <n v="1339651143"/>
    <b v="0"/>
    <n v="38"/>
    <b v="1"/>
    <s v="music/indie rock"/>
    <n v="3"/>
    <n v="4.87"/>
    <x v="4"/>
    <x v="14"/>
  </r>
  <r>
    <n v="1922"/>
    <s v="Low Weather // Debut Album"/>
    <s v="Low Weather's debut album is halfway finished.  With your help and your help alone we can record the rest!"/>
    <n v="7000"/>
    <n v="0"/>
    <x v="2"/>
    <x v="0"/>
    <s v="USD"/>
    <n v="1386828507"/>
    <n v="1384236507"/>
    <b v="0"/>
    <n v="64"/>
    <b v="1"/>
    <s v="music/indie rock"/>
    <n v="0"/>
    <n v="0"/>
    <x v="4"/>
    <x v="14"/>
  </r>
  <r>
    <n v="1923"/>
    <s v="Help Lions&amp;Creators print their album!"/>
    <s v="We just finished recording our first album! All we need is a little extra help to be able to get it printed!"/>
    <n v="2500"/>
    <n v="2646.5"/>
    <x v="1"/>
    <x v="0"/>
    <s v="USD"/>
    <n v="1317099540"/>
    <n v="1313612532"/>
    <b v="0"/>
    <n v="13"/>
    <b v="1"/>
    <s v="music/indie rock"/>
    <n v="106"/>
    <n v="203.58"/>
    <x v="4"/>
    <x v="14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x v="0"/>
    <s v="USD"/>
    <n v="1389814380"/>
    <n v="1387390555"/>
    <b v="0"/>
    <n v="33"/>
    <b v="1"/>
    <s v="music/indie rock"/>
    <n v="5"/>
    <n v="16.39"/>
    <x v="4"/>
    <x v="14"/>
  </r>
  <r>
    <n v="1925"/>
    <s v="The Freakniks Debut Album: Infinite Love"/>
    <s v="The Freakniks are making their psychedelic freak-folk debut studio album and they need your help."/>
    <n v="5000"/>
    <n v="5430"/>
    <x v="1"/>
    <x v="0"/>
    <s v="USD"/>
    <n v="1381449600"/>
    <n v="1379540288"/>
    <b v="0"/>
    <n v="52"/>
    <b v="1"/>
    <s v="music/indie rock"/>
    <n v="109"/>
    <n v="104.4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1"/>
    <x v="0"/>
    <s v="USD"/>
    <n v="1288657560"/>
    <n v="1286319256"/>
    <b v="0"/>
    <n v="107"/>
    <b v="1"/>
    <s v="music/indie rock"/>
    <n v="122"/>
    <n v="93.58"/>
    <x v="4"/>
    <x v="14"/>
  </r>
  <r>
    <n v="1927"/>
    <s v="GBS Detroit Presents Hampshire"/>
    <s v="Hampshire is headed to GBS Detroit."/>
    <n v="3000"/>
    <n v="3506"/>
    <x v="1"/>
    <x v="0"/>
    <s v="USD"/>
    <n v="1331182740"/>
    <n v="1329856839"/>
    <b v="0"/>
    <n v="11"/>
    <b v="1"/>
    <s v="music/indie rock"/>
    <n v="117"/>
    <n v="318.73"/>
    <x v="4"/>
    <x v="14"/>
  </r>
  <r>
    <n v="1928"/>
    <s v="Jollyheads Circus Debut Album &quot;The Kaleidoscope Dawn&quot;"/>
    <s v="Help us master and release our debut album &quot;The Kaleidoscope Dawn&quot;"/>
    <n v="8000"/>
    <n v="55"/>
    <x v="0"/>
    <x v="0"/>
    <s v="USD"/>
    <n v="1367940794"/>
    <n v="1365348794"/>
    <b v="0"/>
    <n v="34"/>
    <b v="1"/>
    <s v="music/indie rock"/>
    <n v="1"/>
    <n v="1.62"/>
    <x v="4"/>
    <x v="14"/>
  </r>
  <r>
    <n v="1929"/>
    <s v="Surplus 1980 album funds for release on CD/LP."/>
    <s v="Trying to raise funds to release a full-length album on LP and CD by my post-punk studio project, Surplus 1980."/>
    <n v="10000"/>
    <n v="0"/>
    <x v="0"/>
    <x v="0"/>
    <s v="USD"/>
    <n v="1309825866"/>
    <n v="1306197066"/>
    <b v="0"/>
    <n v="75"/>
    <b v="1"/>
    <s v="music/indie rock"/>
    <n v="0"/>
    <n v="0"/>
    <x v="4"/>
    <x v="14"/>
  </r>
  <r>
    <n v="1930"/>
    <s v="Magnetic Flowers Presents: Old, Cold. Losing It."/>
    <s v="We're nearly done recording, but we're out of money! Help us release the record!!!"/>
    <n v="5000"/>
    <n v="5"/>
    <x v="0"/>
    <x v="0"/>
    <s v="USD"/>
    <n v="1373203482"/>
    <n v="1368019482"/>
    <b v="0"/>
    <n v="26"/>
    <b v="1"/>
    <s v="music/indie rock"/>
    <n v="0"/>
    <n v="0.19"/>
    <x v="4"/>
    <x v="14"/>
  </r>
  <r>
    <n v="1931"/>
    <s v="New Lions After Dark EP!"/>
    <s v="We're an indie rock band from Clearwater, FL headed back into the studio to finish our latest EP."/>
    <n v="7000"/>
    <n v="8058.55"/>
    <x v="1"/>
    <x v="0"/>
    <s v="USD"/>
    <n v="1337657400"/>
    <n v="1336512309"/>
    <b v="0"/>
    <n v="50"/>
    <b v="1"/>
    <s v="music/indie rock"/>
    <n v="115"/>
    <n v="161.1699999999999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1"/>
    <x v="0"/>
    <s v="USD"/>
    <n v="1327433173"/>
    <n v="1325618773"/>
    <b v="0"/>
    <n v="80"/>
    <b v="1"/>
    <s v="music/indie rock"/>
    <n v="104"/>
    <n v="195.0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1"/>
    <x v="0"/>
    <s v="USD"/>
    <n v="1411787307"/>
    <n v="1409195307"/>
    <b v="0"/>
    <n v="110"/>
    <b v="1"/>
    <s v="music/indie rock"/>
    <n v="132"/>
    <n v="300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x v="0"/>
    <s v="USD"/>
    <n v="1324789200"/>
    <n v="1321649321"/>
    <b v="0"/>
    <n v="77"/>
    <b v="1"/>
    <s v="music/indie rock"/>
    <n v="0"/>
    <n v="0.01"/>
    <x v="4"/>
    <x v="14"/>
  </r>
  <r>
    <n v="1935"/>
    <s v="the last echo AM/PM Project"/>
    <s v="AM/PM is a 20 song dual-disk album that we're trying to record with your help! AM is a pop album and PM is an ambient/intense album!"/>
    <n v="8000"/>
    <n v="8010"/>
    <x v="1"/>
    <x v="0"/>
    <s v="USD"/>
    <n v="1403326740"/>
    <n v="1400106171"/>
    <b v="0"/>
    <n v="50"/>
    <b v="1"/>
    <s v="music/indie rock"/>
    <n v="100"/>
    <n v="160.19999999999999"/>
    <x v="4"/>
    <x v="14"/>
  </r>
  <r>
    <n v="1936"/>
    <s v="Grandkids Record a Full-length Album!"/>
    <s v="Hey, we're Grandkids! We have enough songs to record an LP, and we need your help! We're going to make you proud, promise!"/>
    <n v="25000"/>
    <n v="1"/>
    <x v="0"/>
    <x v="0"/>
    <s v="USD"/>
    <n v="1323151140"/>
    <n v="1320528070"/>
    <b v="0"/>
    <n v="145"/>
    <b v="1"/>
    <s v="music/indie rock"/>
    <n v="0"/>
    <n v="0.01"/>
    <x v="4"/>
    <x v="14"/>
  </r>
  <r>
    <n v="1937"/>
    <s v="GBS Detroit Presents My Pal Val"/>
    <s v="My Pal Val is headed to Groovebox Studios in Detroit, Michigan on June 15th to record and film a live GBS Detroit EP."/>
    <n v="4500"/>
    <n v="101"/>
    <x v="0"/>
    <x v="0"/>
    <s v="USD"/>
    <n v="1339732740"/>
    <n v="1338346281"/>
    <b v="0"/>
    <n v="29"/>
    <b v="1"/>
    <s v="music/indie rock"/>
    <n v="2"/>
    <n v="3.48"/>
    <x v="4"/>
    <x v="14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1"/>
    <x v="0"/>
    <s v="USD"/>
    <n v="1372741200"/>
    <n v="1370067231"/>
    <b v="0"/>
    <n v="114"/>
    <b v="1"/>
    <s v="music/indie rock"/>
    <n v="114"/>
    <n v="471.6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x v="0"/>
    <s v="USD"/>
    <n v="1362955108"/>
    <n v="1360366708"/>
    <b v="0"/>
    <n v="96"/>
    <b v="1"/>
    <s v="music/indie rock"/>
    <n v="4"/>
    <n v="11.54"/>
    <x v="4"/>
    <x v="14"/>
  </r>
  <r>
    <n v="1940"/>
    <s v="History Grows: New K. Record"/>
    <s v="K. is about *this* close to finishing up our third record, History Grows.  Now we just need to master it and release it!"/>
    <n v="4500"/>
    <n v="0"/>
    <x v="0"/>
    <x v="0"/>
    <s v="USD"/>
    <n v="1308110340"/>
    <n v="1304770233"/>
    <b v="0"/>
    <n v="31"/>
    <b v="1"/>
    <s v="music/indie rock"/>
    <n v="0"/>
    <n v="0"/>
    <x v="4"/>
    <x v="14"/>
  </r>
  <r>
    <n v="1941"/>
    <s v="Gramofon: Modern Cloud Jukebox"/>
    <s v="Gramofon streams cloud music to your sound system. A modern jukebox: smartphones are the remotes + WiFi brings everyone together."/>
    <n v="1350000"/>
    <n v="81"/>
    <x v="2"/>
    <x v="0"/>
    <s v="USD"/>
    <n v="1400137131"/>
    <n v="1397545131"/>
    <b v="1"/>
    <n v="4883"/>
    <b v="1"/>
    <s v="technology/hardware"/>
    <n v="0"/>
    <n v="0.0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x v="0"/>
    <s v="USD"/>
    <n v="1309809140"/>
    <n v="1302033140"/>
    <b v="1"/>
    <n v="95"/>
    <b v="1"/>
    <s v="technology/hardware"/>
    <n v="36"/>
    <n v="86.22"/>
    <x v="2"/>
    <x v="30"/>
  </r>
  <r>
    <n v="1943"/>
    <s v="RuuviTag - Open-Source Bluetooth Sensor Beacon"/>
    <s v="Next-gen 100% open-source sensor beacon platform designed especially for makers, developers and IoT companies."/>
    <n v="500000"/>
    <n v="24"/>
    <x v="0"/>
    <x v="0"/>
    <s v="USD"/>
    <n v="1470896916"/>
    <n v="1467008916"/>
    <b v="1"/>
    <n v="2478"/>
    <b v="1"/>
    <s v="technology/hardware"/>
    <n v="0"/>
    <n v="0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x v="0"/>
    <s v="USD"/>
    <n v="1398952890"/>
    <n v="1396360890"/>
    <b v="1"/>
    <n v="1789"/>
    <b v="1"/>
    <s v="technology/hardware"/>
    <n v="1"/>
    <n v="6.28"/>
    <x v="2"/>
    <x v="30"/>
  </r>
  <r>
    <n v="1945"/>
    <s v="Oval - The First Digital HandPan"/>
    <s v="A new electronic musical instrument which allows you to play, learn and perform music using any sound you can imagine."/>
    <n v="1500000"/>
    <n v="0"/>
    <x v="0"/>
    <x v="3"/>
    <s v="EUR"/>
    <n v="1436680958"/>
    <n v="1433224958"/>
    <b v="1"/>
    <n v="680"/>
    <b v="1"/>
    <s v="technology/hardware"/>
    <n v="0"/>
    <n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2"/>
    <x v="0"/>
    <s v="USD"/>
    <n v="1397961361"/>
    <n v="1392780961"/>
    <b v="1"/>
    <n v="70"/>
    <b v="1"/>
    <s v="technology/hardware"/>
    <n v="0"/>
    <n v="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1"/>
    <x v="0"/>
    <s v="USD"/>
    <n v="1258955940"/>
    <n v="1255730520"/>
    <b v="1"/>
    <n v="23"/>
    <b v="1"/>
    <s v="technology/hardware"/>
    <n v="105"/>
    <n v="159.74"/>
    <x v="2"/>
    <x v="30"/>
  </r>
  <r>
    <n v="1948"/>
    <s v="UDOO X86: The Most Powerful Maker Board Ever"/>
    <s v="10 times more powerful than Raspberry Pi 3, x86 64-bit architecture"/>
    <n v="8000000"/>
    <n v="1100"/>
    <x v="0"/>
    <x v="0"/>
    <s v="USD"/>
    <n v="1465232520"/>
    <n v="1460557809"/>
    <b v="1"/>
    <n v="4245"/>
    <b v="1"/>
    <s v="technology/hardware"/>
    <n v="0"/>
    <n v="0.26"/>
    <x v="2"/>
    <x v="30"/>
  </r>
  <r>
    <n v="1949"/>
    <s v="Shake Your Power"/>
    <s v="#ShakeYourPower brings clean energy to places in the world without electricity through the power of music."/>
    <n v="110000"/>
    <n v="11"/>
    <x v="0"/>
    <x v="1"/>
    <s v="GBP"/>
    <n v="1404986951"/>
    <n v="1402394951"/>
    <b v="1"/>
    <n v="943"/>
    <b v="1"/>
    <s v="technology/hardware"/>
    <n v="0"/>
    <n v="0.01"/>
    <x v="2"/>
    <x v="30"/>
  </r>
  <r>
    <n v="1950"/>
    <s v="Trebuchette - the snap-together, desktop trebuchet"/>
    <s v="We're building snap-together model trebuchets that are perfect for office warfare or annoying your roommate!"/>
    <n v="200000"/>
    <n v="277"/>
    <x v="2"/>
    <x v="0"/>
    <s v="USD"/>
    <n v="1303446073"/>
    <n v="1300767673"/>
    <b v="1"/>
    <n v="1876"/>
    <b v="1"/>
    <s v="technology/hardware"/>
    <n v="0"/>
    <n v="0.15"/>
    <x v="2"/>
    <x v="30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x v="0"/>
    <s v="USD"/>
    <n v="1478516737"/>
    <n v="1475921137"/>
    <b v="1"/>
    <n v="834"/>
    <b v="1"/>
    <s v="technology/hardware"/>
    <n v="2"/>
    <n v="5.88"/>
    <x v="2"/>
    <x v="30"/>
  </r>
  <r>
    <n v="1952"/>
    <s v="Nix Color Sensor"/>
    <s v="Nix is a breakthrough smartphone accessory. Just scan an object and instantly view the color on your iPhone, Android, PC, or Mac."/>
    <n v="150000"/>
    <n v="1366"/>
    <x v="0"/>
    <x v="5"/>
    <s v="CAD"/>
    <n v="1381934015"/>
    <n v="1378737215"/>
    <b v="1"/>
    <n v="682"/>
    <b v="1"/>
    <s v="technology/hardware"/>
    <n v="1"/>
    <n v="2"/>
    <x v="2"/>
    <x v="30"/>
  </r>
  <r>
    <n v="1953"/>
    <s v="NTH Music Synthesizer"/>
    <s v="The NTH is an open source music synthesizer featuring instant fun, awesome sound, and a hackable design."/>
    <n v="85000"/>
    <n v="86133"/>
    <x v="1"/>
    <x v="0"/>
    <s v="USD"/>
    <n v="1330657200"/>
    <n v="1328158065"/>
    <b v="1"/>
    <n v="147"/>
    <b v="1"/>
    <s v="technology/hardware"/>
    <n v="101"/>
    <n v="585.94000000000005"/>
    <x v="2"/>
    <x v="30"/>
  </r>
  <r>
    <n v="1954"/>
    <s v="Orison â€“ Rethink the Power of Energy"/>
    <s v="The First Home Battery System You Simply Plug in to Install"/>
    <n v="1500000"/>
    <n v="0"/>
    <x v="0"/>
    <x v="0"/>
    <s v="USD"/>
    <n v="1457758800"/>
    <n v="1453730176"/>
    <b v="1"/>
    <n v="415"/>
    <b v="1"/>
    <s v="technology/hardware"/>
    <n v="0"/>
    <n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2"/>
    <x v="0"/>
    <s v="USD"/>
    <n v="1337799600"/>
    <n v="1334989881"/>
    <b v="1"/>
    <n v="290"/>
    <b v="1"/>
    <s v="technology/hardware"/>
    <n v="0"/>
    <n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x v="0"/>
    <s v="USD"/>
    <n v="1429391405"/>
    <n v="1425507005"/>
    <b v="1"/>
    <n v="365"/>
    <b v="1"/>
    <s v="technology/hardware"/>
    <n v="0"/>
    <n v="0.49"/>
    <x v="2"/>
    <x v="30"/>
  </r>
  <r>
    <n v="1957"/>
    <s v="freeSoC and freeSoC Mini"/>
    <s v="An open hardware platform for the best microcontroller in the world."/>
    <n v="100000"/>
    <n v="125137"/>
    <x v="1"/>
    <x v="0"/>
    <s v="USD"/>
    <n v="1351304513"/>
    <n v="1348712513"/>
    <b v="1"/>
    <n v="660"/>
    <b v="1"/>
    <s v="technology/hardware"/>
    <n v="125"/>
    <n v="189.6"/>
    <x v="2"/>
    <x v="30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2"/>
    <x v="0"/>
    <s v="USD"/>
    <n v="1364078561"/>
    <n v="1361490161"/>
    <b v="1"/>
    <n v="1356"/>
    <b v="1"/>
    <s v="technology/hardware"/>
    <n v="6"/>
    <n v="8.4600000000000009"/>
    <x v="2"/>
    <x v="30"/>
  </r>
  <r>
    <n v="1959"/>
    <s v="Heat Seek NYC"/>
    <s v="A thermometer that connects to the internet to help New York City turn the heat on for thousands of tenants with no heat in the winter."/>
    <n v="40000"/>
    <n v="12446"/>
    <x v="2"/>
    <x v="0"/>
    <s v="USD"/>
    <n v="1412121600"/>
    <n v="1408565860"/>
    <b v="1"/>
    <n v="424"/>
    <b v="1"/>
    <s v="technology/hardware"/>
    <n v="31"/>
    <n v="29.35"/>
    <x v="2"/>
    <x v="30"/>
  </r>
  <r>
    <n v="1960"/>
    <s v="TREKKAYAK"/>
    <s v="Trekkayak is an ultralight, durable and inflatable boat to be carried in your backpack to cross a lake or paddle down a river."/>
    <n v="180000"/>
    <n v="2020"/>
    <x v="0"/>
    <x v="11"/>
    <s v="SEK"/>
    <n v="1419151341"/>
    <n v="1416559341"/>
    <b v="1"/>
    <n v="33"/>
    <b v="1"/>
    <s v="technology/hardware"/>
    <n v="1"/>
    <n v="61.21"/>
    <x v="2"/>
    <x v="30"/>
  </r>
  <r>
    <n v="1961"/>
    <s v="Public Lab DIY Spectrometry Kit"/>
    <s v="This DIY kit helps analyze materials and contaminants. We need your help to build a library of open-source spectral data."/>
    <n v="250000"/>
    <n v="140"/>
    <x v="2"/>
    <x v="0"/>
    <s v="USD"/>
    <n v="1349495940"/>
    <n v="1346042417"/>
    <b v="1"/>
    <n v="1633"/>
    <b v="1"/>
    <s v="technology/hardware"/>
    <n v="0"/>
    <n v="0.0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x v="0"/>
    <s v="USD"/>
    <n v="1400006636"/>
    <n v="1397414636"/>
    <b v="1"/>
    <n v="306"/>
    <b v="1"/>
    <s v="technology/hardware"/>
    <n v="0"/>
    <n v="7.000000000000000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1"/>
    <x v="1"/>
    <s v="GBP"/>
    <n v="1410862734"/>
    <n v="1407838734"/>
    <b v="1"/>
    <n v="205"/>
    <b v="1"/>
    <s v="technology/hardware"/>
    <n v="153"/>
    <n v="374.27"/>
    <x v="2"/>
    <x v="30"/>
  </r>
  <r>
    <n v="1964"/>
    <s v="Clairy: The Most Amazing Natural Air Purifier"/>
    <s v="Clairy combines the power of nature and technology with the beauty of design to eliminate indoor pollution and analyze it."/>
    <n v="1000000"/>
    <n v="1"/>
    <x v="2"/>
    <x v="13"/>
    <s v="EUR"/>
    <n v="1461306772"/>
    <n v="1458714772"/>
    <b v="1"/>
    <n v="1281"/>
    <b v="1"/>
    <s v="technology/hardware"/>
    <n v="0"/>
    <n v="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2"/>
    <x v="0"/>
    <s v="USD"/>
    <n v="1326330000"/>
    <n v="1324433310"/>
    <b v="1"/>
    <n v="103"/>
    <b v="1"/>
    <s v="technology/hardware"/>
    <n v="0"/>
    <n v="0.2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2"/>
    <x v="0"/>
    <s v="USD"/>
    <n v="1408021098"/>
    <n v="1405429098"/>
    <b v="1"/>
    <n v="1513"/>
    <b v="1"/>
    <s v="technology/hardware"/>
    <n v="2"/>
    <n v="13.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x v="0"/>
    <s v="USD"/>
    <n v="1398959729"/>
    <n v="1396367729"/>
    <b v="1"/>
    <n v="405"/>
    <b v="1"/>
    <s v="technology/hardware"/>
    <n v="8"/>
    <n v="28.85"/>
    <x v="2"/>
    <x v="30"/>
  </r>
  <r>
    <n v="1968"/>
    <s v="XSHIFTER: World's First Affordable Wireless Shifting System"/>
    <s v="Bringing the advantages of wireless smart shifting to every cyclist. FITS ANY BIKE"/>
    <n v="372625"/>
    <n v="34"/>
    <x v="0"/>
    <x v="0"/>
    <s v="USD"/>
    <n v="1480777515"/>
    <n v="1478095515"/>
    <b v="1"/>
    <n v="510"/>
    <b v="1"/>
    <s v="technology/hardware"/>
    <n v="0"/>
    <n v="7.0000000000000007E-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2"/>
    <x v="1"/>
    <s v="GBP"/>
    <n v="1470423668"/>
    <n v="1467831668"/>
    <b v="1"/>
    <n v="1887"/>
    <b v="1"/>
    <s v="technology/hardware"/>
    <n v="32"/>
    <n v="42.43"/>
    <x v="2"/>
    <x v="30"/>
  </r>
  <r>
    <n v="1970"/>
    <s v="APOC: Mini Radiation Detector"/>
    <s v="The APOC is a gamma particle detector that will help you learn about radiation and find radioactive things!"/>
    <n v="125000"/>
    <n v="14"/>
    <x v="0"/>
    <x v="0"/>
    <s v="USD"/>
    <n v="1366429101"/>
    <n v="1361248701"/>
    <b v="1"/>
    <n v="701"/>
    <b v="1"/>
    <s v="technology/hardware"/>
    <n v="0"/>
    <n v="0.0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2"/>
    <x v="0"/>
    <s v="USD"/>
    <n v="1384488000"/>
    <n v="1381752061"/>
    <b v="1"/>
    <n v="3863"/>
    <b v="1"/>
    <s v="technology/hardware"/>
    <n v="0"/>
    <n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x v="0"/>
    <s v="USD"/>
    <n v="1353201444"/>
    <n v="1350605844"/>
    <b v="1"/>
    <n v="238"/>
    <b v="1"/>
    <s v="technology/hardware"/>
    <n v="0"/>
    <n v="0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x v="0"/>
    <s v="USD"/>
    <n v="1470466800"/>
    <n v="1467134464"/>
    <b v="1"/>
    <n v="2051"/>
    <b v="1"/>
    <s v="technology/hardware"/>
    <n v="0"/>
    <n v="0.3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1"/>
    <x v="1"/>
    <s v="GBP"/>
    <n v="1376899269"/>
    <n v="1371715269"/>
    <b v="1"/>
    <n v="402"/>
    <b v="1"/>
    <s v="technology/hardware"/>
    <n v="113"/>
    <n v="421.38"/>
    <x v="2"/>
    <x v="30"/>
  </r>
  <r>
    <n v="1975"/>
    <s v="Bugle2: A DIY Phono Preamp"/>
    <s v="The Bugle2 is a second generation DIY kit phono preamplifier for vinyl playback."/>
    <n v="85000"/>
    <n v="0"/>
    <x v="2"/>
    <x v="0"/>
    <s v="USD"/>
    <n v="1362938851"/>
    <n v="1360346851"/>
    <b v="1"/>
    <n v="253"/>
    <b v="1"/>
    <s v="technology/hardware"/>
    <n v="0"/>
    <n v="0"/>
    <x v="2"/>
    <x v="30"/>
  </r>
  <r>
    <n v="1976"/>
    <s v="Pi Lite white - Bright white LED display for Raspberry Pi"/>
    <s v="Can you help us make an ultra bright white one a reality?"/>
    <n v="35000"/>
    <n v="36082"/>
    <x v="1"/>
    <x v="1"/>
    <s v="GBP"/>
    <n v="1373751325"/>
    <n v="1371159325"/>
    <b v="1"/>
    <n v="473"/>
    <b v="1"/>
    <s v="technology/hardware"/>
    <n v="103"/>
    <n v="76.28"/>
    <x v="2"/>
    <x v="30"/>
  </r>
  <r>
    <n v="1977"/>
    <s v="Ario: Smart Lighting. Better Health."/>
    <s v="Ario learns about you, syncs your body clock, and keeps you healthy through natural lighting patterns."/>
    <n v="550000"/>
    <n v="50"/>
    <x v="0"/>
    <x v="0"/>
    <s v="USD"/>
    <n v="1450511940"/>
    <n v="1446527540"/>
    <b v="1"/>
    <n v="821"/>
    <b v="1"/>
    <s v="technology/hardware"/>
    <n v="0"/>
    <n v="0.0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x v="0"/>
    <s v="USD"/>
    <n v="1339484400"/>
    <n v="1336627492"/>
    <b v="1"/>
    <n v="388"/>
    <b v="1"/>
    <s v="technology/hardware"/>
    <n v="0"/>
    <n v="4.6399999999999997"/>
    <x v="2"/>
    <x v="30"/>
  </r>
  <r>
    <n v="1979"/>
    <s v="Skybuds - truly wireless earbuds and smartphone case"/>
    <s v="Truly wireless premium earbuds with a battery-boosting smartphone case for charging and storage"/>
    <n v="1000000"/>
    <n v="0"/>
    <x v="0"/>
    <x v="0"/>
    <s v="USD"/>
    <n v="1447909140"/>
    <n v="1444734146"/>
    <b v="1"/>
    <n v="813"/>
    <b v="1"/>
    <s v="technology/hardware"/>
    <n v="0"/>
    <n v="0"/>
    <x v="2"/>
    <x v="30"/>
  </r>
  <r>
    <n v="1980"/>
    <s v="YOUMO - Your Smart Modular Power Strip"/>
    <s v="Multi-power charging that is smarter, stylish and designed for you."/>
    <n v="500000"/>
    <n v="560"/>
    <x v="0"/>
    <x v="12"/>
    <s v="EUR"/>
    <n v="1459684862"/>
    <n v="1456232462"/>
    <b v="1"/>
    <n v="1945"/>
    <b v="1"/>
    <s v="technology/hardware"/>
    <n v="0"/>
    <n v="0.289999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1"/>
    <x v="5"/>
    <s v="CAD"/>
    <n v="1404926665"/>
    <n v="1402334665"/>
    <b v="0"/>
    <n v="12"/>
    <b v="0"/>
    <s v="photography/people"/>
    <n v="174"/>
    <n v="377.01"/>
    <x v="8"/>
    <x v="31"/>
  </r>
  <r>
    <n v="1982"/>
    <s v="Lonely Boy: 55 male models 200s sensual expression"/>
    <s v="Express a very dark place in my childhood. Release my emotions through photography in a form of Art."/>
    <n v="750"/>
    <n v="280"/>
    <x v="0"/>
    <x v="7"/>
    <s v="HKD"/>
    <n v="1480863887"/>
    <n v="1478268287"/>
    <b v="0"/>
    <n v="0"/>
    <b v="0"/>
    <s v="photography/people"/>
    <n v="3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478"/>
    <x v="0"/>
    <x v="0"/>
    <s v="USD"/>
    <n v="1472799600"/>
    <n v="1470874618"/>
    <b v="0"/>
    <n v="16"/>
    <b v="0"/>
    <s v="photography/people"/>
    <n v="10"/>
    <n v="29.88"/>
    <x v="8"/>
    <x v="31"/>
  </r>
  <r>
    <n v="1984"/>
    <s v="Love Locks - a photographic journey"/>
    <s v="Does love lasts longer than &quot;Love Locks&quot; ?_x000a__x000a_A photographic journey into the lives of these 'love-locked' couples."/>
    <n v="10000"/>
    <n v="0"/>
    <x v="0"/>
    <x v="0"/>
    <s v="USD"/>
    <n v="1417377481"/>
    <n v="1412189881"/>
    <b v="0"/>
    <n v="7"/>
    <b v="0"/>
    <s v="photography/people"/>
    <n v="0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500"/>
    <n v="1877"/>
    <x v="1"/>
    <x v="1"/>
    <s v="GBP"/>
    <n v="1470178800"/>
    <n v="1467650771"/>
    <b v="0"/>
    <n v="4"/>
    <b v="0"/>
    <s v="photography/people"/>
    <n v="125"/>
    <n v="469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"/>
    <n v="924"/>
    <x v="1"/>
    <x v="1"/>
    <s v="GBP"/>
    <n v="1457947483"/>
    <n v="1455359083"/>
    <b v="0"/>
    <n v="1"/>
    <b v="0"/>
    <s v="photography/people"/>
    <n v="116"/>
    <n v="924"/>
    <x v="8"/>
    <x v="31"/>
  </r>
  <r>
    <n v="1987"/>
    <s v="Ethiopia: Beheld"/>
    <s v="A collection of images that depicts the beauty and diversity within Ethiopia"/>
    <n v="7000"/>
    <n v="715"/>
    <x v="0"/>
    <x v="1"/>
    <s v="GBP"/>
    <n v="1425223276"/>
    <n v="1422631276"/>
    <b v="0"/>
    <n v="28"/>
    <b v="0"/>
    <s v="photography/people"/>
    <n v="10"/>
    <n v="25.54"/>
    <x v="8"/>
    <x v="31"/>
  </r>
  <r>
    <n v="1988"/>
    <s v="Phillip Michael Photography"/>
    <s v="Expressing art in an image!"/>
    <n v="1200"/>
    <n v="1500"/>
    <x v="1"/>
    <x v="0"/>
    <s v="USD"/>
    <n v="1440094742"/>
    <n v="1437502742"/>
    <b v="0"/>
    <n v="1"/>
    <b v="0"/>
    <s v="photography/people"/>
    <n v="125"/>
    <n v="1500"/>
    <x v="8"/>
    <x v="31"/>
  </r>
  <r>
    <n v="1989"/>
    <s v="Shutters of Hope: The Real Faces of Infertility"/>
    <s v="Creating an awareness for infertility through photographing families and showcasing the real faces of infertility."/>
    <n v="1500"/>
    <n v="1635"/>
    <x v="1"/>
    <x v="0"/>
    <s v="USD"/>
    <n v="1481473208"/>
    <n v="1478881208"/>
    <b v="0"/>
    <n v="1"/>
    <b v="0"/>
    <s v="photography/people"/>
    <n v="109"/>
    <n v="1635"/>
    <x v="8"/>
    <x v="31"/>
  </r>
  <r>
    <n v="1990"/>
    <s v="The Virgin of the Path"/>
    <s v="An art nude photography book that includes traditional black and white sepia nudes as well as experimiental color nudes."/>
    <n v="3000"/>
    <n v="926"/>
    <x v="0"/>
    <x v="0"/>
    <s v="USD"/>
    <n v="1455338532"/>
    <n v="1454042532"/>
    <b v="0"/>
    <n v="5"/>
    <b v="0"/>
    <s v="photography/people"/>
    <n v="31"/>
    <n v="185.2"/>
    <x v="8"/>
    <x v="31"/>
  </r>
  <r>
    <n v="1991"/>
    <s v="Portraits of Resilience"/>
    <s v="Taking (and giving) professional portraits of survivors of human trafficking in Myanmar."/>
    <n v="2000"/>
    <n v="2160"/>
    <x v="1"/>
    <x v="0"/>
    <s v="USD"/>
    <n v="1435958786"/>
    <n v="1434144386"/>
    <b v="0"/>
    <n v="3"/>
    <b v="0"/>
    <s v="photography/people"/>
    <n v="108"/>
    <n v="720"/>
    <x v="8"/>
    <x v="31"/>
  </r>
  <r>
    <n v="1992"/>
    <s v="The Wonderful World of Princes &amp; Princesses"/>
    <s v="A complete revamp of all the Disney Princes &amp; Princesses!"/>
    <n v="1000"/>
    <n v="10"/>
    <x v="0"/>
    <x v="0"/>
    <s v="USD"/>
    <n v="1424229991"/>
    <n v="1421637991"/>
    <b v="0"/>
    <n v="2"/>
    <b v="0"/>
    <s v="photography/people"/>
    <n v="1"/>
    <n v="5"/>
    <x v="8"/>
    <x v="31"/>
  </r>
  <r>
    <n v="1993"/>
    <s v="Open a photography studio - photo shoots as rewards!"/>
    <s v="I am looking for help to open up an affordable photography studio in Cornwall for baby and family portraiture photography"/>
    <n v="250"/>
    <n v="605"/>
    <x v="1"/>
    <x v="1"/>
    <s v="GBP"/>
    <n v="1450706837"/>
    <n v="1448114837"/>
    <b v="0"/>
    <n v="0"/>
    <b v="0"/>
    <s v="photography/people"/>
    <n v="242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47"/>
    <n v="353"/>
    <x v="1"/>
    <x v="0"/>
    <s v="USD"/>
    <n v="1481072942"/>
    <n v="1475885342"/>
    <b v="0"/>
    <n v="0"/>
    <b v="0"/>
    <s v="photography/people"/>
    <n v="102"/>
    <n v="0"/>
    <x v="8"/>
    <x v="31"/>
  </r>
  <r>
    <n v="1995"/>
    <s v="The Girl With(out) The Camera"/>
    <s v="I'm looking to pursue my dream of becoming a full time photographer, using my current creative experience as a graphic designer."/>
    <n v="1960"/>
    <n v="3005"/>
    <x v="1"/>
    <x v="5"/>
    <s v="CAD"/>
    <n v="1437082736"/>
    <n v="1435354736"/>
    <b v="0"/>
    <n v="3"/>
    <b v="0"/>
    <s v="photography/people"/>
    <n v="153"/>
    <n v="1001.67"/>
    <x v="8"/>
    <x v="31"/>
  </r>
  <r>
    <n v="1996"/>
    <s v="Life through the eye of war worldwide"/>
    <s v="I want to create a series of pictures of Life through the eyes - and capture some of the defining moments of our history now / to come."/>
    <n v="750"/>
    <n v="10"/>
    <x v="0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"/>
    <n v="70"/>
    <x v="2"/>
    <x v="0"/>
    <s v="USD"/>
    <n v="1409091612"/>
    <n v="1406499612"/>
    <b v="0"/>
    <n v="0"/>
    <b v="0"/>
    <s v="photography/people"/>
    <n v="14"/>
    <n v="0"/>
    <x v="8"/>
    <x v="31"/>
  </r>
  <r>
    <n v="1998"/>
    <s v="Photography from Below"/>
    <s v="I am moving to Guatemala to document and report on the growing community resistance movements across Central America and Mexico"/>
    <n v="3000"/>
    <n v="10554.11"/>
    <x v="1"/>
    <x v="0"/>
    <s v="USD"/>
    <n v="1406861438"/>
    <n v="1402973438"/>
    <b v="0"/>
    <n v="3"/>
    <b v="0"/>
    <s v="photography/people"/>
    <n v="352"/>
    <n v="3518.04"/>
    <x v="8"/>
    <x v="31"/>
  </r>
  <r>
    <n v="1999"/>
    <s v="Planet Venus"/>
    <s v="This is a portrait photo project aiming to inspire women to explore themselves and live their passion"/>
    <n v="2500"/>
    <n v="0"/>
    <x v="0"/>
    <x v="1"/>
    <s v="GBP"/>
    <n v="1415882108"/>
    <n v="1413286508"/>
    <b v="0"/>
    <n v="7"/>
    <b v="0"/>
    <s v="photography/people"/>
    <n v="0"/>
    <n v="0"/>
    <x v="8"/>
    <x v="31"/>
  </r>
  <r>
    <n v="2000"/>
    <s v="Jacs+Cam 2016 calendar"/>
    <s v="What do you get when you combine 2 of the hottest alt-models in North America with one Canadian photographer? Make a CALENDAR!!!"/>
    <n v="3000"/>
    <n v="3641"/>
    <x v="1"/>
    <x v="5"/>
    <s v="CAD"/>
    <n v="1452120613"/>
    <n v="1449528613"/>
    <b v="0"/>
    <n v="25"/>
    <b v="0"/>
    <s v="photography/people"/>
    <n v="121"/>
    <n v="145.63999999999999"/>
    <x v="8"/>
    <x v="31"/>
  </r>
  <r>
    <n v="2001"/>
    <s v="Nuimo: Seamless Smart Home Interface"/>
    <s v="Nuimo is a universal controller for the internet of things. Control your music, lights, locks and more."/>
    <n v="900000"/>
    <n v="1431"/>
    <x v="0"/>
    <x v="12"/>
    <s v="EUR"/>
    <n v="1434139200"/>
    <n v="1431406916"/>
    <b v="1"/>
    <n v="1637"/>
    <b v="1"/>
    <s v="technology/hardware"/>
    <n v="0"/>
    <n v="0.87"/>
    <x v="2"/>
    <x v="3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x v="0"/>
    <s v="USD"/>
    <n v="1485191143"/>
    <n v="1482599143"/>
    <b v="1"/>
    <n v="1375"/>
    <b v="1"/>
    <s v="technology/hardware"/>
    <n v="0"/>
    <n v="0"/>
    <x v="2"/>
    <x v="30"/>
  </r>
  <r>
    <n v="2003"/>
    <s v="velosynth"/>
    <s v="velosynth is an open-source bicycle interaction synthesizer. it interprets the speed and acceleration of a bicycle into expressive audio feedback."/>
    <n v="5000"/>
    <n v="5100"/>
    <x v="1"/>
    <x v="0"/>
    <s v="USD"/>
    <n v="1278111600"/>
    <n v="1276830052"/>
    <b v="1"/>
    <n v="17"/>
    <b v="1"/>
    <s v="technology/hardware"/>
    <n v="102"/>
    <n v="300"/>
    <x v="2"/>
    <x v="30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1"/>
    <x v="0"/>
    <s v="USD"/>
    <n v="1405002663"/>
    <n v="1402410663"/>
    <b v="1"/>
    <n v="354"/>
    <b v="1"/>
    <s v="technology/hardware"/>
    <n v="191"/>
    <n v="1414.64"/>
    <x v="2"/>
    <x v="30"/>
  </r>
  <r>
    <n v="2005"/>
    <s v="bassAware Holster"/>
    <s v="The bassAware Holster is a new type of wearable audio technology that uses vibration to create a massive bass experience."/>
    <n v="97000"/>
    <n v="24651"/>
    <x v="0"/>
    <x v="0"/>
    <s v="USD"/>
    <n v="1381895940"/>
    <n v="1379532618"/>
    <b v="1"/>
    <n v="191"/>
    <b v="1"/>
    <s v="technology/hardware"/>
    <n v="25"/>
    <n v="129.0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x v="0"/>
    <s v="USD"/>
    <n v="1417611645"/>
    <n v="1414584045"/>
    <b v="1"/>
    <n v="303"/>
    <b v="1"/>
    <s v="technology/hardware"/>
    <n v="6"/>
    <n v="56.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2"/>
    <x v="0"/>
    <s v="USD"/>
    <n v="1282622400"/>
    <n v="1276891586"/>
    <b v="1"/>
    <n v="137"/>
    <b v="1"/>
    <s v="technology/hardware"/>
    <n v="3"/>
    <n v="7.2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1"/>
    <x v="0"/>
    <s v="USD"/>
    <n v="1316442622"/>
    <n v="1312641022"/>
    <b v="1"/>
    <n v="41"/>
    <b v="1"/>
    <s v="technology/hardware"/>
    <n v="176"/>
    <n v="214.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x v="12"/>
    <s v="EUR"/>
    <n v="1479890743"/>
    <n v="1476776743"/>
    <b v="1"/>
    <n v="398"/>
    <b v="1"/>
    <s v="technology/hardware"/>
    <n v="53"/>
    <n v="515.14"/>
    <x v="2"/>
    <x v="30"/>
  </r>
  <r>
    <n v="2010"/>
    <s v="Weighitz: Weigh Smarter"/>
    <s v="Weighitz are miniature smart scales designed to weigh anything in the home."/>
    <n v="200000"/>
    <n v="250"/>
    <x v="0"/>
    <x v="0"/>
    <s v="USD"/>
    <n v="1471564491"/>
    <n v="1468972491"/>
    <b v="1"/>
    <n v="1737"/>
    <b v="1"/>
    <s v="technology/hardware"/>
    <n v="0"/>
    <n v="0.14000000000000001"/>
    <x v="2"/>
    <x v="30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x v="15"/>
    <s v="EUR"/>
    <n v="1452553200"/>
    <n v="1449650173"/>
    <b v="1"/>
    <n v="971"/>
    <b v="1"/>
    <s v="technology/hardware"/>
    <n v="0"/>
    <n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x v="0"/>
    <s v="USD"/>
    <n v="1423165441"/>
    <n v="1420573441"/>
    <b v="1"/>
    <n v="183"/>
    <b v="1"/>
    <s v="technology/hardware"/>
    <n v="7"/>
    <n v="11.55"/>
    <x v="2"/>
    <x v="30"/>
  </r>
  <r>
    <n v="2013"/>
    <s v="Portal: Turbocharged WiFi"/>
    <s v="Crowds can slow WiFi to a crawl, but not Portal. Stream ultraHD videos without buffering and play Internet games without lagging."/>
    <n v="6000000"/>
    <n v="0"/>
    <x v="0"/>
    <x v="0"/>
    <s v="USD"/>
    <n v="1468019014"/>
    <n v="1462835014"/>
    <b v="1"/>
    <n v="4562"/>
    <b v="1"/>
    <s v="technology/hardware"/>
    <n v="0"/>
    <n v="0"/>
    <x v="2"/>
    <x v="30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x v="0"/>
    <s v="USD"/>
    <n v="1364184539"/>
    <n v="1361250539"/>
    <b v="1"/>
    <n v="26457"/>
    <b v="1"/>
    <s v="technology/hardware"/>
    <n v="0"/>
    <n v="0"/>
    <x v="2"/>
    <x v="30"/>
  </r>
  <r>
    <n v="2015"/>
    <s v="ExtraCore (Arduino Compatible)"/>
    <s v="ExtraCore is a 1&quot; x 1&quot; 22 I/O pin Arduino Compatible. It's 1.7 grams and 16mhz of tiny Arduino style coolness."/>
    <n v="21000"/>
    <n v="21831"/>
    <x v="1"/>
    <x v="0"/>
    <s v="USD"/>
    <n v="1315602163"/>
    <n v="1313010163"/>
    <b v="1"/>
    <n v="162"/>
    <b v="1"/>
    <s v="technology/hardware"/>
    <n v="104"/>
    <n v="134.76"/>
    <x v="2"/>
    <x v="30"/>
  </r>
  <r>
    <n v="2016"/>
    <s v="Hydra: a triple-output power supply for electronics projects"/>
    <s v="A smart, compact power supply designed to power anything, anywhere"/>
    <n v="200000"/>
    <n v="1"/>
    <x v="0"/>
    <x v="0"/>
    <s v="USD"/>
    <n v="1362863299"/>
    <n v="1360271299"/>
    <b v="1"/>
    <n v="479"/>
    <b v="1"/>
    <s v="technology/hardware"/>
    <n v="0"/>
    <n v="0"/>
    <x v="2"/>
    <x v="30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x v="0"/>
    <s v="USD"/>
    <n v="1332561600"/>
    <n v="1329873755"/>
    <b v="1"/>
    <n v="426"/>
    <b v="1"/>
    <s v="technology/hardware"/>
    <n v="26"/>
    <n v="45.62"/>
    <x v="2"/>
    <x v="30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x v="17"/>
    <s v="EUR"/>
    <n v="1439455609"/>
    <n v="1436863609"/>
    <b v="1"/>
    <n v="450"/>
    <b v="1"/>
    <s v="technology/hardware"/>
    <n v="0"/>
    <n v="0.1400000000000000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2"/>
    <x v="0"/>
    <s v="USD"/>
    <n v="1474563621"/>
    <n v="1471971621"/>
    <b v="1"/>
    <n v="1780"/>
    <b v="1"/>
    <s v="technology/hardware"/>
    <n v="8"/>
    <n v="23.6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1"/>
    <x v="0"/>
    <s v="USD"/>
    <n v="1400108640"/>
    <n v="1396923624"/>
    <b v="1"/>
    <n v="122"/>
    <b v="1"/>
    <s v="technology/hardware"/>
    <n v="150"/>
    <n v="98.3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1"/>
    <x v="0"/>
    <s v="USD"/>
    <n v="1411522897"/>
    <n v="1407634897"/>
    <b v="1"/>
    <n v="95"/>
    <b v="1"/>
    <s v="technology/hardware"/>
    <n v="112"/>
    <n v="413.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x v="0"/>
    <s v="USD"/>
    <n v="1465652372"/>
    <n v="1463060372"/>
    <b v="1"/>
    <n v="325"/>
    <b v="1"/>
    <s v="technology/hardware"/>
    <n v="7"/>
    <n v="60.83"/>
    <x v="2"/>
    <x v="30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2"/>
    <x v="0"/>
    <s v="USD"/>
    <n v="1434017153"/>
    <n v="1431425153"/>
    <b v="1"/>
    <n v="353"/>
    <b v="1"/>
    <s v="technology/hardware"/>
    <n v="1"/>
    <n v="17.05"/>
    <x v="2"/>
    <x v="30"/>
  </r>
  <r>
    <n v="2024"/>
    <s v="RA 3D printer controller by Elefu"/>
    <s v="RA - 3D Printer board. This board can control 3 extruders, bed heaters, Elefu control panel, 4 temp monitors, lighting and more."/>
    <n v="50000"/>
    <n v="60095.35"/>
    <x v="1"/>
    <x v="0"/>
    <s v="USD"/>
    <n v="1344826800"/>
    <n v="1341875544"/>
    <b v="1"/>
    <n v="105"/>
    <b v="1"/>
    <s v="technology/hardware"/>
    <n v="120"/>
    <n v="572.3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2"/>
    <x v="12"/>
    <s v="EUR"/>
    <n v="1433996746"/>
    <n v="1431404746"/>
    <b v="1"/>
    <n v="729"/>
    <b v="1"/>
    <s v="technology/hardware"/>
    <n v="0"/>
    <n v="0.12"/>
    <x v="2"/>
    <x v="30"/>
  </r>
  <r>
    <n v="2026"/>
    <s v="MIDI Sprout - Biodata Sonification Device"/>
    <s v="MIDI Sprout enables plants to play synthesizers in real time."/>
    <n v="80000"/>
    <n v="168829.14"/>
    <x v="1"/>
    <x v="0"/>
    <s v="USD"/>
    <n v="1398052740"/>
    <n v="1394127585"/>
    <b v="1"/>
    <n v="454"/>
    <b v="1"/>
    <s v="technology/hardware"/>
    <n v="211"/>
    <n v="371.8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2"/>
    <x v="0"/>
    <s v="USD"/>
    <n v="1427740319"/>
    <n v="1423855919"/>
    <b v="1"/>
    <n v="539"/>
    <b v="1"/>
    <s v="technology/hardware"/>
    <n v="2"/>
    <n v="9.7100000000000009"/>
    <x v="2"/>
    <x v="30"/>
  </r>
  <r>
    <n v="2028"/>
    <s v="Building the Open Source Bussard Fusion Reactor "/>
    <s v="Building an open source Bussard fusion reactor, aka the Polywell."/>
    <n v="10000"/>
    <n v="10390"/>
    <x v="1"/>
    <x v="0"/>
    <s v="USD"/>
    <n v="1268690100"/>
    <n v="1265493806"/>
    <b v="1"/>
    <n v="79"/>
    <b v="1"/>
    <s v="technology/hardware"/>
    <n v="104"/>
    <n v="131.52000000000001"/>
    <x v="2"/>
    <x v="30"/>
  </r>
  <r>
    <n v="2029"/>
    <s v="Lumin8 Pro"/>
    <s v="Lumin8 Pro is a fun and easy to use light controller that makes light dance to your favorite music."/>
    <n v="25000"/>
    <n v="42"/>
    <x v="0"/>
    <x v="0"/>
    <s v="USD"/>
    <n v="1409099481"/>
    <n v="1406507481"/>
    <b v="1"/>
    <n v="94"/>
    <b v="1"/>
    <s v="technology/hardware"/>
    <n v="0"/>
    <n v="0.4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2"/>
    <x v="1"/>
    <s v="GBP"/>
    <n v="1354233296"/>
    <n v="1351641296"/>
    <b v="1"/>
    <n v="625"/>
    <b v="1"/>
    <s v="technology/hardware"/>
    <n v="11"/>
    <n v="27.45"/>
    <x v="2"/>
    <x v="30"/>
  </r>
  <r>
    <n v="2031"/>
    <s v="Linkio: the $100 Smart Home Devices Solution"/>
    <s v="With Linkio you can use your smartphone to control every electronic you own- for only $100!"/>
    <n v="130000"/>
    <n v="107148.74"/>
    <x v="0"/>
    <x v="9"/>
    <s v="EUR"/>
    <n v="1420765200"/>
    <n v="1417506853"/>
    <b v="1"/>
    <n v="508"/>
    <b v="1"/>
    <s v="technology/hardware"/>
    <n v="82"/>
    <n v="210.92"/>
    <x v="2"/>
    <x v="30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1"/>
    <x v="0"/>
    <s v="USD"/>
    <n v="1481778000"/>
    <n v="1479216874"/>
    <b v="1"/>
    <n v="531"/>
    <b v="1"/>
    <s v="technology/hardware"/>
    <n v="114"/>
    <n v="322.51"/>
    <x v="2"/>
    <x v="30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x v="0"/>
    <s v="USD"/>
    <n v="1398477518"/>
    <n v="1395885518"/>
    <b v="1"/>
    <n v="158"/>
    <b v="1"/>
    <s v="technology/hardware"/>
    <n v="2"/>
    <n v="13.3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2"/>
    <x v="0"/>
    <s v="USD"/>
    <n v="1430981880"/>
    <n v="1426216033"/>
    <b v="1"/>
    <n v="508"/>
    <b v="1"/>
    <s v="technology/hardware"/>
    <n v="34"/>
    <n v="660.62"/>
    <x v="2"/>
    <x v="30"/>
  </r>
  <r>
    <n v="2035"/>
    <s v="OpenBCI: Biosensing for Everybody"/>
    <s v="Announcing the GANGLION and the ULTRACORTEXâ€”a $99 biodata acquisition device and a 3D-printed, brain-sensing headset."/>
    <n v="500000"/>
    <n v="0"/>
    <x v="2"/>
    <x v="0"/>
    <s v="USD"/>
    <n v="1450486800"/>
    <n v="1446562807"/>
    <b v="1"/>
    <n v="644"/>
    <b v="1"/>
    <s v="technology/hardware"/>
    <n v="0"/>
    <n v="0"/>
    <x v="2"/>
    <x v="30"/>
  </r>
  <r>
    <n v="2036"/>
    <s v="L.E.D Portable Charger"/>
    <s v="A high-capacity portable charger with LED lights keeps your iPhone, iPad, smartphones, tablets and other devices juiced up on-the-go."/>
    <n v="100000"/>
    <n v="0"/>
    <x v="0"/>
    <x v="0"/>
    <s v="USD"/>
    <n v="1399668319"/>
    <n v="1397076319"/>
    <b v="1"/>
    <n v="848"/>
    <b v="1"/>
    <s v="technology/hardware"/>
    <n v="0"/>
    <n v="0"/>
    <x v="2"/>
    <x v="30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x v="0"/>
    <s v="USD"/>
    <n v="1388383353"/>
    <n v="1383195753"/>
    <b v="1"/>
    <n v="429"/>
    <b v="1"/>
    <s v="technology/hardware"/>
    <n v="1"/>
    <n v="2.39"/>
    <x v="2"/>
    <x v="30"/>
  </r>
  <r>
    <n v="2038"/>
    <s v="OWL Programmable Effects Pedal"/>
    <s v="The OWL is an open source, open hardware, reprogrammable effects pedal designed for musicians, coders, and hackers."/>
    <n v="85000"/>
    <n v="250"/>
    <x v="2"/>
    <x v="1"/>
    <s v="GBP"/>
    <n v="1372701600"/>
    <n v="1369895421"/>
    <b v="1"/>
    <n v="204"/>
    <b v="1"/>
    <s v="technology/hardware"/>
    <n v="0"/>
    <n v="1.23"/>
    <x v="2"/>
    <x v="30"/>
  </r>
  <r>
    <n v="2039"/>
    <s v="ODIN2: Smart Projector for movies, video calls, and apps"/>
    <s v="Open up your digital worlds with the most sophisticated, intuitive android smart projector."/>
    <n v="500000"/>
    <n v="10"/>
    <x v="2"/>
    <x v="0"/>
    <s v="USD"/>
    <n v="1480568340"/>
    <n v="1477996325"/>
    <b v="1"/>
    <n v="379"/>
    <b v="1"/>
    <s v="technology/hardware"/>
    <n v="0"/>
    <n v="0.03"/>
    <x v="2"/>
    <x v="30"/>
  </r>
  <r>
    <n v="2040"/>
    <s v="Programmable Capacitor"/>
    <s v="4.29 Billion+ Capacitor Combinations._x000a_No Coding Required."/>
    <n v="20000"/>
    <n v="795"/>
    <x v="0"/>
    <x v="0"/>
    <s v="USD"/>
    <n v="1384557303"/>
    <n v="1383257703"/>
    <b v="1"/>
    <n v="271"/>
    <b v="1"/>
    <s v="technology/hardware"/>
    <n v="4"/>
    <n v="2.9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1"/>
    <x v="0"/>
    <s v="USD"/>
    <n v="1478785027"/>
    <n v="1476189427"/>
    <b v="0"/>
    <n v="120"/>
    <b v="1"/>
    <s v="technology/hardware"/>
    <n v="145"/>
    <n v="544.28"/>
    <x v="2"/>
    <x v="30"/>
  </r>
  <r>
    <n v="2042"/>
    <s v="SoundBrake- Headphone gadget alerts you to outside sounds"/>
    <s v="The SoundBrake headphone attachment can be used with any audio player to alert you to important outside sounds."/>
    <n v="30000"/>
    <n v="60046"/>
    <x v="1"/>
    <x v="0"/>
    <s v="USD"/>
    <n v="1453481974"/>
    <n v="1448297974"/>
    <b v="0"/>
    <n v="140"/>
    <b v="1"/>
    <s v="technology/hardware"/>
    <n v="200"/>
    <n v="428.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2"/>
    <x v="0"/>
    <s v="USD"/>
    <n v="1481432340"/>
    <n v="1476764077"/>
    <b v="0"/>
    <n v="193"/>
    <b v="1"/>
    <s v="technology/hardware"/>
    <n v="0"/>
    <n v="0.1"/>
    <x v="2"/>
    <x v="30"/>
  </r>
  <r>
    <n v="2044"/>
    <s v="PiSoC: Learn to Create"/>
    <s v="The PiSoC is an open source development platform which gives each person a unique opportunity to create, regardless of skill level."/>
    <n v="42000"/>
    <n v="85"/>
    <x v="0"/>
    <x v="0"/>
    <s v="USD"/>
    <n v="1434212714"/>
    <n v="1431620714"/>
    <b v="0"/>
    <n v="180"/>
    <b v="1"/>
    <s v="technology/hardware"/>
    <n v="0"/>
    <n v="0.4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x v="0"/>
    <s v="USD"/>
    <n v="1341799647"/>
    <n v="1339207647"/>
    <b v="0"/>
    <n v="263"/>
    <b v="1"/>
    <s v="technology/hardware"/>
    <n v="0"/>
    <n v="0.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1"/>
    <x v="0"/>
    <s v="USD"/>
    <n v="1369282044"/>
    <n v="1366690044"/>
    <b v="0"/>
    <n v="217"/>
    <b v="1"/>
    <s v="technology/hardware"/>
    <n v="106"/>
    <n v="146.9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x v="2"/>
    <s v="AUD"/>
    <n v="1429228800"/>
    <n v="1426714870"/>
    <b v="0"/>
    <n v="443"/>
    <b v="1"/>
    <s v="technology/hardware"/>
    <n v="22"/>
    <n v="97.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x v="0"/>
    <s v="USD"/>
    <n v="1369323491"/>
    <n v="1366731491"/>
    <b v="0"/>
    <n v="1373"/>
    <b v="1"/>
    <s v="technology/hardware"/>
    <n v="51"/>
    <n v="110.83"/>
    <x v="2"/>
    <x v="30"/>
  </r>
  <r>
    <n v="2049"/>
    <s v="LOCK8 - the World's First Smart Bike Lock"/>
    <s v="Keyless. Alarm secured. GPS tracking."/>
    <n v="130000"/>
    <n v="30112"/>
    <x v="2"/>
    <x v="1"/>
    <s v="GBP"/>
    <n v="1386025140"/>
    <n v="1382963963"/>
    <b v="0"/>
    <n v="742"/>
    <b v="1"/>
    <s v="technology/hardware"/>
    <n v="23"/>
    <n v="40.5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2"/>
    <x v="0"/>
    <s v="USD"/>
    <n v="1433036578"/>
    <n v="1429580578"/>
    <b v="0"/>
    <n v="170"/>
    <b v="1"/>
    <s v="technology/hardware"/>
    <n v="40"/>
    <n v="237.67"/>
    <x v="2"/>
    <x v="30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1"/>
    <x v="0"/>
    <s v="USD"/>
    <n v="1388017937"/>
    <n v="1385425937"/>
    <b v="0"/>
    <n v="242"/>
    <b v="1"/>
    <s v="technology/hardware"/>
    <n v="155"/>
    <n v="160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x v="0"/>
    <s v="USD"/>
    <n v="1455933653"/>
    <n v="1452045653"/>
    <b v="0"/>
    <n v="541"/>
    <b v="1"/>
    <s v="technology/hardware"/>
    <n v="0"/>
    <n v="0.6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x v="0"/>
    <s v="USD"/>
    <n v="1448466551"/>
    <n v="1445870951"/>
    <b v="0"/>
    <n v="121"/>
    <b v="1"/>
    <s v="technology/hardware"/>
    <n v="1"/>
    <n v="1.6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x v="1"/>
    <s v="GBP"/>
    <n v="1399033810"/>
    <n v="1396441810"/>
    <b v="0"/>
    <n v="621"/>
    <b v="1"/>
    <s v="technology/hardware"/>
    <n v="0"/>
    <n v="0"/>
    <x v="2"/>
    <x v="30"/>
  </r>
  <r>
    <n v="2055"/>
    <s v="The I2C and SPI Education System"/>
    <s v="An Arduino compatible shield matched with a web based tutorial system to teach you how to talk with I2C and SPI components."/>
    <n v="25000"/>
    <n v="25388"/>
    <x v="1"/>
    <x v="0"/>
    <s v="USD"/>
    <n v="1417579200"/>
    <n v="1415031043"/>
    <b v="0"/>
    <n v="101"/>
    <b v="1"/>
    <s v="technology/hardware"/>
    <n v="102"/>
    <n v="251.3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x v="0"/>
    <s v="USD"/>
    <n v="1366222542"/>
    <n v="1363630542"/>
    <b v="0"/>
    <n v="554"/>
    <b v="1"/>
    <s v="technology/hardware"/>
    <n v="56"/>
    <n v="175.5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x v="1"/>
    <s v="GBP"/>
    <n v="1456487532"/>
    <n v="1453895532"/>
    <b v="0"/>
    <n v="666"/>
    <b v="1"/>
    <s v="technology/hardware"/>
    <n v="0"/>
    <n v="0"/>
    <x v="2"/>
    <x v="30"/>
  </r>
  <r>
    <n v="2058"/>
    <s v="Raspberry Pi Debug Clip"/>
    <s v="Making using the serial terminal on the Raspberry Pi as easy as Pi!"/>
    <n v="11180"/>
    <n v="80"/>
    <x v="0"/>
    <x v="1"/>
    <s v="GBP"/>
    <n v="1425326400"/>
    <n v="1421916830"/>
    <b v="0"/>
    <n v="410"/>
    <b v="1"/>
    <s v="technology/hardware"/>
    <n v="1"/>
    <n v="0.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2"/>
    <x v="0"/>
    <s v="USD"/>
    <n v="1454277540"/>
    <n v="1450880854"/>
    <b v="0"/>
    <n v="375"/>
    <b v="1"/>
    <s v="technology/hardware"/>
    <n v="1"/>
    <n v="3.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1"/>
    <x v="0"/>
    <s v="USD"/>
    <n v="1406129150"/>
    <n v="1400945150"/>
    <b v="0"/>
    <n v="1364"/>
    <b v="1"/>
    <s v="technology/hardware"/>
    <n v="106"/>
    <n v="77.5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x v="0"/>
    <s v="USD"/>
    <n v="1483208454"/>
    <n v="1480616454"/>
    <b v="0"/>
    <n v="35"/>
    <b v="1"/>
    <s v="technology/hardware"/>
    <n v="6"/>
    <n v="23.91"/>
    <x v="2"/>
    <x v="30"/>
  </r>
  <r>
    <n v="2062"/>
    <s v="Rho Board"/>
    <s v="4K HEVC Android TV Media Player with optional DIY electronics, ideal for app development, home control, software developement, learning"/>
    <n v="250000"/>
    <n v="3417"/>
    <x v="2"/>
    <x v="8"/>
    <s v="DKK"/>
    <n v="1458807098"/>
    <n v="1456218698"/>
    <b v="0"/>
    <n v="203"/>
    <b v="1"/>
    <s v="technology/hardware"/>
    <n v="1"/>
    <n v="16.829999999999998"/>
    <x v="2"/>
    <x v="30"/>
  </r>
  <r>
    <n v="2063"/>
    <s v="Up to 4 axis Beaglebone black based CNC control"/>
    <s v="Build a professional grade Linux CNC control with Beaglebone black and our CNC cape."/>
    <n v="15000"/>
    <n v="30274"/>
    <x v="1"/>
    <x v="12"/>
    <s v="EUR"/>
    <n v="1463333701"/>
    <n v="1460482501"/>
    <b v="0"/>
    <n v="49"/>
    <b v="1"/>
    <s v="technology/hardware"/>
    <n v="202"/>
    <n v="617.8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2"/>
    <x v="0"/>
    <s v="USD"/>
    <n v="1370001600"/>
    <n v="1366879523"/>
    <b v="0"/>
    <n v="5812"/>
    <b v="1"/>
    <s v="technology/hardware"/>
    <n v="0"/>
    <n v="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x v="1"/>
    <s v="GBP"/>
    <n v="1387958429"/>
    <n v="1385366429"/>
    <b v="0"/>
    <n v="1556"/>
    <b v="1"/>
    <s v="technology/hardware"/>
    <n v="0"/>
    <n v="0"/>
    <x v="2"/>
    <x v="30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x v="0"/>
    <s v="USD"/>
    <n v="1408818683"/>
    <n v="1406226683"/>
    <b v="0"/>
    <n v="65"/>
    <b v="1"/>
    <s v="technology/hardware"/>
    <n v="0"/>
    <n v="0.02"/>
    <x v="2"/>
    <x v="30"/>
  </r>
  <r>
    <n v="2067"/>
    <s v="Luminite (LED lighting)"/>
    <s v="The next generation of premium quality LED lighting. Extreme power efficiency in a small package."/>
    <n v="3000"/>
    <n v="3684"/>
    <x v="1"/>
    <x v="1"/>
    <s v="GBP"/>
    <n v="1432499376"/>
    <n v="1429648176"/>
    <b v="0"/>
    <n v="10"/>
    <b v="1"/>
    <s v="technology/hardware"/>
    <n v="123"/>
    <n v="368.4"/>
    <x v="2"/>
    <x v="30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x v="0"/>
    <s v="USD"/>
    <n v="1476994315"/>
    <n v="1474402315"/>
    <b v="0"/>
    <n v="76"/>
    <b v="1"/>
    <s v="technology/hardware"/>
    <n v="0"/>
    <n v="0.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x v="0"/>
    <s v="USD"/>
    <n v="1451776791"/>
    <n v="1449098391"/>
    <b v="0"/>
    <n v="263"/>
    <b v="1"/>
    <s v="technology/hardware"/>
    <n v="0"/>
    <n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x v="12"/>
    <s v="EUR"/>
    <n v="1467128723"/>
    <n v="1464536723"/>
    <b v="0"/>
    <n v="1530"/>
    <b v="1"/>
    <s v="technology/hardware"/>
    <n v="0"/>
    <n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3"/>
    <x v="0"/>
    <s v="USD"/>
    <n v="1475390484"/>
    <n v="1471502484"/>
    <b v="0"/>
    <n v="278"/>
    <b v="1"/>
    <s v="technology/hardware"/>
    <n v="0"/>
    <n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x v="0"/>
    <s v="USD"/>
    <n v="1462629432"/>
    <n v="1460037432"/>
    <b v="0"/>
    <n v="350"/>
    <b v="1"/>
    <s v="technology/hardware"/>
    <n v="0"/>
    <n v="0.03"/>
    <x v="2"/>
    <x v="30"/>
  </r>
  <r>
    <n v="2073"/>
    <s v="abode - The Future of Home Security."/>
    <s v="abode is a home security and automation company that offers a self-installed, professional-grade solution with no contracts."/>
    <n v="400000"/>
    <n v="605"/>
    <x v="2"/>
    <x v="0"/>
    <s v="USD"/>
    <n v="1431100918"/>
    <n v="1427212918"/>
    <b v="0"/>
    <n v="470"/>
    <b v="1"/>
    <s v="technology/hardware"/>
    <n v="0"/>
    <n v="1.29"/>
    <x v="2"/>
    <x v="30"/>
  </r>
  <r>
    <n v="2074"/>
    <s v="Advanced Simulation Products - PC Gaming Controllers"/>
    <s v="Creating PC gaming controllers to bring your gaming experience to a new level."/>
    <n v="3000"/>
    <n v="3465.32"/>
    <x v="1"/>
    <x v="0"/>
    <s v="USD"/>
    <n v="1462564182"/>
    <n v="1459972182"/>
    <b v="0"/>
    <n v="3"/>
    <b v="1"/>
    <s v="technology/hardware"/>
    <n v="116"/>
    <n v="1155.1099999999999"/>
    <x v="2"/>
    <x v="30"/>
  </r>
  <r>
    <n v="2075"/>
    <s v="The Practical Meter: Know your power!"/>
    <s v="The Practical Meter helps you charge your phone faster by solving a problem millions of people experience."/>
    <n v="500000"/>
    <n v="0"/>
    <x v="0"/>
    <x v="0"/>
    <s v="USD"/>
    <n v="1374769288"/>
    <n v="1372177288"/>
    <b v="0"/>
    <n v="8200"/>
    <b v="1"/>
    <s v="technology/hardware"/>
    <n v="0"/>
    <n v="0"/>
    <x v="2"/>
    <x v="30"/>
  </r>
  <r>
    <n v="2076"/>
    <s v="Earin - The Worlds Smallest Wireless Earbuds"/>
    <s v="Wireless earbuds filled with sound, yet so small they are almost invisible!"/>
    <n v="10000000"/>
    <n v="0"/>
    <x v="0"/>
    <x v="1"/>
    <s v="GBP"/>
    <n v="1406149689"/>
    <n v="1402693689"/>
    <b v="0"/>
    <n v="8359"/>
    <b v="1"/>
    <s v="technology/hardware"/>
    <n v="0"/>
    <n v="0"/>
    <x v="2"/>
    <x v="30"/>
  </r>
  <r>
    <n v="2077"/>
    <s v="4SeTVâ„¢ - Watch 4 TV Channels on Any Screen At Once"/>
    <s v="A Whole New Way to Get TV: Watch four live TV channels at once on your tablet, smartphone, or big screen TV!"/>
    <n v="125000"/>
    <n v="170271"/>
    <x v="1"/>
    <x v="0"/>
    <s v="USD"/>
    <n v="1433538000"/>
    <n v="1428541276"/>
    <b v="0"/>
    <n v="188"/>
    <b v="1"/>
    <s v="technology/hardware"/>
    <n v="136"/>
    <n v="905.7"/>
    <x v="2"/>
    <x v="30"/>
  </r>
  <r>
    <n v="2078"/>
    <s v="Hoterway - Hot shower from the first second"/>
    <s v="With hoterway you won't wait anymore for hot water in the beginning of your shower. Save Water, Energy, Time and Money."/>
    <n v="58425"/>
    <n v="63460.18"/>
    <x v="1"/>
    <x v="3"/>
    <s v="EUR"/>
    <n v="1482085857"/>
    <n v="1479493857"/>
    <b v="0"/>
    <n v="48"/>
    <b v="1"/>
    <s v="technology/hardware"/>
    <n v="109"/>
    <n v="1322.0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1"/>
    <x v="1"/>
    <s v="GBP"/>
    <n v="1435258800"/>
    <n v="1432659793"/>
    <b v="0"/>
    <n v="607"/>
    <b v="1"/>
    <s v="technology/hardware"/>
    <n v="110"/>
    <n v="118.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x v="0"/>
    <s v="USD"/>
    <n v="1447286300"/>
    <n v="1444690700"/>
    <b v="0"/>
    <n v="50"/>
    <b v="1"/>
    <s v="technology/hardware"/>
    <n v="29"/>
    <n v="81.84"/>
    <x v="2"/>
    <x v="30"/>
  </r>
  <r>
    <n v="2081"/>
    <s v="Our Vintage Film: Summer Tour Kickstarter"/>
    <s v="Embarking on a Summer Tour to spread their message of cherishing your unforgettable memories through nostalgic rock music."/>
    <n v="10000"/>
    <n v="11880"/>
    <x v="1"/>
    <x v="0"/>
    <s v="USD"/>
    <n v="1337144340"/>
    <n v="1333597555"/>
    <b v="0"/>
    <n v="55"/>
    <b v="1"/>
    <s v="music/indie rock"/>
    <n v="119"/>
    <n v="216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5501"/>
    <x v="1"/>
    <x v="0"/>
    <s v="USD"/>
    <n v="1322106796"/>
    <n v="1316919196"/>
    <b v="0"/>
    <n v="38"/>
    <b v="1"/>
    <s v="music/indie rock"/>
    <n v="110"/>
    <n v="144.76"/>
    <x v="4"/>
    <x v="14"/>
  </r>
  <r>
    <n v="2083"/>
    <s v="These Old Streets Album"/>
    <s v="Autumn's Song is working on a debut album that brings accustic / singer-songwriter / piano rock to the central Florida music scene."/>
    <n v="3500"/>
    <n v="4170.17"/>
    <x v="1"/>
    <x v="0"/>
    <s v="USD"/>
    <n v="1338830395"/>
    <n v="1336238395"/>
    <b v="0"/>
    <n v="25"/>
    <b v="1"/>
    <s v="music/indie rock"/>
    <n v="119"/>
    <n v="166.81"/>
    <x v="4"/>
    <x v="14"/>
  </r>
  <r>
    <n v="2084"/>
    <s v="Project: Ballerina Black UK Tour"/>
    <s v="Los Angeles based Ballerina Black are on their way to tour the UK in May. Join our club &amp; help make it happen."/>
    <n v="10000"/>
    <n v="2"/>
    <x v="0"/>
    <x v="0"/>
    <s v="USD"/>
    <n v="1399186740"/>
    <n v="1396468782"/>
    <b v="0"/>
    <n v="46"/>
    <b v="1"/>
    <s v="music/indie rock"/>
    <n v="0"/>
    <n v="0.0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x v="0"/>
    <s v="USD"/>
    <n v="1342382587"/>
    <n v="1339790587"/>
    <b v="0"/>
    <n v="83"/>
    <b v="1"/>
    <s v="music/indie rock"/>
    <n v="3"/>
    <n v="7.23"/>
    <x v="4"/>
    <x v="14"/>
  </r>
  <r>
    <n v="2086"/>
    <s v="Adam Sullivan - Recording 4 New EPs for 2012!"/>
    <s v="I am in the process of completing 4 new EPs to be released in Winter, Spring, Summer, and Fall of 2012."/>
    <n v="10000"/>
    <n v="12178"/>
    <x v="1"/>
    <x v="0"/>
    <s v="USD"/>
    <n v="1323838740"/>
    <n v="1321200332"/>
    <b v="0"/>
    <n v="35"/>
    <b v="1"/>
    <s v="music/indie rock"/>
    <n v="122"/>
    <n v="347.9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1"/>
    <x v="0"/>
    <s v="USD"/>
    <n v="1315457658"/>
    <n v="1312865658"/>
    <b v="0"/>
    <n v="25"/>
    <b v="1"/>
    <s v="music/indie rock"/>
    <n v="101"/>
    <n v="202.64"/>
    <x v="4"/>
    <x v="14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x v="0"/>
    <s v="USD"/>
    <n v="1284177540"/>
    <n v="1281028152"/>
    <b v="0"/>
    <n v="75"/>
    <b v="1"/>
    <s v="music/indie rock"/>
    <n v="11"/>
    <n v="14"/>
    <x v="4"/>
    <x v="14"/>
  </r>
  <r>
    <n v="2089"/>
    <s v="Little Moses EP"/>
    <s v="Little Moses is trying to record their first EP, and we can't do it without your help!"/>
    <n v="8880"/>
    <n v="0"/>
    <x v="0"/>
    <x v="0"/>
    <s v="USD"/>
    <n v="1375408194"/>
    <n v="1372384194"/>
    <b v="0"/>
    <n v="62"/>
    <b v="1"/>
    <s v="music/indie rock"/>
    <n v="0"/>
    <n v="0"/>
    <x v="4"/>
    <x v="14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x v="0"/>
    <s v="USD"/>
    <n v="1361696955"/>
    <n v="1359104955"/>
    <b v="0"/>
    <n v="160"/>
    <b v="1"/>
    <s v="music/indie rock"/>
    <n v="1"/>
    <n v="1.2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x v="0"/>
    <s v="USD"/>
    <n v="1299009600"/>
    <n v="1294818278"/>
    <b v="0"/>
    <n v="246"/>
    <b v="1"/>
    <s v="music/indie rock"/>
    <n v="22"/>
    <n v="43.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x v="0"/>
    <s v="USD"/>
    <n v="1318006732"/>
    <n v="1312822732"/>
    <b v="0"/>
    <n v="55"/>
    <b v="1"/>
    <s v="music/indie rock"/>
    <n v="32"/>
    <n v="98.75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5040"/>
    <x v="1"/>
    <x v="0"/>
    <s v="USD"/>
    <n v="1356211832"/>
    <n v="1351024232"/>
    <b v="0"/>
    <n v="23"/>
    <b v="1"/>
    <s v="music/indie rock"/>
    <n v="101"/>
    <n v="219.1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1"/>
    <x v="0"/>
    <s v="USD"/>
    <n v="1330916400"/>
    <n v="1327969730"/>
    <b v="0"/>
    <n v="72"/>
    <b v="1"/>
    <s v="music/indie rock"/>
    <n v="102"/>
    <n v="148.75"/>
    <x v="4"/>
    <x v="14"/>
  </r>
  <r>
    <n v="2095"/>
    <s v="&quot; Prodigal Daughter&quot; Recording Project"/>
    <s v="This CD celebrates a journey beginning with the death of a father and culminating with the joyous victory expressed in music!"/>
    <n v="7500"/>
    <n v="35"/>
    <x v="0"/>
    <x v="0"/>
    <s v="USD"/>
    <n v="1317576973"/>
    <n v="1312392973"/>
    <b v="0"/>
    <n v="22"/>
    <b v="1"/>
    <s v="music/indie rock"/>
    <n v="0"/>
    <n v="1.59"/>
    <x v="4"/>
    <x v="14"/>
  </r>
  <r>
    <n v="2096"/>
    <s v="GBS Detroit Presents Shone Nuisance"/>
    <s v="Shone Nuisance is heading to GBS Detroit on Friday, October 26th to record and film their GBS Detroit EP and video."/>
    <n v="3000"/>
    <n v="3440"/>
    <x v="1"/>
    <x v="0"/>
    <s v="USD"/>
    <n v="1351223940"/>
    <n v="1349892735"/>
    <b v="0"/>
    <n v="14"/>
    <b v="1"/>
    <s v="music/indie rock"/>
    <n v="115"/>
    <n v="245.71"/>
    <x v="4"/>
    <x v="14"/>
  </r>
  <r>
    <n v="2097"/>
    <s v="Caverns of Sonora"/>
    <s v="Engine is ready to record our sophomore release. The songs are written, the musicians are ready. Help us bring this into existence!"/>
    <n v="8500"/>
    <n v="11633"/>
    <x v="1"/>
    <x v="0"/>
    <s v="USD"/>
    <n v="1322751735"/>
    <n v="1317564135"/>
    <b v="0"/>
    <n v="38"/>
    <b v="1"/>
    <s v="music/indie rock"/>
    <n v="137"/>
    <n v="306.13"/>
    <x v="4"/>
    <x v="14"/>
  </r>
  <r>
    <n v="2098"/>
    <s v="The Christopher Battles EP"/>
    <s v="The Christopher Battles EP Project will fund professional recording, publicity, and release for this original singer-songwriter."/>
    <n v="16000"/>
    <n v="6258"/>
    <x v="0"/>
    <x v="0"/>
    <s v="USD"/>
    <n v="1331174635"/>
    <n v="1328582635"/>
    <b v="0"/>
    <n v="32"/>
    <b v="1"/>
    <s v="music/indie rock"/>
    <n v="39"/>
    <n v="195.56"/>
    <x v="4"/>
    <x v="14"/>
  </r>
  <r>
    <n v="2099"/>
    <s v="Roosevelt Died."/>
    <s v="Our tour van died, we need help!"/>
    <n v="10000"/>
    <n v="11176"/>
    <x v="1"/>
    <x v="0"/>
    <s v="USD"/>
    <n v="1435808400"/>
    <n v="1434650084"/>
    <b v="0"/>
    <n v="63"/>
    <b v="1"/>
    <s v="music/indie rock"/>
    <n v="112"/>
    <n v="177.4"/>
    <x v="4"/>
    <x v="14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1"/>
    <x v="0"/>
    <s v="USD"/>
    <n v="1341028740"/>
    <n v="1339704141"/>
    <b v="0"/>
    <n v="27"/>
    <b v="1"/>
    <s v="music/indie rock"/>
    <n v="109"/>
    <n v="140.8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1"/>
    <x v="0"/>
    <s v="USD"/>
    <n v="1329104114"/>
    <n v="1323920114"/>
    <b v="0"/>
    <n v="44"/>
    <b v="1"/>
    <s v="music/indie rock"/>
    <n v="125"/>
    <n v="185.27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00"/>
    <x v="2"/>
    <x v="0"/>
    <s v="USD"/>
    <n v="1304628648"/>
    <n v="1302036648"/>
    <b v="0"/>
    <n v="38"/>
    <b v="1"/>
    <s v="music/indie rock"/>
    <n v="2"/>
    <n v="2.63"/>
    <x v="4"/>
    <x v="14"/>
  </r>
  <r>
    <n v="2103"/>
    <s v="Matthew Moon's New Album"/>
    <s v="Indie rocker, Matthew Moon, has something to share with you..."/>
    <n v="30000"/>
    <n v="45"/>
    <x v="0"/>
    <x v="0"/>
    <s v="USD"/>
    <n v="1352488027"/>
    <n v="1349892427"/>
    <b v="0"/>
    <n v="115"/>
    <b v="1"/>
    <s v="music/indie rock"/>
    <n v="0"/>
    <n v="0.39"/>
    <x v="4"/>
    <x v="14"/>
  </r>
  <r>
    <n v="2104"/>
    <s v="In the Raw: the ink &amp; the Echo's debut album"/>
    <s v="In the Raw is Seattle's the Ink &amp; the Echo's debut album.  It is honest, compelling, and speaks of raw human emotion."/>
    <n v="4000"/>
    <n v="4457"/>
    <x v="1"/>
    <x v="0"/>
    <s v="USD"/>
    <n v="1369958400"/>
    <n v="1367286434"/>
    <b v="0"/>
    <n v="37"/>
    <b v="1"/>
    <s v="music/indie rock"/>
    <n v="111"/>
    <n v="120.46"/>
    <x v="4"/>
    <x v="14"/>
  </r>
  <r>
    <n v="2105"/>
    <s v="Layla The Wolf Debut E.P. &quot;Sugar&quot;"/>
    <s v="Help Layla the Wolf fund the printing and releasing of our first E.P. Release called &quot;Sugar&quot;."/>
    <n v="14000"/>
    <n v="15650"/>
    <x v="1"/>
    <x v="0"/>
    <s v="USD"/>
    <n v="1416542400"/>
    <n v="1415472953"/>
    <b v="0"/>
    <n v="99"/>
    <b v="1"/>
    <s v="music/indie rock"/>
    <n v="112"/>
    <n v="158.080000000000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x v="0"/>
    <s v="USD"/>
    <n v="1359176974"/>
    <n v="1356584974"/>
    <b v="0"/>
    <n v="44"/>
    <b v="1"/>
    <s v="music/indie rock"/>
    <n v="51"/>
    <n v="81.77"/>
    <x v="4"/>
    <x v="14"/>
  </r>
  <r>
    <n v="2107"/>
    <s v="ACKER Studio Album and Vinyl Pressing"/>
    <s v="ACKER, an instrumental noise-rock band from Central Illinois, is raising funds to record a new album and release it on vinyl."/>
    <n v="6000"/>
    <n v="8306.42"/>
    <x v="1"/>
    <x v="0"/>
    <s v="USD"/>
    <n v="1415815393"/>
    <n v="1413997393"/>
    <b v="0"/>
    <n v="58"/>
    <b v="1"/>
    <s v="music/indie rock"/>
    <n v="138"/>
    <n v="143.2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2"/>
    <x v="0"/>
    <s v="USD"/>
    <n v="1347249300"/>
    <n v="1344917580"/>
    <b v="0"/>
    <n v="191"/>
    <b v="1"/>
    <s v="music/indie rock"/>
    <n v="47"/>
    <n v="111.52"/>
    <x v="4"/>
    <x v="14"/>
  </r>
  <r>
    <n v="2109"/>
    <s v="Skyline Sounds - First Studio Album (and Merch!)"/>
    <s v="We are ready to make our first full-length album, and with your help, we can make it happen!"/>
    <n v="11000"/>
    <n v="521"/>
    <x v="0"/>
    <x v="0"/>
    <s v="USD"/>
    <n v="1436115617"/>
    <n v="1433523617"/>
    <b v="0"/>
    <n v="40"/>
    <b v="1"/>
    <s v="music/indie rock"/>
    <n v="5"/>
    <n v="13.03"/>
    <x v="4"/>
    <x v="14"/>
  </r>
  <r>
    <n v="2110"/>
    <s v="&quot;Vision&quot; - New Album - Brent Brown"/>
    <s v="Brent Brown's breakout new album! Requires help from the record label... You!"/>
    <n v="5500"/>
    <n v="5655.6"/>
    <x v="1"/>
    <x v="0"/>
    <s v="USD"/>
    <n v="1401253140"/>
    <n v="1398873969"/>
    <b v="0"/>
    <n v="38"/>
    <b v="1"/>
    <s v="music/indie rock"/>
    <n v="103"/>
    <n v="148.83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1"/>
    <x v="0"/>
    <s v="USD"/>
    <n v="1313370000"/>
    <n v="1307594625"/>
    <b v="0"/>
    <n v="39"/>
    <b v="1"/>
    <s v="music/indie rock"/>
    <n v="107"/>
    <n v="164.11"/>
    <x v="4"/>
    <x v="14"/>
  </r>
  <r>
    <n v="2112"/>
    <s v="BBB Kickstarter Two"/>
    <s v="BBB is going back into the studio to record and release &quot;Felix From Canada&quot; by popular demand.  We need your help!"/>
    <n v="2500"/>
    <n v="2594"/>
    <x v="1"/>
    <x v="0"/>
    <s v="USD"/>
    <n v="1366064193"/>
    <n v="1364854593"/>
    <b v="0"/>
    <n v="11"/>
    <b v="1"/>
    <s v="music/indie rock"/>
    <n v="104"/>
    <n v="235.82"/>
    <x v="4"/>
    <x v="14"/>
  </r>
  <r>
    <n v="2113"/>
    <s v="Summer Underground // Honeycomb LP"/>
    <s v="Help us fund our second full-length album Honeycomb!"/>
    <n v="20000"/>
    <n v="453"/>
    <x v="0"/>
    <x v="0"/>
    <s v="USD"/>
    <n v="1411505176"/>
    <n v="1408481176"/>
    <b v="0"/>
    <n v="107"/>
    <b v="1"/>
    <s v="music/indie rock"/>
    <n v="2"/>
    <n v="4.230000000000000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x v="0"/>
    <s v="USD"/>
    <n v="1291870740"/>
    <n v="1286480070"/>
    <b v="0"/>
    <n v="147"/>
    <b v="1"/>
    <s v="music/indie rock"/>
    <n v="0"/>
    <n v="0.17"/>
    <x v="4"/>
    <x v="14"/>
  </r>
  <r>
    <n v="2115"/>
    <s v="The Violet Tone and the City of Angels!"/>
    <s v="The Violet Tone is heading to California but we need your help!  We've been at this for years and finally have a shot!"/>
    <n v="10000"/>
    <n v="151"/>
    <x v="0"/>
    <x v="0"/>
    <s v="USD"/>
    <n v="1298167001"/>
    <n v="1295575001"/>
    <b v="0"/>
    <n v="36"/>
    <b v="1"/>
    <s v="music/indie rock"/>
    <n v="2"/>
    <n v="4.190000000000000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1"/>
    <x v="0"/>
    <s v="USD"/>
    <n v="1349203203"/>
    <n v="1345056003"/>
    <b v="0"/>
    <n v="92"/>
    <b v="1"/>
    <s v="music/indie rock"/>
    <n v="101"/>
    <n v="1095.910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6235"/>
    <x v="1"/>
    <x v="0"/>
    <s v="USD"/>
    <n v="1445921940"/>
    <n v="1444699549"/>
    <b v="0"/>
    <n v="35"/>
    <b v="1"/>
    <s v="music/indie rock"/>
    <n v="125"/>
    <n v="178.14"/>
    <x v="4"/>
    <x v="14"/>
  </r>
  <r>
    <n v="2118"/>
    <s v="PORCHES. vs. THE U.S.A."/>
    <s v="PORCHES.  and Documentarians tour from New York to San Francisco and back."/>
    <n v="5000"/>
    <n v="65"/>
    <x v="0"/>
    <x v="0"/>
    <s v="USD"/>
    <n v="1311538136"/>
    <n v="1308946136"/>
    <b v="0"/>
    <n v="17"/>
    <b v="1"/>
    <s v="music/indie rock"/>
    <n v="1"/>
    <n v="3.82"/>
    <x v="4"/>
    <x v="14"/>
  </r>
  <r>
    <n v="2119"/>
    <s v="Big Long Now's Debut Album"/>
    <s v="big long now is recording our debut album and we are looking for help mastering and pressing it to vinyl"/>
    <n v="5500"/>
    <n v="7226"/>
    <x v="1"/>
    <x v="0"/>
    <s v="USD"/>
    <n v="1345086445"/>
    <n v="1342494445"/>
    <b v="0"/>
    <n v="22"/>
    <b v="1"/>
    <s v="music/indie rock"/>
    <n v="131"/>
    <n v="328.45"/>
    <x v="4"/>
    <x v="14"/>
  </r>
  <r>
    <n v="2120"/>
    <s v="Hearty Har Full Length Album"/>
    <s v="&lt;3_x000a_Coming in from outer space. Help Hearty Har record their 1st album!!"/>
    <n v="20000"/>
    <n v="40502.99"/>
    <x v="1"/>
    <x v="0"/>
    <s v="USD"/>
    <n v="1388617736"/>
    <n v="1384384136"/>
    <b v="0"/>
    <n v="69"/>
    <b v="1"/>
    <s v="music/indie rock"/>
    <n v="203"/>
    <n v="587"/>
    <x v="4"/>
    <x v="14"/>
  </r>
  <r>
    <n v="2121"/>
    <s v="Legend of Decay"/>
    <s v="Join us on an epic journey to discover a millennia old secret which will change the world forever."/>
    <n v="2500"/>
    <n v="2549"/>
    <x v="1"/>
    <x v="16"/>
    <s v="CHF"/>
    <n v="1484156948"/>
    <n v="1481564948"/>
    <b v="0"/>
    <n v="10"/>
    <b v="0"/>
    <s v="games/video games"/>
    <n v="102"/>
    <n v="254.9"/>
    <x v="6"/>
    <x v="17"/>
  </r>
  <r>
    <n v="2122"/>
    <s v="CapitÃ¡n Kalani y el sindicato robÃ³tico"/>
    <s v="Captain Kalani it's a retro game full of nostalgia for the old gamers but interesting for the new ones"/>
    <n v="2500"/>
    <n v="2710"/>
    <x v="1"/>
    <x v="14"/>
    <s v="MXN"/>
    <n v="1483773169"/>
    <n v="1481181169"/>
    <b v="0"/>
    <n v="3"/>
    <b v="0"/>
    <s v="games/video games"/>
    <n v="108"/>
    <n v="9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565"/>
    <x v="1"/>
    <x v="0"/>
    <s v="USD"/>
    <n v="1268636340"/>
    <n v="1263982307"/>
    <b v="0"/>
    <n v="5"/>
    <b v="0"/>
    <s v="games/video games"/>
    <n v="104"/>
    <n v="313"/>
    <x v="6"/>
    <x v="17"/>
  </r>
  <r>
    <n v="2124"/>
    <s v="AZAMAR"/>
    <s v="AZAMAR is a Role Playing Game world involving fantasy and high magic, based on the popular OpenD6 OGL using the Cinema6 RPG Framework."/>
    <n v="2000"/>
    <n v="2020"/>
    <x v="1"/>
    <x v="0"/>
    <s v="USD"/>
    <n v="1291093200"/>
    <n v="1286930435"/>
    <b v="0"/>
    <n v="5"/>
    <b v="0"/>
    <s v="games/video games"/>
    <n v="101"/>
    <n v="404"/>
    <x v="6"/>
    <x v="17"/>
  </r>
  <r>
    <n v="2125"/>
    <s v="Becoming - A Metaphysical Game About Mental Illness"/>
    <s v="Becoming is a video game that aims to portray mental illness through a metaphysical and emotional story."/>
    <n v="3500"/>
    <n v="4310"/>
    <x v="1"/>
    <x v="0"/>
    <s v="USD"/>
    <n v="1438734833"/>
    <n v="1436142833"/>
    <b v="0"/>
    <n v="27"/>
    <b v="0"/>
    <s v="games/video games"/>
    <n v="123"/>
    <n v="159.63"/>
    <x v="6"/>
    <x v="17"/>
  </r>
  <r>
    <n v="2126"/>
    <s v="DodgeBall Blitz"/>
    <s v="Lead your team to victory in this fast-paced, action, sports game! Use Power-ups and avoid attacks as you fight for victory!"/>
    <n v="1000"/>
    <n v="1202.17"/>
    <x v="1"/>
    <x v="0"/>
    <s v="USD"/>
    <n v="1418080887"/>
    <n v="1415488887"/>
    <b v="0"/>
    <n v="2"/>
    <b v="0"/>
    <s v="games/video games"/>
    <n v="120"/>
    <n v="601.09"/>
    <x v="6"/>
    <x v="17"/>
  </r>
  <r>
    <n v="2127"/>
    <s v="Three Monkeys - Part 1: Into the Abyss"/>
    <s v="Three Monkeys is an audio adventure game for PC."/>
    <n v="20000"/>
    <n v="46643.07"/>
    <x v="1"/>
    <x v="1"/>
    <s v="GBP"/>
    <n v="1426158463"/>
    <n v="1423570063"/>
    <b v="0"/>
    <n v="236"/>
    <b v="0"/>
    <s v="games/video games"/>
    <n v="233"/>
    <n v="197.64"/>
    <x v="6"/>
    <x v="17"/>
  </r>
  <r>
    <n v="2128"/>
    <s v="Makayla's Quest"/>
    <s v="The Royal Snail has misdelivered all the invitations to the Royal Ball.  It's up to Makayla to set things right in the Fairy Forest"/>
    <n v="1200"/>
    <n v="1563"/>
    <x v="1"/>
    <x v="5"/>
    <s v="CAD"/>
    <n v="1411324369"/>
    <n v="1406140369"/>
    <b v="0"/>
    <n v="1"/>
    <b v="0"/>
    <s v="games/video games"/>
    <n v="130"/>
    <n v="1563"/>
    <x v="6"/>
    <x v="17"/>
  </r>
  <r>
    <n v="2129"/>
    <s v="Pretty Kitty Fuzzy"/>
    <s v="PKF is a Cat-Tastic 2D side-scrolling shooter! Stand up to all the big meanies with the power of positivity and save the universe!"/>
    <n v="2500"/>
    <n v="0"/>
    <x v="0"/>
    <x v="0"/>
    <s v="USD"/>
    <n v="1457570100"/>
    <n v="1454978100"/>
    <b v="0"/>
    <n v="12"/>
    <b v="0"/>
    <s v="games/video games"/>
    <n v="0"/>
    <n v="0"/>
    <x v="6"/>
    <x v="17"/>
  </r>
  <r>
    <n v="2130"/>
    <s v="Wondrous Adventures: A Kid's Game"/>
    <s v="You are the hero tasked to save your home from the villainous Sanword."/>
    <n v="2000"/>
    <n v="5"/>
    <x v="0"/>
    <x v="0"/>
    <s v="USD"/>
    <n v="1408154663"/>
    <n v="1405130663"/>
    <b v="0"/>
    <n v="4"/>
    <b v="0"/>
    <s v="games/video games"/>
    <n v="0"/>
    <n v="1.25"/>
    <x v="6"/>
    <x v="17"/>
  </r>
  <r>
    <n v="2131"/>
    <s v="Scout's Honor"/>
    <s v="From frightened girl to empowered woman, Scout's Honor is a tale about facing your fears and overcoming odds."/>
    <n v="1200"/>
    <n v="453"/>
    <x v="0"/>
    <x v="0"/>
    <s v="USD"/>
    <n v="1436677091"/>
    <n v="1434085091"/>
    <b v="0"/>
    <n v="3"/>
    <b v="0"/>
    <s v="games/video games"/>
    <n v="38"/>
    <n v="151"/>
    <x v="6"/>
    <x v="17"/>
  </r>
  <r>
    <n v="2132"/>
    <s v="Universe Rush"/>
    <s v="Fight your way to dominate the universe. Be the first to try our engaging cross-platform mmo-strategy and bring it closer to reality."/>
    <n v="6000"/>
    <n v="6220"/>
    <x v="1"/>
    <x v="0"/>
    <s v="USD"/>
    <n v="1391427692"/>
    <n v="1388835692"/>
    <b v="0"/>
    <n v="99"/>
    <b v="0"/>
    <s v="games/video games"/>
    <n v="104"/>
    <n v="62.8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3851.5"/>
    <x v="1"/>
    <x v="0"/>
    <s v="USD"/>
    <n v="1303628340"/>
    <n v="1300328399"/>
    <b v="0"/>
    <n v="3"/>
    <b v="0"/>
    <s v="games/video games"/>
    <n v="385"/>
    <n v="1283.83"/>
    <x v="6"/>
    <x v="17"/>
  </r>
  <r>
    <n v="2134"/>
    <s v="Prehistoric Landing"/>
    <s v="1st person Action Survivalist Rpg game. You get sent to a deadly Island to die not knowing that your not alone on the island."/>
    <n v="2000"/>
    <n v="2000"/>
    <x v="1"/>
    <x v="0"/>
    <s v="USD"/>
    <n v="1367097391"/>
    <n v="1364505391"/>
    <b v="0"/>
    <n v="3"/>
    <b v="0"/>
    <s v="games/video games"/>
    <n v="100"/>
    <n v="666.67"/>
    <x v="6"/>
    <x v="17"/>
  </r>
  <r>
    <n v="2135"/>
    <s v="Tesla's Electric Mist"/>
    <s v="Point-and-click adventure: The mysterious Nikola Tesla, a time traveling device, and an experiment gone wrong in Colorado Springs"/>
    <n v="3000"/>
    <n v="25"/>
    <x v="0"/>
    <x v="0"/>
    <s v="USD"/>
    <n v="1349392033"/>
    <n v="1346800033"/>
    <b v="0"/>
    <n v="22"/>
    <b v="0"/>
    <s v="games/video games"/>
    <n v="1"/>
    <n v="1.1399999999999999"/>
    <x v="6"/>
    <x v="17"/>
  </r>
  <r>
    <n v="2136"/>
    <s v="Dark Paradise"/>
    <s v="A dark and twisted game with physiological madness and corruption as a man becomes the ultimate bio weapon."/>
    <n v="1500"/>
    <n v="1557"/>
    <x v="1"/>
    <x v="0"/>
    <s v="USD"/>
    <n v="1382184786"/>
    <n v="1379592786"/>
    <b v="0"/>
    <n v="4"/>
    <b v="0"/>
    <s v="games/video games"/>
    <n v="104"/>
    <n v="389.25"/>
    <x v="6"/>
    <x v="17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1"/>
    <x v="5"/>
    <s v="CAD"/>
    <n v="1417804229"/>
    <n v="1415212229"/>
    <b v="0"/>
    <n v="534"/>
    <b v="0"/>
    <s v="games/video games"/>
    <n v="125"/>
    <n v="81.94"/>
    <x v="6"/>
    <x v="17"/>
  </r>
  <r>
    <n v="2138"/>
    <s v="Tales Of Tameria - Dawning Light"/>
    <s v="A game with a mixture of a few genres from RPG, Simulation and to adventure elements."/>
    <n v="2000"/>
    <n v="2093"/>
    <x v="1"/>
    <x v="1"/>
    <s v="GBP"/>
    <n v="1383959939"/>
    <n v="1381364339"/>
    <b v="0"/>
    <n v="12"/>
    <b v="0"/>
    <s v="games/video games"/>
    <n v="105"/>
    <n v="174.42"/>
    <x v="6"/>
    <x v="17"/>
  </r>
  <r>
    <n v="2139"/>
    <s v="Manorkept"/>
    <s v="An adventuring RPG with ghosts, mysteries, and flexible gameplay paths, Manorkept is a game that promises an unforgettable experience."/>
    <n v="5000"/>
    <n v="5355"/>
    <x v="1"/>
    <x v="0"/>
    <s v="USD"/>
    <n v="1478196008"/>
    <n v="1475604008"/>
    <b v="0"/>
    <n v="56"/>
    <b v="0"/>
    <s v="games/video games"/>
    <n v="107"/>
    <n v="95.6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5"/>
    <x v="1"/>
    <x v="0"/>
    <s v="USD"/>
    <n v="1357934424"/>
    <n v="1355342424"/>
    <b v="0"/>
    <n v="11"/>
    <b v="0"/>
    <s v="games/video games"/>
    <n v="105"/>
    <n v="285"/>
    <x v="6"/>
    <x v="17"/>
  </r>
  <r>
    <n v="2141"/>
    <s v="King of Consoles"/>
    <s v="A place where people can test out the latest video games, for an hourly fee. It's cheaper than wasting money on a $60 game that sucked"/>
    <n v="500"/>
    <n v="1105"/>
    <x v="1"/>
    <x v="0"/>
    <s v="USD"/>
    <n v="1415947159"/>
    <n v="1413351559"/>
    <b v="0"/>
    <n v="0"/>
    <b v="0"/>
    <s v="games/video games"/>
    <n v="22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3000"/>
    <n v="3335"/>
    <x v="1"/>
    <x v="12"/>
    <s v="EUR"/>
    <n v="1451494210"/>
    <n v="1449075010"/>
    <b v="0"/>
    <n v="12"/>
    <b v="0"/>
    <s v="games/video games"/>
    <n v="111"/>
    <n v="277.9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1"/>
    <x v="0"/>
    <s v="USD"/>
    <n v="1279738800"/>
    <n v="1275599812"/>
    <b v="0"/>
    <n v="5"/>
    <b v="0"/>
    <s v="games/video games"/>
    <n v="106"/>
    <n v="506.4"/>
    <x v="6"/>
    <x v="17"/>
  </r>
  <r>
    <n v="2144"/>
    <s v="Project Starborn"/>
    <s v="A thousand community-built sandbox games (and more!) with a fully-customizable game engine."/>
    <n v="3000"/>
    <n v="3385"/>
    <x v="1"/>
    <x v="0"/>
    <s v="USD"/>
    <n v="1379164040"/>
    <n v="1376399240"/>
    <b v="0"/>
    <n v="24"/>
    <b v="0"/>
    <s v="games/video games"/>
    <n v="113"/>
    <n v="141.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1"/>
    <x v="0"/>
    <s v="USD"/>
    <n v="1385534514"/>
    <n v="1382938914"/>
    <b v="0"/>
    <n v="89"/>
    <b v="0"/>
    <s v="games/video games"/>
    <n v="100"/>
    <n v="135.30000000000001"/>
    <x v="6"/>
    <x v="17"/>
  </r>
  <r>
    <n v="2146"/>
    <s v="Nanaue eSports"/>
    <s v="New professional gaming organization with a tournament winning Dota 2 team, &amp; divisions in all eSports games looking to re brand/expand"/>
    <n v="850"/>
    <n v="920"/>
    <x v="1"/>
    <x v="0"/>
    <s v="USD"/>
    <n v="1455207510"/>
    <n v="1453997910"/>
    <b v="0"/>
    <n v="1"/>
    <b v="0"/>
    <s v="games/video games"/>
    <n v="108"/>
    <n v="920"/>
    <x v="6"/>
    <x v="17"/>
  </r>
  <r>
    <n v="2147"/>
    <s v="Johnny Rocketfingers 3"/>
    <s v="A Point and Click Adventure on Steroids."/>
    <n v="8000"/>
    <n v="8035"/>
    <x v="1"/>
    <x v="0"/>
    <s v="USD"/>
    <n v="1416125148"/>
    <n v="1413356748"/>
    <b v="0"/>
    <n v="55"/>
    <b v="0"/>
    <s v="games/video games"/>
    <n v="100"/>
    <n v="146.09"/>
    <x v="6"/>
    <x v="17"/>
  </r>
  <r>
    <n v="2148"/>
    <s v="ZomBlock's"/>
    <s v="zomblock's is a online zombie survival game where you can craft new weapons,find food and water to keep yourself alive."/>
    <n v="1000"/>
    <n v="5"/>
    <x v="0"/>
    <x v="1"/>
    <s v="GBP"/>
    <n v="1427992582"/>
    <n v="1425404182"/>
    <b v="0"/>
    <n v="2"/>
    <b v="0"/>
    <s v="games/video games"/>
    <n v="1"/>
    <n v="2.5"/>
    <x v="6"/>
    <x v="17"/>
  </r>
  <r>
    <n v="2149"/>
    <s v="Project Gert on Xbox Live "/>
    <s v="Project Gert is a sequel to the Android game Project Gert, for Xbox Live.  One character embodying two personality's, and sets of abilities.  "/>
    <n v="250"/>
    <n v="605"/>
    <x v="1"/>
    <x v="0"/>
    <s v="USD"/>
    <n v="1280534400"/>
    <n v="1277512556"/>
    <b v="0"/>
    <n v="0"/>
    <b v="0"/>
    <s v="games/video games"/>
    <n v="242"/>
    <n v="0"/>
    <x v="6"/>
    <x v="17"/>
  </r>
  <r>
    <n v="2150"/>
    <s v="The Unknown Door"/>
    <s v="A pixel styled open world detective game."/>
    <n v="2800"/>
    <n v="3055"/>
    <x v="1"/>
    <x v="10"/>
    <s v="NOK"/>
    <n v="1468392599"/>
    <n v="1465800599"/>
    <b v="0"/>
    <n v="4"/>
    <b v="0"/>
    <s v="games/video games"/>
    <n v="109"/>
    <n v="763.75"/>
    <x v="6"/>
    <x v="17"/>
  </r>
  <r>
    <n v="2151"/>
    <s v="Handee Job for PS4 Gets on Shark Tank"/>
    <s v="Crazy Artist makes gaming more comfortable and fun for Playstation 4 users. I really want to give you a Handee Job!"/>
    <n v="2000"/>
    <n v="2030"/>
    <x v="1"/>
    <x v="0"/>
    <s v="USD"/>
    <n v="1467231614"/>
    <n v="1464639614"/>
    <b v="0"/>
    <n v="6"/>
    <b v="0"/>
    <s v="games/video games"/>
    <n v="102"/>
    <n v="338.33"/>
    <x v="6"/>
    <x v="17"/>
  </r>
  <r>
    <n v="2152"/>
    <s v="Space Shooter RPG+"/>
    <s v="Our game is going to be a space shooter that has RPG elements with New Game+! It will be unlike any space shooter ever played."/>
    <n v="1500"/>
    <n v="1776"/>
    <x v="1"/>
    <x v="0"/>
    <s v="USD"/>
    <n v="1394909909"/>
    <n v="1392321509"/>
    <b v="0"/>
    <n v="4"/>
    <b v="0"/>
    <s v="games/video games"/>
    <n v="118"/>
    <n v="444"/>
    <x v="6"/>
    <x v="17"/>
  </r>
  <r>
    <n v="2153"/>
    <s v="It's The GOD Complex"/>
    <s v="Crowdfunding the Gamers Way. An online game with real world consequences.Do you dare to play? Can you turn the world around?"/>
    <n v="1500"/>
    <n v="0"/>
    <x v="2"/>
    <x v="0"/>
    <s v="USD"/>
    <n v="1420876740"/>
    <n v="1417470718"/>
    <b v="0"/>
    <n v="4"/>
    <b v="0"/>
    <s v="games/video games"/>
    <n v="0"/>
    <n v="0"/>
    <x v="6"/>
    <x v="17"/>
  </r>
  <r>
    <n v="2154"/>
    <s v="Demigods - Rise of the Children - Part 1 (Design)"/>
    <s v="A Real Time Strategy game based on Greek mythology in a fictional world."/>
    <n v="1000"/>
    <n v="5"/>
    <x v="0"/>
    <x v="0"/>
    <s v="USD"/>
    <n v="1390921827"/>
    <n v="1389193827"/>
    <b v="0"/>
    <n v="2"/>
    <b v="0"/>
    <s v="games/video games"/>
    <n v="1"/>
    <n v="2.5"/>
    <x v="6"/>
    <x v="17"/>
  </r>
  <r>
    <n v="2155"/>
    <s v="VoxelMaze"/>
    <s v="A Level Editor, Turned up to eleven. Infinite creativity in one package, solo or with up to 16 of your friends."/>
    <n v="2000"/>
    <n v="2025"/>
    <x v="1"/>
    <x v="1"/>
    <s v="GBP"/>
    <n v="1459443385"/>
    <n v="1456854985"/>
    <b v="0"/>
    <n v="5"/>
    <b v="0"/>
    <s v="games/video games"/>
    <n v="101"/>
    <n v="405"/>
    <x v="6"/>
    <x v="17"/>
  </r>
  <r>
    <n v="2156"/>
    <s v="Beyond Black Space"/>
    <s v="Captain and manage your ship along with your crew in this deep space adventure! (PC/Linux/Mac)"/>
    <n v="5000"/>
    <n v="1097"/>
    <x v="0"/>
    <x v="0"/>
    <s v="USD"/>
    <n v="1379363406"/>
    <n v="1375475406"/>
    <b v="0"/>
    <n v="83"/>
    <b v="0"/>
    <s v="games/video games"/>
    <n v="22"/>
    <n v="13.22"/>
    <x v="6"/>
    <x v="17"/>
  </r>
  <r>
    <n v="2157"/>
    <s v="Nin"/>
    <s v="Gamers and 90's fans unite in this small tale of epic proportions!"/>
    <n v="50000"/>
    <n v="2700"/>
    <x v="3"/>
    <x v="0"/>
    <s v="USD"/>
    <n v="1482479940"/>
    <n v="1479684783"/>
    <b v="0"/>
    <n v="57"/>
    <b v="0"/>
    <s v="games/video games"/>
    <n v="5"/>
    <n v="47.37"/>
    <x v="6"/>
    <x v="17"/>
  </r>
  <r>
    <n v="2158"/>
    <s v="PerfectGolf"/>
    <s v="A next generation golf game with a course designer and a massively multiplayer online tour. Join the fun and help us create it"/>
    <n v="50000"/>
    <n v="74"/>
    <x v="0"/>
    <x v="0"/>
    <s v="USD"/>
    <n v="1360009774"/>
    <n v="1356121774"/>
    <b v="0"/>
    <n v="311"/>
    <b v="0"/>
    <s v="games/video games"/>
    <n v="0"/>
    <n v="0.2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250"/>
    <n v="10"/>
    <x v="3"/>
    <x v="0"/>
    <s v="USD"/>
    <n v="1310837574"/>
    <n v="1308245574"/>
    <b v="0"/>
    <n v="2"/>
    <b v="0"/>
    <s v="games/video games"/>
    <n v="1"/>
    <n v="5"/>
    <x v="6"/>
    <x v="17"/>
  </r>
  <r>
    <n v="2160"/>
    <s v="Army vs Aliens - Currently in Alpha"/>
    <s v="An awesome side-scroller tower defense game.  Think &quot;Plants vs Zombies&quot; but from a side-on perspective."/>
    <n v="2000"/>
    <n v="2"/>
    <x v="0"/>
    <x v="0"/>
    <s v="USD"/>
    <n v="1337447105"/>
    <n v="1334855105"/>
    <b v="0"/>
    <n v="16"/>
    <b v="0"/>
    <s v="games/video games"/>
    <n v="0"/>
    <n v="0.13"/>
    <x v="6"/>
    <x v="17"/>
  </r>
  <r>
    <n v="2161"/>
    <s v="CallMeGhost DEBUT ALBUM preorder!"/>
    <s v="We're trying to fund hard copies of our debut album!"/>
    <n v="3000"/>
    <n v="10"/>
    <x v="2"/>
    <x v="0"/>
    <s v="USD"/>
    <n v="1443040059"/>
    <n v="1440448059"/>
    <b v="0"/>
    <n v="13"/>
    <b v="1"/>
    <s v="music/rock"/>
    <n v="0"/>
    <n v="0.77"/>
    <x v="4"/>
    <x v="11"/>
  </r>
  <r>
    <n v="2162"/>
    <s v="&quot;Then &amp; Now&quot;"/>
    <s v="Then &amp; Now is the 1st Solo album from me Ian Stewart. To learn more about me, my music, and my life visit www.ianstewartlive.com"/>
    <n v="14000"/>
    <n v="0"/>
    <x v="2"/>
    <x v="0"/>
    <s v="USD"/>
    <n v="1406226191"/>
    <n v="1403547791"/>
    <b v="0"/>
    <n v="58"/>
    <b v="1"/>
    <s v="music/rock"/>
    <n v="0"/>
    <n v="0"/>
    <x v="4"/>
    <x v="11"/>
  </r>
  <r>
    <n v="2163"/>
    <s v="Help MONGREL record our new cd !"/>
    <s v="Mongrel is looking to hit the studio once again in June so we can bring you a new cd later this year and we need your help!"/>
    <n v="10000"/>
    <n v="51"/>
    <x v="0"/>
    <x v="0"/>
    <s v="USD"/>
    <n v="1433735400"/>
    <n v="1429306520"/>
    <b v="0"/>
    <n v="44"/>
    <b v="1"/>
    <s v="music/rock"/>
    <n v="1"/>
    <n v="1.1599999999999999"/>
    <x v="4"/>
    <x v="11"/>
  </r>
  <r>
    <n v="2164"/>
    <s v="Rosaline debut record"/>
    <s v="South Florida roots country/rock outfit's long awaited debut record"/>
    <n v="15000"/>
    <n v="15808"/>
    <x v="1"/>
    <x v="0"/>
    <s v="USD"/>
    <n v="1466827140"/>
    <n v="1464196414"/>
    <b v="0"/>
    <n v="83"/>
    <b v="1"/>
    <s v="music/rock"/>
    <n v="105"/>
    <n v="190.46"/>
    <x v="4"/>
    <x v="11"/>
  </r>
  <r>
    <n v="2165"/>
    <s v="Le Temps Nous Est ComtÃ©"/>
    <s v="Vous aimez le rock fort ? Aidez les Beat Cheese Ã  produire leur premier album ! Do you like cheese? Help us produce our first album!"/>
    <n v="10000"/>
    <n v="1136"/>
    <x v="2"/>
    <x v="6"/>
    <s v="EUR"/>
    <n v="1460127635"/>
    <n v="1457539235"/>
    <b v="0"/>
    <n v="117"/>
    <b v="1"/>
    <s v="music/rock"/>
    <n v="11"/>
    <n v="9.710000000000000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1"/>
    <x v="0"/>
    <s v="USD"/>
    <n v="1417813618"/>
    <n v="1413922018"/>
    <b v="0"/>
    <n v="32"/>
    <b v="1"/>
    <s v="music/rock"/>
    <n v="110"/>
    <n v="286.56"/>
    <x v="4"/>
    <x v="11"/>
  </r>
  <r>
    <n v="2167"/>
    <s v="Planes and Planets needs to get their EP finished!!"/>
    <s v="We need YOUR HELP to take one more step to this make release sound amazing!"/>
    <n v="2000"/>
    <n v="2609"/>
    <x v="1"/>
    <x v="0"/>
    <s v="USD"/>
    <n v="1347672937"/>
    <n v="1346463337"/>
    <b v="0"/>
    <n v="8"/>
    <b v="1"/>
    <s v="music/rock"/>
    <n v="130"/>
    <n v="326.13"/>
    <x v="4"/>
    <x v="11"/>
  </r>
  <r>
    <n v="2168"/>
    <s v="PIZAZZ: Pigeons Playing Ping Pong's New Album"/>
    <s v="We're hitting the studio to record our next album, &quot;Pizazz&quot;!! Help us put the FUN in FUNK!!"/>
    <n v="50000"/>
    <n v="14203"/>
    <x v="0"/>
    <x v="0"/>
    <s v="USD"/>
    <n v="1486702800"/>
    <n v="1484058261"/>
    <b v="0"/>
    <n v="340"/>
    <b v="1"/>
    <s v="music/rock"/>
    <n v="28"/>
    <n v="41.77"/>
    <x v="4"/>
    <x v="11"/>
  </r>
  <r>
    <n v="2169"/>
    <s v="Pedals and Effects Arena Corner"/>
    <s v="An innovative new YouTube series reviewing the HOT new music technology that people love. For Rockers, Jazzers, Rappers and everyone"/>
    <n v="2000"/>
    <n v="2325"/>
    <x v="1"/>
    <x v="0"/>
    <s v="USD"/>
    <n v="1488473351"/>
    <n v="1488214151"/>
    <b v="0"/>
    <n v="7"/>
    <b v="1"/>
    <s v="music/rock"/>
    <n v="116"/>
    <n v="332.14"/>
    <x v="4"/>
    <x v="11"/>
  </r>
  <r>
    <n v="2170"/>
    <s v="STETSON'S NEW EP"/>
    <s v="We are a hard rock band from Northern California trying to raise $350 for our next EP. Be a part of our journey!"/>
    <n v="3000"/>
    <n v="3785"/>
    <x v="1"/>
    <x v="0"/>
    <s v="USD"/>
    <n v="1440266422"/>
    <n v="1436810422"/>
    <b v="0"/>
    <n v="19"/>
    <b v="1"/>
    <s v="music/rock"/>
    <n v="126"/>
    <n v="199.21"/>
    <x v="4"/>
    <x v="11"/>
  </r>
  <r>
    <n v="2171"/>
    <s v="Brainspoonâ€™s New Record"/>
    <s v="Like records? We do, too! Help this Los Angeles based rock 'n' roll band get their new album out on vinyl!"/>
    <n v="10600"/>
    <n v="12772.6"/>
    <x v="1"/>
    <x v="0"/>
    <s v="USD"/>
    <n v="1434949200"/>
    <n v="1431903495"/>
    <b v="0"/>
    <n v="47"/>
    <b v="1"/>
    <s v="music/rock"/>
    <n v="120"/>
    <n v="271.76"/>
    <x v="4"/>
    <x v="11"/>
  </r>
  <r>
    <n v="2172"/>
    <s v="Hollow point 9, Sins Of Yesterday CD"/>
    <s v="hey friends. We are Hollow Point 9._x000a_We are calling on you to help us._x000a_In our journey to make our debut album."/>
    <n v="4000"/>
    <n v="910"/>
    <x v="0"/>
    <x v="0"/>
    <s v="USD"/>
    <n v="1429365320"/>
    <n v="1426773320"/>
    <b v="0"/>
    <n v="13"/>
    <b v="1"/>
    <s v="music/rock"/>
    <n v="23"/>
    <n v="7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2"/>
    <x v="0"/>
    <s v="USD"/>
    <n v="1378785540"/>
    <n v="1376066243"/>
    <b v="0"/>
    <n v="90"/>
    <b v="1"/>
    <s v="music/rock"/>
    <n v="2"/>
    <n v="3.11"/>
    <x v="4"/>
    <x v="11"/>
  </r>
  <r>
    <n v="2174"/>
    <s v="Chivo Funge and the Extensions"/>
    <s v="Chivo and his band of miscreants present their debut album _x000a_'Blind Energy' ...we think you are going to like it."/>
    <n v="10000"/>
    <n v="25445"/>
    <x v="1"/>
    <x v="1"/>
    <s v="GBP"/>
    <n v="1462453307"/>
    <n v="1459861307"/>
    <b v="0"/>
    <n v="63"/>
    <b v="1"/>
    <s v="music/rock"/>
    <n v="254"/>
    <n v="403.89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6019.01"/>
    <x v="1"/>
    <x v="0"/>
    <s v="USD"/>
    <n v="1469059986"/>
    <n v="1468455186"/>
    <b v="0"/>
    <n v="26"/>
    <b v="1"/>
    <s v="music/rock"/>
    <n v="120"/>
    <n v="231.5"/>
    <x v="4"/>
    <x v="11"/>
  </r>
  <r>
    <n v="2176"/>
    <s v="Mike Farley Band - New Album!"/>
    <s v="The Mike Farley Band has re-assembled its original line up and needs your help to make a new full-length album!"/>
    <n v="18000"/>
    <n v="18645"/>
    <x v="1"/>
    <x v="0"/>
    <s v="USD"/>
    <n v="1430579509"/>
    <n v="1427987509"/>
    <b v="0"/>
    <n v="71"/>
    <b v="1"/>
    <s v="music/rock"/>
    <n v="104"/>
    <n v="262.61"/>
    <x v="4"/>
    <x v="11"/>
  </r>
  <r>
    <n v="2177"/>
    <s v="Nobody Rides For Free ~ Stone Horse"/>
    <s v="Stone Horse ~ _x000a_Doing what they do best, laying down honest and _x000a_proper Rock-n-Roll guaranteed to soothe your soul!"/>
    <n v="7500"/>
    <n v="1101"/>
    <x v="2"/>
    <x v="0"/>
    <s v="USD"/>
    <n v="1465192867"/>
    <n v="1463032867"/>
    <b v="0"/>
    <n v="38"/>
    <b v="1"/>
    <s v="music/rock"/>
    <n v="15"/>
    <n v="28.97"/>
    <x v="4"/>
    <x v="11"/>
  </r>
  <r>
    <n v="2178"/>
    <s v="The Letter Black - New Record"/>
    <s v="We are making our third studio album and no longer have a label telling us what we can/can't do. This record is for the fans."/>
    <n v="88000"/>
    <n v="31272.92"/>
    <x v="0"/>
    <x v="0"/>
    <s v="USD"/>
    <n v="1484752597"/>
    <n v="1482160597"/>
    <b v="0"/>
    <n v="859"/>
    <b v="1"/>
    <s v="music/rock"/>
    <n v="36"/>
    <n v="36.409999999999997"/>
    <x v="4"/>
    <x v="11"/>
  </r>
  <r>
    <n v="2179"/>
    <s v="Woodhouse EP"/>
    <s v="Woodhouse is making an EP!  If you are a fan of whiskey and loud guitars, contribute to the cause!"/>
    <n v="5000"/>
    <n v="5271"/>
    <x v="1"/>
    <x v="0"/>
    <s v="USD"/>
    <n v="1428725192"/>
    <n v="1426133192"/>
    <b v="0"/>
    <n v="21"/>
    <b v="1"/>
    <s v="music/rock"/>
    <n v="105"/>
    <n v="251"/>
    <x v="4"/>
    <x v="11"/>
  </r>
  <r>
    <n v="2180"/>
    <s v="FOUR STAR MARY &quot;PIECES&quot;"/>
    <s v="Help fund the new record by independent alternative rockers FOUR STAR MARY &quot;PIECES&quot;"/>
    <n v="15000"/>
    <n v="360"/>
    <x v="0"/>
    <x v="0"/>
    <s v="USD"/>
    <n v="1447434268"/>
    <n v="1443801868"/>
    <b v="0"/>
    <n v="78"/>
    <b v="1"/>
    <s v="music/rock"/>
    <n v="2"/>
    <n v="4.62"/>
    <x v="4"/>
    <x v="11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x v="0"/>
    <s v="USD"/>
    <n v="1487635653"/>
    <n v="1486426053"/>
    <b v="0"/>
    <n v="53"/>
    <b v="1"/>
    <s v="games/tabletop games"/>
    <n v="15"/>
    <n v="26.06"/>
    <x v="6"/>
    <x v="32"/>
  </r>
  <r>
    <n v="2182"/>
    <s v="Broken World - A Post-Apocalypse Tabletop RPG"/>
    <s v="An incredibly comprehensive tabletop rpg book for the post apocalypse, inspired by Dungeon World."/>
    <n v="40000"/>
    <n v="42642"/>
    <x v="1"/>
    <x v="5"/>
    <s v="CAD"/>
    <n v="1412285825"/>
    <n v="1409261825"/>
    <b v="0"/>
    <n v="356"/>
    <b v="1"/>
    <s v="games/tabletop games"/>
    <n v="107"/>
    <n v="119.78"/>
    <x v="6"/>
    <x v="32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x v="0"/>
    <s v="USD"/>
    <n v="1486616400"/>
    <n v="1484037977"/>
    <b v="0"/>
    <n v="279"/>
    <b v="1"/>
    <s v="games/tabletop games"/>
    <n v="0"/>
    <n v="0.04"/>
    <x v="6"/>
    <x v="32"/>
  </r>
  <r>
    <n v="2184"/>
    <s v="Liguria"/>
    <s v="Trading beautiful colors on behalf of the bishop! Become the best merchant of the Fresco World in this innovative game by Queen Games."/>
    <n v="65000"/>
    <n v="45"/>
    <x v="0"/>
    <x v="0"/>
    <s v="USD"/>
    <n v="1453737600"/>
    <n v="1452530041"/>
    <b v="1"/>
    <n v="266"/>
    <b v="1"/>
    <s v="games/tabletop games"/>
    <n v="0"/>
    <n v="0.17"/>
    <x v="6"/>
    <x v="32"/>
  </r>
  <r>
    <n v="2185"/>
    <s v="Empire of the Dead: REQUIEM"/>
    <s v="Empire of the Dead-Requiem is a miniatures expansion to our 28mm tabletop game set in a Dark and Gothic, Steampunk Victorian Empire."/>
    <n v="200000"/>
    <n v="18"/>
    <x v="2"/>
    <x v="1"/>
    <s v="GBP"/>
    <n v="1364286239"/>
    <n v="1360830239"/>
    <b v="0"/>
    <n v="623"/>
    <b v="1"/>
    <s v="games/tabletop games"/>
    <n v="0"/>
    <n v="0.03"/>
    <x v="6"/>
    <x v="32"/>
  </r>
  <r>
    <n v="2186"/>
    <s v="Latitude 90Â° : The Origin"/>
    <s v="The real-time digital social deduction game where there's no moderator, no sleeping, and no dying."/>
    <n v="50000"/>
    <n v="21380"/>
    <x v="0"/>
    <x v="0"/>
    <s v="USD"/>
    <n v="1473213600"/>
    <n v="1470062743"/>
    <b v="0"/>
    <n v="392"/>
    <b v="1"/>
    <s v="games/tabletop games"/>
    <n v="43"/>
    <n v="54.54"/>
    <x v="6"/>
    <x v="32"/>
  </r>
  <r>
    <n v="2187"/>
    <s v="Tesla vs. Edison"/>
    <s v="The War of Currents! 2-5 electricity innovators build routes, grow tech trees, and play the stock market in 20 minutes per player."/>
    <n v="800000"/>
    <n v="26"/>
    <x v="2"/>
    <x v="0"/>
    <s v="USD"/>
    <n v="1428033540"/>
    <n v="1425531666"/>
    <b v="1"/>
    <n v="3562"/>
    <b v="1"/>
    <s v="games/tabletop games"/>
    <n v="0"/>
    <n v="0.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1"/>
    <x v="2"/>
    <s v="AUD"/>
    <n v="1477414800"/>
    <n v="1474380241"/>
    <b v="0"/>
    <n v="514"/>
    <b v="1"/>
    <s v="games/tabletop games"/>
    <n v="104"/>
    <n v="101.55"/>
    <x v="6"/>
    <x v="32"/>
  </r>
  <r>
    <n v="2189"/>
    <s v="Odyssey: ARGONAUTS"/>
    <s v="Help me fund the Argonauts! Sculpted by Dave Kidd, based on concept art from Roberto Cirillo, created by Fet Milner and myself!"/>
    <n v="16300"/>
    <n v="16700"/>
    <x v="1"/>
    <x v="1"/>
    <s v="GBP"/>
    <n v="1461276000"/>
    <n v="1460055300"/>
    <b v="0"/>
    <n v="88"/>
    <b v="1"/>
    <s v="games/tabletop games"/>
    <n v="102"/>
    <n v="189.7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x v="0"/>
    <s v="USD"/>
    <n v="1458716340"/>
    <n v="1455721204"/>
    <b v="0"/>
    <n v="537"/>
    <b v="1"/>
    <s v="games/tabletop games"/>
    <n v="0"/>
    <n v="0.64"/>
    <x v="6"/>
    <x v="32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x v="1"/>
    <s v="GBP"/>
    <n v="1487102427"/>
    <n v="1486065627"/>
    <b v="0"/>
    <n v="25"/>
    <b v="1"/>
    <s v="games/tabletop games"/>
    <n v="3"/>
    <n v="4.519999999999999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1"/>
    <x v="1"/>
    <s v="GBP"/>
    <n v="1481842800"/>
    <n v="1479414344"/>
    <b v="0"/>
    <n v="3238"/>
    <b v="1"/>
    <s v="games/tabletop games"/>
    <n v="157"/>
    <n v="145.6399999999999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2"/>
    <x v="0"/>
    <s v="USD"/>
    <n v="1479704340"/>
    <n v="1477043072"/>
    <b v="0"/>
    <n v="897"/>
    <b v="1"/>
    <s v="games/tabletop games"/>
    <n v="1"/>
    <n v="1.1399999999999999"/>
    <x v="6"/>
    <x v="32"/>
  </r>
  <r>
    <n v="2194"/>
    <s v="Monster Lab"/>
    <s v="LAST CHANCE! A fast paced card game for people who like to play god, build hybrid cat monsters and add flamethrowers to space dragons."/>
    <n v="110000"/>
    <n v="879"/>
    <x v="0"/>
    <x v="0"/>
    <s v="USD"/>
    <n v="1459012290"/>
    <n v="1456423890"/>
    <b v="0"/>
    <n v="878"/>
    <b v="1"/>
    <s v="games/tabletop games"/>
    <n v="1"/>
    <n v="1"/>
    <x v="6"/>
    <x v="32"/>
  </r>
  <r>
    <n v="2195"/>
    <s v="Purgatoria: City of Angels"/>
    <s v="A gritty, noir tabletop RPG with a fast-paced combo-based battle system."/>
    <n v="15000"/>
    <n v="15230.03"/>
    <x v="1"/>
    <x v="0"/>
    <s v="USD"/>
    <n v="1439317900"/>
    <n v="1436725900"/>
    <b v="0"/>
    <n v="115"/>
    <b v="1"/>
    <s v="games/tabletop games"/>
    <n v="102"/>
    <n v="132.44"/>
    <x v="6"/>
    <x v="32"/>
  </r>
  <r>
    <n v="2196"/>
    <s v="LACORSA Grand Prix Game (relaunch)"/>
    <s v="Race your friends in style with this classic Grand Prix game."/>
    <n v="40000"/>
    <n v="52576"/>
    <x v="1"/>
    <x v="0"/>
    <s v="USD"/>
    <n v="1480662000"/>
    <n v="1478000502"/>
    <b v="0"/>
    <n v="234"/>
    <b v="1"/>
    <s v="games/tabletop games"/>
    <n v="131"/>
    <n v="224.68"/>
    <x v="6"/>
    <x v="32"/>
  </r>
  <r>
    <n v="2197"/>
    <s v="Trickerion - Legends of Illusion"/>
    <s v="A strategy game of magic and deception, where aspiring  Illusionists clash in a grand contest for fame and fortune."/>
    <n v="1000000"/>
    <n v="17"/>
    <x v="0"/>
    <x v="0"/>
    <s v="USD"/>
    <n v="1425132059"/>
    <n v="1422540059"/>
    <b v="0"/>
    <n v="4330"/>
    <b v="1"/>
    <s v="games/tabletop games"/>
    <n v="0"/>
    <n v="0"/>
    <x v="6"/>
    <x v="32"/>
  </r>
  <r>
    <n v="2198"/>
    <s v="Rivals: Masters of the Deep"/>
    <s v="A tactical Miniatures board game for 2-4 players set in a mysterious underwater realm where 4 factions battle for supremacy."/>
    <n v="110000"/>
    <n v="20"/>
    <x v="0"/>
    <x v="0"/>
    <s v="USD"/>
    <n v="1447507200"/>
    <n v="1444911600"/>
    <b v="0"/>
    <n v="651"/>
    <b v="1"/>
    <s v="games/tabletop games"/>
    <n v="0"/>
    <n v="0.03"/>
    <x v="6"/>
    <x v="32"/>
  </r>
  <r>
    <n v="2199"/>
    <s v="Decadolo. Flip it!"/>
    <s v="A new strategic board game designed to flip out your opponent."/>
    <n v="35000"/>
    <n v="125"/>
    <x v="0"/>
    <x v="17"/>
    <s v="EUR"/>
    <n v="1444903198"/>
    <n v="1442311198"/>
    <b v="1"/>
    <n v="251"/>
    <b v="1"/>
    <s v="games/tabletop games"/>
    <n v="0"/>
    <n v="0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x v="1"/>
    <s v="GBP"/>
    <n v="1436151600"/>
    <n v="1433775668"/>
    <b v="0"/>
    <n v="263"/>
    <b v="1"/>
    <s v="games/tabletop games"/>
    <n v="29"/>
    <n v="30.71"/>
    <x v="6"/>
    <x v="32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x v="1"/>
    <s v="GBP"/>
    <n v="1358367565"/>
    <n v="1357157965"/>
    <b v="0"/>
    <n v="28"/>
    <b v="1"/>
    <s v="music/electronic music"/>
    <n v="0"/>
    <n v="0"/>
    <x v="4"/>
    <x v="15"/>
  </r>
  <r>
    <n v="2202"/>
    <s v="zircon - &quot;Identity Sequence&quot;: A cyberpunk-inspired journey"/>
    <s v="An electro-organic album of evolved dance music inspired by seminal cyberpunk works."/>
    <n v="60000"/>
    <n v="92340.21"/>
    <x v="1"/>
    <x v="0"/>
    <s v="USD"/>
    <n v="1351801368"/>
    <n v="1349209368"/>
    <b v="0"/>
    <n v="721"/>
    <b v="1"/>
    <s v="music/electronic music"/>
    <n v="154"/>
    <n v="128.07"/>
    <x v="4"/>
    <x v="15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x v="5"/>
    <s v="CAD"/>
    <n v="1443127082"/>
    <n v="1440535082"/>
    <b v="0"/>
    <n v="50"/>
    <b v="1"/>
    <s v="music/electronic music"/>
    <n v="0"/>
    <n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x v="0"/>
    <s v="USD"/>
    <n v="1362814119"/>
    <n v="1360222119"/>
    <b v="0"/>
    <n v="73"/>
    <b v="1"/>
    <s v="music/electronic music"/>
    <n v="0"/>
    <n v="0"/>
    <x v="4"/>
    <x v="15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1"/>
    <x v="0"/>
    <s v="USD"/>
    <n v="1338579789"/>
    <n v="1335987789"/>
    <b v="0"/>
    <n v="27"/>
    <b v="1"/>
    <s v="music/electronic music"/>
    <n v="101"/>
    <n v="168.52"/>
    <x v="4"/>
    <x v="15"/>
  </r>
  <r>
    <n v="2206"/>
    <s v="Arbor Oasis's First Album!"/>
    <s v="We really think we might have what it takes to make it someday! But we really need help to take the first step and release this album!"/>
    <n v="4500"/>
    <n v="4518"/>
    <x v="1"/>
    <x v="0"/>
    <s v="USD"/>
    <n v="1334556624"/>
    <n v="1333001424"/>
    <b v="0"/>
    <n v="34"/>
    <b v="1"/>
    <s v="music/electronic music"/>
    <n v="100"/>
    <n v="132.88"/>
    <x v="4"/>
    <x v="15"/>
  </r>
  <r>
    <n v="2207"/>
    <s v="Piece of Happy"/>
    <s v="Each piece has a story behind it. Not of some life drama but of an experience you live whilst listening; Happiness evoking"/>
    <n v="5500"/>
    <n v="858"/>
    <x v="0"/>
    <x v="0"/>
    <s v="USD"/>
    <n v="1384580373"/>
    <n v="1381984773"/>
    <b v="0"/>
    <n v="7"/>
    <b v="1"/>
    <s v="music/electronic music"/>
    <n v="16"/>
    <n v="122.5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1"/>
    <x v="0"/>
    <s v="USD"/>
    <n v="1333771200"/>
    <n v="1328649026"/>
    <b v="0"/>
    <n v="24"/>
    <b v="1"/>
    <s v="music/electronic music"/>
    <n v="103"/>
    <n v="171.63"/>
    <x v="4"/>
    <x v="15"/>
  </r>
  <r>
    <n v="2209"/>
    <s v="NYPC's North American (+ Colombia!) Tour May 2014 - Part 2"/>
    <s v="Support us and pledge for rewards on our new bigger Tour of the US, Canada and Colombia!"/>
    <n v="3500"/>
    <n v="29"/>
    <x v="0"/>
    <x v="1"/>
    <s v="GBP"/>
    <n v="1397516400"/>
    <n v="1396524644"/>
    <b v="0"/>
    <n v="15"/>
    <b v="1"/>
    <s v="music/electronic music"/>
    <n v="1"/>
    <n v="1.93"/>
    <x v="4"/>
    <x v="15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x v="0"/>
    <s v="USD"/>
    <n v="1334424960"/>
    <n v="1329442510"/>
    <b v="0"/>
    <n v="72"/>
    <b v="1"/>
    <s v="music/electronic music"/>
    <n v="5"/>
    <n v="7.64"/>
    <x v="4"/>
    <x v="15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x v="0"/>
    <s v="USD"/>
    <n v="1397113140"/>
    <n v="1395168625"/>
    <b v="0"/>
    <n v="120"/>
    <b v="1"/>
    <s v="music/electronic music"/>
    <n v="36"/>
    <n v="37.35"/>
    <x v="4"/>
    <x v="15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x v="0"/>
    <s v="USD"/>
    <n v="1383526800"/>
    <n v="1380650177"/>
    <b v="0"/>
    <n v="123"/>
    <b v="1"/>
    <s v="music/electronic music"/>
    <n v="0"/>
    <n v="0.0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1000"/>
    <n v="1031.6400000000001"/>
    <x v="1"/>
    <x v="0"/>
    <s v="USD"/>
    <n v="1431719379"/>
    <n v="1429127379"/>
    <b v="0"/>
    <n v="1"/>
    <b v="1"/>
    <s v="music/electronic music"/>
    <n v="103"/>
    <n v="1031.6400000000001"/>
    <x v="4"/>
    <x v="15"/>
  </r>
  <r>
    <n v="2214"/>
    <s v="Spiff is ready to join the digital age!"/>
    <s v="Join this Kickstarter project today to assist Spiff in converting his analog recordings from the 80's to digital!"/>
    <n v="5000"/>
    <n v="6030"/>
    <x v="1"/>
    <x v="0"/>
    <s v="USD"/>
    <n v="1391713248"/>
    <n v="1389121248"/>
    <b v="0"/>
    <n v="24"/>
    <b v="1"/>
    <s v="music/electronic music"/>
    <n v="121"/>
    <n v="251.25"/>
    <x v="4"/>
    <x v="15"/>
  </r>
  <r>
    <n v="2215"/>
    <s v="&quot;Something to See, Not to Say&quot; - Anemometer's First EP Album"/>
    <s v="Ambient Electro Grind-fest!"/>
    <n v="3500"/>
    <n v="4395"/>
    <x v="1"/>
    <x v="0"/>
    <s v="USD"/>
    <n v="1331621940"/>
    <n v="1329671572"/>
    <b v="0"/>
    <n v="33"/>
    <b v="1"/>
    <s v="music/electronic music"/>
    <n v="126"/>
    <n v="133.1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1"/>
    <x v="0"/>
    <s v="USD"/>
    <n v="1437674545"/>
    <n v="1436464945"/>
    <b v="0"/>
    <n v="14"/>
    <b v="1"/>
    <s v="music/electronic music"/>
    <n v="110"/>
    <n v="196.1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1"/>
    <x v="0"/>
    <s v="USD"/>
    <n v="1446451200"/>
    <n v="1445539113"/>
    <b v="0"/>
    <n v="9"/>
    <b v="1"/>
    <s v="music/electronic music"/>
    <n v="102"/>
    <n v="328.22"/>
    <x v="4"/>
    <x v="15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x v="0"/>
    <s v="USD"/>
    <n v="1346198400"/>
    <n v="1344281383"/>
    <b v="0"/>
    <n v="76"/>
    <b v="1"/>
    <s v="music/electronic music"/>
    <n v="0"/>
    <n v="0"/>
    <x v="4"/>
    <x v="15"/>
  </r>
  <r>
    <n v="2219"/>
    <s v="Moments by eBurner"/>
    <s v="An album that illustrates events in our lives, whether trivial or significant, through the tones of electronic music."/>
    <n v="4000"/>
    <n v="4090"/>
    <x v="1"/>
    <x v="0"/>
    <s v="USD"/>
    <n v="1440004512"/>
    <n v="1437412512"/>
    <b v="0"/>
    <n v="19"/>
    <b v="1"/>
    <s v="music/electronic music"/>
    <n v="102"/>
    <n v="215.26"/>
    <x v="4"/>
    <x v="15"/>
  </r>
  <r>
    <n v="2220"/>
    <s v="Be Part of Darkpine's Debut EP"/>
    <s v="Darkpine is recording and releasing a 5-track EP within the coming months this summer and hopes for your support."/>
    <n v="10000"/>
    <n v="3685"/>
    <x v="0"/>
    <x v="0"/>
    <s v="USD"/>
    <n v="1374888436"/>
    <n v="1372296436"/>
    <b v="0"/>
    <n v="69"/>
    <b v="1"/>
    <s v="music/electronic music"/>
    <n v="37"/>
    <n v="53.4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1"/>
    <x v="0"/>
    <s v="USD"/>
    <n v="1461369600"/>
    <n v="1458748809"/>
    <b v="0"/>
    <n v="218"/>
    <b v="1"/>
    <s v="games/tabletop games"/>
    <n v="579"/>
    <n v="531.27"/>
    <x v="6"/>
    <x v="32"/>
  </r>
  <r>
    <n v="2222"/>
    <s v="Passing Shot: Dice Tennis Game"/>
    <s v="Passing Shot is a tennis dice game for two players. Strategic use of the dice rolls allow you to score points to win game, set &amp; match."/>
    <n v="3500"/>
    <n v="3746"/>
    <x v="1"/>
    <x v="0"/>
    <s v="USD"/>
    <n v="1327776847"/>
    <n v="1325184847"/>
    <b v="0"/>
    <n v="30"/>
    <b v="1"/>
    <s v="games/tabletop games"/>
    <n v="107"/>
    <n v="124.87"/>
    <x v="6"/>
    <x v="32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x v="5"/>
    <s v="CAD"/>
    <n v="1435418568"/>
    <n v="1432826568"/>
    <b v="0"/>
    <n v="100"/>
    <b v="1"/>
    <s v="games/tabletop games"/>
    <n v="2"/>
    <n v="9.949999999999999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1"/>
    <x v="0"/>
    <s v="USD"/>
    <n v="1477767600"/>
    <n v="1475337675"/>
    <b v="0"/>
    <n v="296"/>
    <b v="1"/>
    <s v="games/tabletop games"/>
    <n v="234"/>
    <n v="395.98"/>
    <x v="6"/>
    <x v="32"/>
  </r>
  <r>
    <n v="2225"/>
    <s v="Battle Systemsâ„¢ Fantasy Dungeon Terrain"/>
    <s v="Fantasy Dungeon terrain for 28mm tabletop games. This is pre-punched card that is easy to assemble with no painting required."/>
    <n v="510000"/>
    <n v="0"/>
    <x v="2"/>
    <x v="1"/>
    <s v="GBP"/>
    <n v="1411326015"/>
    <n v="1408734015"/>
    <b v="0"/>
    <n v="1204"/>
    <b v="1"/>
    <s v="games/tabletop games"/>
    <n v="0"/>
    <n v="0"/>
    <x v="6"/>
    <x v="32"/>
  </r>
  <r>
    <n v="2226"/>
    <s v="Street Kings Boardgame"/>
    <s v="Missed the Kickstarter? Contact your local gaming store before going online. Or click on the order button. Thanks for the support!"/>
    <n v="50000"/>
    <n v="40"/>
    <x v="2"/>
    <x v="0"/>
    <s v="USD"/>
    <n v="1455253140"/>
    <n v="1452625822"/>
    <b v="0"/>
    <n v="321"/>
    <b v="1"/>
    <s v="games/tabletop games"/>
    <n v="0"/>
    <n v="0.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x v="1"/>
    <s v="GBP"/>
    <n v="1384374155"/>
    <n v="1381778555"/>
    <b v="0"/>
    <n v="301"/>
    <b v="1"/>
    <s v="games/tabletop games"/>
    <n v="1"/>
    <n v="1.3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x v="12"/>
    <s v="EUR"/>
    <n v="1439707236"/>
    <n v="1437115236"/>
    <b v="0"/>
    <n v="144"/>
    <b v="1"/>
    <s v="games/tabletop games"/>
    <n v="7"/>
    <n v="13.7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1"/>
    <x v="0"/>
    <s v="USD"/>
    <n v="1378180800"/>
    <n v="1375113391"/>
    <b v="0"/>
    <n v="539"/>
    <b v="1"/>
    <s v="games/tabletop games"/>
    <n v="102"/>
    <n v="66.12"/>
    <x v="6"/>
    <x v="32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x v="0"/>
    <s v="USD"/>
    <n v="1398460127"/>
    <n v="1395868127"/>
    <b v="0"/>
    <n v="498"/>
    <b v="1"/>
    <s v="games/tabletop games"/>
    <n v="21"/>
    <n v="11.41"/>
    <x v="6"/>
    <x v="32"/>
  </r>
  <r>
    <n v="2231"/>
    <s v="Kingdom"/>
    <s v="A game about communities by Ben Robbins, creator of Microscope. Do you change the Kingdom or does the Kingdom change you?"/>
    <n v="74997"/>
    <n v="215"/>
    <x v="0"/>
    <x v="0"/>
    <s v="USD"/>
    <n v="1372136400"/>
    <n v="1369864301"/>
    <b v="0"/>
    <n v="1113"/>
    <b v="1"/>
    <s v="games/tabletop games"/>
    <n v="0"/>
    <n v="0.19"/>
    <x v="6"/>
    <x v="32"/>
  </r>
  <r>
    <n v="2232"/>
    <s v="Backstory Cards"/>
    <s v="Backstory Cards help you and your friends create vibrant backstories for roleplaying games, no matter the system or genre."/>
    <n v="50000"/>
    <n v="349474"/>
    <x v="1"/>
    <x v="0"/>
    <s v="USD"/>
    <n v="1405738800"/>
    <n v="1402945408"/>
    <b v="0"/>
    <n v="988"/>
    <b v="1"/>
    <s v="games/tabletop games"/>
    <n v="699"/>
    <n v="353.72"/>
    <x v="6"/>
    <x v="32"/>
  </r>
  <r>
    <n v="2233"/>
    <s v="Cadaver - A Card Game For Aspiring Necromancers"/>
    <s v="Cadaver is a lighthearted game of friendly necromancy! Players compete to resurrect as many bodies as possible!"/>
    <n v="22500"/>
    <n v="1"/>
    <x v="0"/>
    <x v="1"/>
    <s v="GBP"/>
    <n v="1450051200"/>
    <n v="1448269539"/>
    <b v="0"/>
    <n v="391"/>
    <b v="1"/>
    <s v="games/tabletop games"/>
    <n v="0"/>
    <n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1"/>
    <x v="0"/>
    <s v="USD"/>
    <n v="1483645647"/>
    <n v="1481053647"/>
    <b v="0"/>
    <n v="28"/>
    <b v="1"/>
    <s v="games/tabletop games"/>
    <n v="170"/>
    <n v="273.93"/>
    <x v="6"/>
    <x v="32"/>
  </r>
  <r>
    <n v="2235"/>
    <s v="Miniature Scenery Terrain for Tabletop gaming and Wargames"/>
    <s v="An amazing set of sceneries to create unique atmospheres for your tabletop gaming."/>
    <n v="50000"/>
    <n v="75"/>
    <x v="0"/>
    <x v="5"/>
    <s v="CAD"/>
    <n v="1427585511"/>
    <n v="1424997111"/>
    <b v="0"/>
    <n v="147"/>
    <b v="1"/>
    <s v="games/tabletop games"/>
    <n v="0"/>
    <n v="0.51"/>
    <x v="6"/>
    <x v="32"/>
  </r>
  <r>
    <n v="2236"/>
    <s v="Alienation - an intergalactic card drafting game"/>
    <s v="Assume the role of an intergalactic real-estate agent attempting to satisfy various creature clientele!"/>
    <n v="35500"/>
    <n v="607"/>
    <x v="0"/>
    <x v="0"/>
    <s v="USD"/>
    <n v="1454338123"/>
    <n v="1451746123"/>
    <b v="0"/>
    <n v="680"/>
    <b v="1"/>
    <s v="games/tabletop games"/>
    <n v="2"/>
    <n v="0.89"/>
    <x v="6"/>
    <x v="32"/>
  </r>
  <r>
    <n v="2237"/>
    <s v="Monster Mansion"/>
    <s v="A real-time cooperative adventure for 2-8 players. Defeat legendary monsters to earn gold and escape before the time RUNS OUT!"/>
    <n v="150000"/>
    <n v="0"/>
    <x v="0"/>
    <x v="0"/>
    <s v="USD"/>
    <n v="1415779140"/>
    <n v="1412294683"/>
    <b v="0"/>
    <n v="983"/>
    <b v="1"/>
    <s v="games/tabletop games"/>
    <n v="0"/>
    <n v="0"/>
    <x v="6"/>
    <x v="32"/>
  </r>
  <r>
    <n v="2238"/>
    <s v="28mm Fantasy Miniature range Feral Orcs!"/>
    <s v="28mm Fantasy Miniature Range in leadfree white metal: Orcs, wolves and more."/>
    <n v="15000"/>
    <n v="4884"/>
    <x v="0"/>
    <x v="12"/>
    <s v="EUR"/>
    <n v="1489157716"/>
    <n v="1486565716"/>
    <b v="0"/>
    <n v="79"/>
    <b v="1"/>
    <s v="games/tabletop games"/>
    <n v="33"/>
    <n v="61.82"/>
    <x v="6"/>
    <x v="32"/>
  </r>
  <r>
    <n v="2239"/>
    <s v="Pro Tabletop Gaming Audio Collection"/>
    <s v="Next stretch goal unlocks at $33,000 and/or 500 backers unlocks 2 bonus stretch goals."/>
    <n v="80000"/>
    <n v="0"/>
    <x v="2"/>
    <x v="0"/>
    <s v="USD"/>
    <n v="1385870520"/>
    <n v="1382742014"/>
    <b v="0"/>
    <n v="426"/>
    <b v="1"/>
    <s v="games/tabletop games"/>
    <n v="0"/>
    <n v="0"/>
    <x v="6"/>
    <x v="32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x v="0"/>
    <s v="USD"/>
    <n v="1461354544"/>
    <n v="1458762544"/>
    <b v="0"/>
    <n v="96"/>
    <b v="1"/>
    <s v="games/tabletop games"/>
    <n v="63"/>
    <n v="229.1"/>
    <x v="6"/>
    <x v="32"/>
  </r>
  <r>
    <n v="2241"/>
    <s v="Savage Worlds Zombie Squad"/>
    <s v="You are Ex- Military criminals sent on suicide missions on the edge of space. Science Fiction Tabletop RPG using Savage Worlds"/>
    <n v="20000"/>
    <n v="35307"/>
    <x v="1"/>
    <x v="1"/>
    <s v="GBP"/>
    <n v="1488484300"/>
    <n v="1485892300"/>
    <b v="0"/>
    <n v="163"/>
    <b v="1"/>
    <s v="games/tabletop games"/>
    <n v="177"/>
    <n v="216.61"/>
    <x v="6"/>
    <x v="32"/>
  </r>
  <r>
    <n v="2242"/>
    <s v="The Princess Bride Playing Cards from USPCC"/>
    <s v="Inconceivable! An amazing new illustrative deck based on The Princess Bride movie."/>
    <n v="320000"/>
    <n v="23948"/>
    <x v="0"/>
    <x v="0"/>
    <s v="USD"/>
    <n v="1385521320"/>
    <n v="1382449733"/>
    <b v="0"/>
    <n v="2525"/>
    <b v="1"/>
    <s v="games/tabletop games"/>
    <n v="7"/>
    <n v="9.4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x v="0"/>
    <s v="USD"/>
    <n v="1489374000"/>
    <n v="1488823290"/>
    <b v="0"/>
    <n v="2035"/>
    <b v="1"/>
    <s v="games/tabletop games"/>
    <n v="1"/>
    <n v="0.14000000000000001"/>
    <x v="6"/>
    <x v="32"/>
  </r>
  <r>
    <n v="2244"/>
    <s v="Warbands of the Cold North III"/>
    <s v="Finely sculpted 28mm Classic Fantasy metal and resin miniatures perfectly themed for use as a warband or adventuring party."/>
    <n v="50000"/>
    <n v="5"/>
    <x v="0"/>
    <x v="0"/>
    <s v="USD"/>
    <n v="1476649800"/>
    <n v="1475609946"/>
    <b v="0"/>
    <n v="290"/>
    <b v="1"/>
    <s v="games/tabletop games"/>
    <n v="0"/>
    <n v="0.02"/>
    <x v="6"/>
    <x v="32"/>
  </r>
  <r>
    <n v="2245"/>
    <s v="TimeWatch: GUMSHOE Investigative Time Travel RPG"/>
    <s v="You've got a time machine, high-powered weapons and a whole lot of history to save. Welcome to TimeWatch!"/>
    <n v="200000"/>
    <n v="229802.31"/>
    <x v="1"/>
    <x v="0"/>
    <s v="USD"/>
    <n v="1393005600"/>
    <n v="1390323617"/>
    <b v="0"/>
    <n v="1980"/>
    <b v="1"/>
    <s v="games/tabletop games"/>
    <n v="115"/>
    <n v="116.06"/>
    <x v="6"/>
    <x v="32"/>
  </r>
  <r>
    <n v="2246"/>
    <s v="The BESPOKE GEEK: Cosplay for Everyday"/>
    <s v="The BESPOKE GEEK is a brand new clothing company from Bletchley, England producing handmade and individual hoodies for geeks."/>
    <n v="7500"/>
    <n v="980"/>
    <x v="2"/>
    <x v="1"/>
    <s v="GBP"/>
    <n v="1441393210"/>
    <n v="1438801210"/>
    <b v="0"/>
    <n v="57"/>
    <b v="1"/>
    <s v="games/tabletop games"/>
    <n v="13"/>
    <n v="17.190000000000001"/>
    <x v="6"/>
    <x v="32"/>
  </r>
  <r>
    <n v="2247"/>
    <s v="Foragers"/>
    <s v="Take on the role of an ancient forager in this fun strategy game from the designer of Biblios."/>
    <n v="50000"/>
    <n v="20"/>
    <x v="0"/>
    <x v="0"/>
    <s v="USD"/>
    <n v="1438185565"/>
    <n v="1436975965"/>
    <b v="0"/>
    <n v="380"/>
    <b v="1"/>
    <s v="games/tabletop games"/>
    <n v="0"/>
    <n v="0.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2"/>
    <x v="1"/>
    <s v="GBP"/>
    <n v="1481749278"/>
    <n v="1479157278"/>
    <b v="0"/>
    <n v="128"/>
    <b v="1"/>
    <s v="games/tabletop games"/>
    <n v="8"/>
    <n v="12.54"/>
    <x v="6"/>
    <x v="32"/>
  </r>
  <r>
    <n v="2249"/>
    <s v="Centurion: Legionaries of Rome"/>
    <s v="March with the legions against the enemies of Rome in this role-playing game of military adventures."/>
    <n v="15000"/>
    <n v="26445"/>
    <x v="1"/>
    <x v="0"/>
    <s v="USD"/>
    <n v="1364917965"/>
    <n v="1362329565"/>
    <b v="0"/>
    <n v="180"/>
    <b v="1"/>
    <s v="games/tabletop games"/>
    <n v="176"/>
    <n v="146.91999999999999"/>
    <x v="6"/>
    <x v="32"/>
  </r>
  <r>
    <n v="2250"/>
    <s v="The Game Anywhere Table"/>
    <s v="A customizable gaming table, for the best gaming experience, portable, storable and lightweight, that can be taken anywhere"/>
    <n v="1000000"/>
    <n v="2"/>
    <x v="0"/>
    <x v="0"/>
    <s v="USD"/>
    <n v="1480727273"/>
    <n v="1478131673"/>
    <b v="0"/>
    <n v="571"/>
    <b v="1"/>
    <s v="games/tabletop games"/>
    <n v="0"/>
    <n v="0"/>
    <x v="6"/>
    <x v="32"/>
  </r>
  <r>
    <n v="2251"/>
    <s v="Werewolf: Full Moon Expansion"/>
    <s v="A great game full of lying, scheming, and werewolves.  Now with additional characters to add even more mayhem!"/>
    <n v="30000"/>
    <n v="50"/>
    <x v="0"/>
    <x v="0"/>
    <s v="USD"/>
    <n v="1408177077"/>
    <n v="1406362677"/>
    <b v="0"/>
    <n v="480"/>
    <b v="1"/>
    <s v="games/tabletop games"/>
    <n v="0"/>
    <n v="0.1"/>
    <x v="6"/>
    <x v="32"/>
  </r>
  <r>
    <n v="2252"/>
    <s v="Punkapocalyptic - Black Blood Children Band"/>
    <s v="A new faction for the 30 mm scale wargame, featuring skirmishes between gangs in a pimp and lethal post-apocalyptic world."/>
    <n v="50000"/>
    <n v="176524"/>
    <x v="1"/>
    <x v="3"/>
    <s v="EUR"/>
    <n v="1470469938"/>
    <n v="1469173938"/>
    <b v="0"/>
    <n v="249"/>
    <b v="1"/>
    <s v="games/tabletop games"/>
    <n v="353"/>
    <n v="708.9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x v="0"/>
    <s v="USD"/>
    <n v="1447862947"/>
    <n v="1445267347"/>
    <b v="0"/>
    <n v="84"/>
    <b v="1"/>
    <s v="games/tabletop games"/>
    <n v="0"/>
    <n v="0.31"/>
    <x v="6"/>
    <x v="32"/>
  </r>
  <r>
    <n v="2254"/>
    <s v="Green Couch Games Limited: FrogFlip!"/>
    <s v="A dexterity microgame by father/daughter team, Jason and Claire Kotarski. Make 100 project."/>
    <n v="7000"/>
    <n v="0"/>
    <x v="0"/>
    <x v="0"/>
    <s v="USD"/>
    <n v="1485271968"/>
    <n v="1484667168"/>
    <b v="0"/>
    <n v="197"/>
    <b v="1"/>
    <s v="games/tabletop games"/>
    <n v="0"/>
    <n v="0"/>
    <x v="6"/>
    <x v="32"/>
  </r>
  <r>
    <n v="2255"/>
    <s v="Jumbo Jets - Jet Set Expansion Set #2"/>
    <s v="This is the second set of 5 expansions for our route-building game, Jet Set!"/>
    <n v="30000"/>
    <n v="1"/>
    <x v="0"/>
    <x v="0"/>
    <s v="USD"/>
    <n v="1462661451"/>
    <n v="1460069451"/>
    <b v="0"/>
    <n v="271"/>
    <b v="1"/>
    <s v="games/tabletop games"/>
    <n v="0"/>
    <n v="0"/>
    <x v="6"/>
    <x v="32"/>
  </r>
  <r>
    <n v="2256"/>
    <s v="Bitcoin Empire"/>
    <s v="Build your crypto-currency empire and sabotage your opponents. A deck building, card game. 2-4 players. 15 minutes."/>
    <n v="4000"/>
    <n v="10610"/>
    <x v="1"/>
    <x v="1"/>
    <s v="GBP"/>
    <n v="1479811846"/>
    <n v="1478602246"/>
    <b v="0"/>
    <n v="50"/>
    <b v="1"/>
    <s v="games/tabletop games"/>
    <n v="265"/>
    <n v="212.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1"/>
    <x v="1"/>
    <s v="GBP"/>
    <n v="1466377200"/>
    <n v="1463351329"/>
    <b v="0"/>
    <n v="169"/>
    <b v="1"/>
    <s v="games/tabletop games"/>
    <n v="119"/>
    <n v="282.04000000000002"/>
    <x v="6"/>
    <x v="32"/>
  </r>
  <r>
    <n v="2258"/>
    <s v="A Sundered World"/>
    <s v="A Dungeon World campaign setting that takes place after the end of the worlds."/>
    <n v="10000"/>
    <n v="0"/>
    <x v="0"/>
    <x v="0"/>
    <s v="USD"/>
    <n v="1434045687"/>
    <n v="1431453687"/>
    <b v="0"/>
    <n v="205"/>
    <b v="1"/>
    <s v="games/tabletop games"/>
    <n v="0"/>
    <n v="0"/>
    <x v="6"/>
    <x v="32"/>
  </r>
  <r>
    <n v="2259"/>
    <s v="The Second Breakfast"/>
    <s v="More Halfmen, more goats, more guns, and most of all some neat buildings and structures for the little fellas to hang out in!"/>
    <n v="50000"/>
    <n v="4"/>
    <x v="0"/>
    <x v="1"/>
    <s v="GBP"/>
    <n v="1481224736"/>
    <n v="1480360736"/>
    <b v="0"/>
    <n v="206"/>
    <b v="1"/>
    <s v="games/tabletop games"/>
    <n v="0"/>
    <n v="0.02"/>
    <x v="6"/>
    <x v="32"/>
  </r>
  <r>
    <n v="2260"/>
    <s v="Cryptex Dice Vault"/>
    <s v="A fine wood cryptex dice vault to store your favorite dice. Designed to hold a standard set of 7 polyhedrals for your favorite RPG."/>
    <n v="22000"/>
    <n v="3"/>
    <x v="0"/>
    <x v="0"/>
    <s v="USD"/>
    <n v="1395876250"/>
    <n v="1393287850"/>
    <b v="0"/>
    <n v="84"/>
    <b v="1"/>
    <s v="games/tabletop games"/>
    <n v="0"/>
    <n v="0.0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1"/>
    <x v="2"/>
    <s v="AUD"/>
    <n v="1487093020"/>
    <n v="1485278620"/>
    <b v="0"/>
    <n v="210"/>
    <b v="1"/>
    <s v="games/tabletop games"/>
    <n v="101"/>
    <n v="96.44"/>
    <x v="6"/>
    <x v="32"/>
  </r>
  <r>
    <n v="2262"/>
    <s v="Riders: A Game About Cheating Doomsday"/>
    <s v="An RPG about mortal servants of the Horsemen of the Apocalypse deciding to not end the world."/>
    <n v="14000"/>
    <n v="15937"/>
    <x v="1"/>
    <x v="0"/>
    <s v="USD"/>
    <n v="1416268800"/>
    <n v="1413295358"/>
    <b v="0"/>
    <n v="181"/>
    <b v="1"/>
    <s v="games/tabletop games"/>
    <n v="114"/>
    <n v="88.05"/>
    <x v="6"/>
    <x v="32"/>
  </r>
  <r>
    <n v="2263"/>
    <s v="Corvus Corax Miniatures - Outcasts"/>
    <s v="These are degenerated men who have, since birth, suffered the effect of mutation and turned into something wicked!"/>
    <n v="25000"/>
    <n v="0"/>
    <x v="0"/>
    <x v="11"/>
    <s v="SEK"/>
    <n v="1422734313"/>
    <n v="1420919913"/>
    <b v="0"/>
    <n v="60"/>
    <b v="1"/>
    <s v="games/tabletop games"/>
    <n v="0"/>
    <n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x v="0"/>
    <s v="USD"/>
    <n v="1463972400"/>
    <n v="1462543114"/>
    <b v="0"/>
    <n v="445"/>
    <b v="1"/>
    <s v="games/tabletop games"/>
    <n v="0"/>
    <n v="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1"/>
    <x v="1"/>
    <s v="GBP"/>
    <n v="1479846507"/>
    <n v="1479241707"/>
    <b v="0"/>
    <n v="17"/>
    <b v="1"/>
    <s v="games/tabletop games"/>
    <n v="110"/>
    <n v="193.47"/>
    <x v="6"/>
    <x v="32"/>
  </r>
  <r>
    <n v="2266"/>
    <s v="GOAT LORDS."/>
    <s v="Want to be LORD OF THE GOATS? Start building your herd using thievery, magic, bombs and mostly goats."/>
    <n v="12100"/>
    <n v="80"/>
    <x v="2"/>
    <x v="0"/>
    <s v="USD"/>
    <n v="1461722400"/>
    <n v="1460235592"/>
    <b v="0"/>
    <n v="194"/>
    <b v="1"/>
    <s v="games/tabletop games"/>
    <n v="1"/>
    <n v="0.41"/>
    <x v="6"/>
    <x v="32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x v="0"/>
    <s v="USD"/>
    <n v="1419123600"/>
    <n v="1416945297"/>
    <b v="0"/>
    <n v="404"/>
    <b v="1"/>
    <s v="games/tabletop games"/>
    <n v="0"/>
    <n v="0.06"/>
    <x v="6"/>
    <x v="32"/>
  </r>
  <r>
    <n v="2268"/>
    <s v="Chardonnay Go"/>
    <s v="Chardonnay Go, the viral video with 23 million views, is now a hilarious board game for wine lovers, moms and other shameless people."/>
    <n v="65000"/>
    <n v="66458.23"/>
    <x v="1"/>
    <x v="0"/>
    <s v="USD"/>
    <n v="1489283915"/>
    <n v="1486691915"/>
    <b v="0"/>
    <n v="194"/>
    <b v="1"/>
    <s v="games/tabletop games"/>
    <n v="102"/>
    <n v="342.57"/>
    <x v="6"/>
    <x v="32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x v="0"/>
    <s v="USD"/>
    <n v="1488862800"/>
    <n v="1486745663"/>
    <b v="0"/>
    <n v="902"/>
    <b v="1"/>
    <s v="games/tabletop games"/>
    <n v="2"/>
    <n v="2.75"/>
    <x v="6"/>
    <x v="32"/>
  </r>
  <r>
    <n v="2270"/>
    <s v="MCG Premium Sleeves &amp; Accessories"/>
    <s v="MCG Premium Sleeves offer excellent protection for your cards. This line is about to be expanded with new sleeves sizes!"/>
    <n v="500000"/>
    <n v="1550"/>
    <x v="0"/>
    <x v="0"/>
    <s v="USD"/>
    <n v="1484085540"/>
    <n v="1482353513"/>
    <b v="0"/>
    <n v="1670"/>
    <b v="1"/>
    <s v="games/tabletop games"/>
    <n v="0"/>
    <n v="0.93"/>
    <x v="6"/>
    <x v="32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x v="0"/>
    <s v="USD"/>
    <n v="1481328004"/>
    <n v="1478736004"/>
    <b v="0"/>
    <n v="1328"/>
    <b v="1"/>
    <s v="games/tabletop games"/>
    <n v="0"/>
    <n v="0.02"/>
    <x v="6"/>
    <x v="32"/>
  </r>
  <r>
    <n v="2272"/>
    <s v="Pick the Lock"/>
    <s v="Pick the Lock is a game of chance and strategy. Attempt to obtain priceless treasures and outwit the other players."/>
    <n v="35000"/>
    <n v="28986.16"/>
    <x v="0"/>
    <x v="0"/>
    <s v="USD"/>
    <n v="1449506836"/>
    <n v="1446914836"/>
    <b v="0"/>
    <n v="944"/>
    <b v="1"/>
    <s v="games/tabletop games"/>
    <n v="83"/>
    <n v="30.71"/>
    <x v="6"/>
    <x v="32"/>
  </r>
  <r>
    <n v="2273"/>
    <s v="Get Adler! Premium Edition"/>
    <s v="London, 1937. Top-Secret docs are missing. So, too, is Agent Adler! Intelligence has 7 hrs to find him. Deduction, Deception &amp; Action!"/>
    <n v="15000"/>
    <n v="15091.06"/>
    <x v="1"/>
    <x v="5"/>
    <s v="CAD"/>
    <n v="1489320642"/>
    <n v="1487164242"/>
    <b v="0"/>
    <n v="147"/>
    <b v="1"/>
    <s v="games/tabletop games"/>
    <n v="101"/>
    <n v="102.6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1"/>
    <x v="0"/>
    <s v="USD"/>
    <n v="1393156857"/>
    <n v="1390564857"/>
    <b v="0"/>
    <n v="99"/>
    <b v="1"/>
    <s v="games/tabletop games"/>
    <n v="102"/>
    <n v="87.23"/>
    <x v="6"/>
    <x v="32"/>
  </r>
  <r>
    <n v="2275"/>
    <s v="Samurai Dwarves (Korobokuru)"/>
    <s v="The aim of this project is to extend our existing Samurai Dwarf range from 6 to 9. The new sculpts will be done by Bob Olley."/>
    <n v="8000"/>
    <n v="195"/>
    <x v="0"/>
    <x v="1"/>
    <s v="GBP"/>
    <n v="1419259679"/>
    <n v="1416667679"/>
    <b v="0"/>
    <n v="79"/>
    <b v="1"/>
    <s v="games/tabletop games"/>
    <n v="2"/>
    <n v="2.470000000000000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x v="0"/>
    <s v="USD"/>
    <n v="1388936289"/>
    <n v="1386344289"/>
    <b v="0"/>
    <n v="75"/>
    <b v="1"/>
    <s v="games/tabletop games"/>
    <n v="0"/>
    <n v="0.47"/>
    <x v="6"/>
    <x v="32"/>
  </r>
  <r>
    <n v="2277"/>
    <s v="Police Precinct"/>
    <s v="Police Precinct is a cooperative game where the players take on the roles as police officers, with different areas of expertise."/>
    <n v="30000"/>
    <n v="13296"/>
    <x v="2"/>
    <x v="0"/>
    <s v="USD"/>
    <n v="1330359423"/>
    <n v="1327767423"/>
    <b v="0"/>
    <n v="207"/>
    <b v="1"/>
    <s v="games/tabletop games"/>
    <n v="44"/>
    <n v="64.23"/>
    <x v="6"/>
    <x v="32"/>
  </r>
  <r>
    <n v="2278"/>
    <s v="Eternity Dice - Regular and D6 Charms Edition"/>
    <s v="Dice forged from stone one by one entirely by hand for demanding Gamers and Collectors."/>
    <n v="15000"/>
    <n v="1296"/>
    <x v="0"/>
    <x v="13"/>
    <s v="EUR"/>
    <n v="1451861940"/>
    <n v="1448902867"/>
    <b v="0"/>
    <n v="102"/>
    <b v="1"/>
    <s v="games/tabletop games"/>
    <n v="9"/>
    <n v="12.71"/>
    <x v="6"/>
    <x v="32"/>
  </r>
  <r>
    <n v="2279"/>
    <s v="Zombie Apocalypse Geocaching"/>
    <s v="The Zombie Apocalypse has begun! Fortunately, YOU have your priorities straight. What could be more important than Geocaching?"/>
    <n v="5000"/>
    <n v="5041"/>
    <x v="1"/>
    <x v="0"/>
    <s v="USD"/>
    <n v="1423022400"/>
    <n v="1421436099"/>
    <b v="0"/>
    <n v="32"/>
    <b v="1"/>
    <s v="games/tabletop games"/>
    <n v="101"/>
    <n v="157.53"/>
    <x v="6"/>
    <x v="32"/>
  </r>
  <r>
    <n v="2280"/>
    <s v="Song of Blades: Hammer and Forge"/>
    <s v="A range of highly detailed 28mm fantasy miniatures and supporting gaming rules by Andrea Sfiligoi, creator of Song of Blades and Heroes"/>
    <n v="100000"/>
    <n v="0"/>
    <x v="2"/>
    <x v="0"/>
    <s v="USD"/>
    <n v="1442501991"/>
    <n v="1439909991"/>
    <b v="0"/>
    <n v="480"/>
    <b v="1"/>
    <s v="games/tabletop games"/>
    <n v="0"/>
    <n v="0"/>
    <x v="6"/>
    <x v="32"/>
  </r>
  <r>
    <n v="2281"/>
    <s v="Lewis Robertson Band EP!"/>
    <s v="I am trying to get a new band off the ground, and in order to be taken seriously and get gigs, we need some killer recordings!"/>
    <n v="3000"/>
    <n v="3100"/>
    <x v="1"/>
    <x v="0"/>
    <s v="USD"/>
    <n v="1311576600"/>
    <n v="1306219897"/>
    <b v="0"/>
    <n v="11"/>
    <b v="1"/>
    <s v="music/rock"/>
    <n v="103"/>
    <n v="281.82"/>
    <x v="4"/>
    <x v="11"/>
  </r>
  <r>
    <n v="2282"/>
    <s v="Sage King's Debut Album"/>
    <s v="Sage King is recording his debut album and wants YOU to be a part of the creation process"/>
    <n v="5000"/>
    <n v="250"/>
    <x v="0"/>
    <x v="0"/>
    <s v="USD"/>
    <n v="1452744686"/>
    <n v="1447560686"/>
    <b v="0"/>
    <n v="12"/>
    <b v="1"/>
    <s v="music/rock"/>
    <n v="5"/>
    <n v="20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2"/>
    <x v="0"/>
    <s v="USD"/>
    <n v="1336528804"/>
    <n v="1331348404"/>
    <b v="0"/>
    <n v="48"/>
    <b v="1"/>
    <s v="music/rock"/>
    <n v="2"/>
    <n v="4.6500000000000004"/>
    <x v="4"/>
    <x v="11"/>
  </r>
  <r>
    <n v="2284"/>
    <s v="Make a record, write a song, take the Vinyl Skyway. "/>
    <s v="The Vinyl Skyway reunite to make a third album. "/>
    <n v="18000"/>
    <n v="21684.2"/>
    <x v="1"/>
    <x v="0"/>
    <s v="USD"/>
    <n v="1299902400"/>
    <n v="1297451245"/>
    <b v="0"/>
    <n v="59"/>
    <b v="1"/>
    <s v="music/rock"/>
    <n v="120"/>
    <n v="367.5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1"/>
    <x v="0"/>
    <s v="USD"/>
    <n v="1340944043"/>
    <n v="1338352043"/>
    <b v="0"/>
    <n v="79"/>
    <b v="1"/>
    <s v="music/rock"/>
    <n v="101"/>
    <n v="127.41"/>
    <x v="4"/>
    <x v="11"/>
  </r>
  <r>
    <n v="2286"/>
    <s v="Arson In The Suburbs"/>
    <s v="Arson In The Suburbs is ready to release its FIRST three song E.P. and looking to raise funds to get back in the studio! RnFnR!"/>
    <n v="5000"/>
    <n v="2230"/>
    <x v="0"/>
    <x v="0"/>
    <s v="USD"/>
    <n v="1378439940"/>
    <n v="1376003254"/>
    <b v="0"/>
    <n v="14"/>
    <b v="1"/>
    <s v="music/rock"/>
    <n v="45"/>
    <n v="159.2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x v="0"/>
    <s v="USD"/>
    <n v="1403539260"/>
    <n v="1401724860"/>
    <b v="0"/>
    <n v="106"/>
    <b v="1"/>
    <s v="music/rock"/>
    <n v="6"/>
    <n v="8.3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000"/>
    <n v="4028"/>
    <x v="1"/>
    <x v="0"/>
    <s v="USD"/>
    <n v="1340733600"/>
    <n v="1339098689"/>
    <b v="0"/>
    <n v="25"/>
    <b v="1"/>
    <s v="music/rock"/>
    <n v="101"/>
    <n v="161.12"/>
    <x v="4"/>
    <x v="11"/>
  </r>
  <r>
    <n v="2289"/>
    <s v="Blind Man Deaf Boy Tour!"/>
    <s v="Blind Man Deaf Boy is a Folk Punk band from Denver, we need money to get ourselves a van and take it on tour around the west coast."/>
    <n v="5000"/>
    <n v="5263"/>
    <x v="1"/>
    <x v="0"/>
    <s v="USD"/>
    <n v="1386372120"/>
    <n v="1382659060"/>
    <b v="0"/>
    <n v="25"/>
    <b v="1"/>
    <s v="music/rock"/>
    <n v="105"/>
    <n v="210.52"/>
    <x v="4"/>
    <x v="11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1"/>
    <x v="0"/>
    <s v="USD"/>
    <n v="1259686800"/>
    <n v="1252908330"/>
    <b v="0"/>
    <n v="29"/>
    <b v="1"/>
    <s v="music/rock"/>
    <n v="102"/>
    <n v="175.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1"/>
    <x v="0"/>
    <s v="USD"/>
    <n v="1335153600"/>
    <n v="1332199618"/>
    <b v="0"/>
    <n v="43"/>
    <b v="1"/>
    <s v="music/rock"/>
    <n v="100"/>
    <n v="267.44"/>
    <x v="4"/>
    <x v="11"/>
  </r>
  <r>
    <n v="2292"/>
    <s v="BE A PART OF HISTORY!"/>
    <s v="Aiding Contra in the telling of the &quot;Blue Planet Chronicles&quot;, a concept about the history of our beautiful home; Planet Earth!"/>
    <n v="6000"/>
    <n v="7559"/>
    <x v="1"/>
    <x v="0"/>
    <s v="USD"/>
    <n v="1334767476"/>
    <n v="1332175476"/>
    <b v="0"/>
    <n v="46"/>
    <b v="1"/>
    <s v="music/rock"/>
    <n v="126"/>
    <n v="164.33"/>
    <x v="4"/>
    <x v="11"/>
  </r>
  <r>
    <n v="2293"/>
    <s v="&quot;Hurt N' Wrong&quot; New Album Fundraiser!"/>
    <s v="Donate here to be a part of the upcoming album. Every little bit helps!"/>
    <n v="4000"/>
    <n v="0"/>
    <x v="0"/>
    <x v="0"/>
    <s v="USD"/>
    <n v="1348545540"/>
    <n v="1346345999"/>
    <b v="0"/>
    <n v="27"/>
    <b v="1"/>
    <s v="music/rock"/>
    <n v="0"/>
    <n v="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x v="0"/>
    <s v="USD"/>
    <n v="1358702480"/>
    <n v="1356110480"/>
    <b v="0"/>
    <n v="112"/>
    <b v="1"/>
    <s v="music/rock"/>
    <n v="1"/>
    <n v="2.049999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x v="0"/>
    <s v="USD"/>
    <n v="1359240856"/>
    <n v="1356648856"/>
    <b v="0"/>
    <n v="34"/>
    <b v="1"/>
    <s v="music/rock"/>
    <n v="46"/>
    <n v="67.53"/>
    <x v="4"/>
    <x v="11"/>
  </r>
  <r>
    <n v="2296"/>
    <s v="HAMELL ON TRIAL IS RECORDING AN ALBUM"/>
    <s v="Ed Hamell AKA Hamell on Trial is recording an album titled The Happiest Man in the World. He needs your help."/>
    <n v="25000"/>
    <n v="44669"/>
    <x v="1"/>
    <x v="0"/>
    <s v="USD"/>
    <n v="1330018426"/>
    <n v="1326994426"/>
    <b v="0"/>
    <n v="145"/>
    <b v="1"/>
    <s v="music/rock"/>
    <n v="179"/>
    <n v="308.06"/>
    <x v="4"/>
    <x v="11"/>
  </r>
  <r>
    <n v="2297"/>
    <s v="Company Company: Debut EP"/>
    <s v="New Jersey Alternative Rock band COCO needs YOUR help self-releasing debut EP!"/>
    <n v="4000"/>
    <n v="4073"/>
    <x v="1"/>
    <x v="0"/>
    <s v="USD"/>
    <n v="1331697540"/>
    <n v="1328749249"/>
    <b v="0"/>
    <n v="19"/>
    <b v="1"/>
    <s v="music/rock"/>
    <n v="102"/>
    <n v="214.37"/>
    <x v="4"/>
    <x v="11"/>
  </r>
  <r>
    <n v="2298"/>
    <s v="Jonny Gray: First Full Length Album"/>
    <s v="My name is Jonny Gray, and my friends and I are working together to raise funds for my debut album"/>
    <n v="75000"/>
    <n v="77710.8"/>
    <x v="1"/>
    <x v="0"/>
    <s v="USD"/>
    <n v="1395861033"/>
    <n v="1393272633"/>
    <b v="0"/>
    <n v="288"/>
    <b v="1"/>
    <s v="music/rock"/>
    <n v="104"/>
    <n v="269.83"/>
    <x v="4"/>
    <x v="11"/>
  </r>
  <r>
    <n v="2299"/>
    <s v="HELP FLY RADIO FINISH THEIR FULL LENGTH ALBUM!"/>
    <s v="Fly Radio has finished tracking their album now all that is left is the mixing/mastering and duplication!"/>
    <n v="4000"/>
    <n v="5157"/>
    <x v="1"/>
    <x v="0"/>
    <s v="USD"/>
    <n v="1296953209"/>
    <n v="1295657209"/>
    <b v="0"/>
    <n v="14"/>
    <b v="1"/>
    <s v="music/rock"/>
    <n v="129"/>
    <n v="368.36"/>
    <x v="4"/>
    <x v="11"/>
  </r>
  <r>
    <n v="2300"/>
    <s v="Keep The Prison Van Rolling"/>
    <s v="Big Fiction leaves for tour on 6/27 but the Prison Van needs some work!  New brakes, transmission repair, tires... it needs a bit."/>
    <n v="3500"/>
    <n v="3735"/>
    <x v="1"/>
    <x v="0"/>
    <s v="USD"/>
    <n v="1340904416"/>
    <n v="1339694816"/>
    <b v="0"/>
    <n v="7"/>
    <b v="1"/>
    <s v="music/rock"/>
    <n v="107"/>
    <n v="533.57000000000005"/>
    <x v="4"/>
    <x v="11"/>
  </r>
  <r>
    <n v="2301"/>
    <s v="Time Crash"/>
    <s v="We are America's first trock band, and we're ready to bring you our first album!"/>
    <n v="20000"/>
    <n v="0"/>
    <x v="0"/>
    <x v="0"/>
    <s v="USD"/>
    <n v="1371785496"/>
    <n v="1369193496"/>
    <b v="1"/>
    <n v="211"/>
    <b v="1"/>
    <s v="music/indie rock"/>
    <n v="0"/>
    <n v="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1"/>
    <x v="0"/>
    <s v="USD"/>
    <n v="1388473200"/>
    <n v="1385585434"/>
    <b v="1"/>
    <n v="85"/>
    <b v="1"/>
    <s v="music/indie rock"/>
    <n v="111"/>
    <n v="130.5200000000000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x v="0"/>
    <s v="USD"/>
    <n v="1323747596"/>
    <n v="1320287996"/>
    <b v="1"/>
    <n v="103"/>
    <b v="1"/>
    <s v="music/indie rock"/>
    <n v="0"/>
    <n v="0.4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3"/>
    <x v="0"/>
    <s v="USD"/>
    <n v="1293857940"/>
    <n v="1290281691"/>
    <b v="1"/>
    <n v="113"/>
    <b v="1"/>
    <s v="music/indie rock"/>
    <n v="11"/>
    <n v="15.39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x v="0"/>
    <s v="USD"/>
    <n v="1407520800"/>
    <n v="1405356072"/>
    <b v="1"/>
    <n v="167"/>
    <b v="1"/>
    <s v="music/indie rock"/>
    <n v="0"/>
    <n v="0"/>
    <x v="4"/>
    <x v="14"/>
  </r>
  <r>
    <n v="2306"/>
    <s v="Cook Up a Record with Dewveall"/>
    <s v="Indie rockers, Dewveall, are recording new music. Take a seat at the table; let them cook you a meal and sing you some songs."/>
    <n v="10000"/>
    <n v="10290"/>
    <x v="1"/>
    <x v="0"/>
    <s v="USD"/>
    <n v="1331352129"/>
    <n v="1328760129"/>
    <b v="1"/>
    <n v="73"/>
    <b v="1"/>
    <s v="music/indie rock"/>
    <n v="103"/>
    <n v="140.96"/>
    <x v="4"/>
    <x v="14"/>
  </r>
  <r>
    <n v="2307"/>
    <s v="Bones - The New EP by Matt Phillips"/>
    <s v="Printing, copywriting, and album art for my first record. It's 100% ready to listen we just need some help to get it out there."/>
    <n v="6000"/>
    <n v="6041.6"/>
    <x v="1"/>
    <x v="0"/>
    <s v="USD"/>
    <n v="1336245328"/>
    <n v="1333653333"/>
    <b v="1"/>
    <n v="75"/>
    <b v="1"/>
    <s v="music/indie rock"/>
    <n v="101"/>
    <n v="80.55"/>
    <x v="4"/>
    <x v="14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1"/>
    <x v="0"/>
    <s v="USD"/>
    <n v="1409274000"/>
    <n v="1406847996"/>
    <b v="1"/>
    <n v="614"/>
    <b v="1"/>
    <s v="music/indie rock"/>
    <n v="147"/>
    <n v="239.79"/>
    <x v="4"/>
    <x v="14"/>
  </r>
  <r>
    <n v="2309"/>
    <s v="// Marny Lion Proudfit /\/\/\ Album Release \\"/>
    <s v="|| HELP MARNY LION PROUDFIT RECORD HER SECOND INDIE FOLK ALBUM THIS MARCH â€“ THE BARN IS WAITING ||"/>
    <n v="18500"/>
    <n v="19324"/>
    <x v="1"/>
    <x v="0"/>
    <s v="USD"/>
    <n v="1362872537"/>
    <n v="1359848537"/>
    <b v="1"/>
    <n v="107"/>
    <b v="1"/>
    <s v="music/indie rock"/>
    <n v="104"/>
    <n v="180.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1"/>
    <x v="0"/>
    <s v="USD"/>
    <n v="1363889015"/>
    <n v="1361300615"/>
    <b v="1"/>
    <n v="1224"/>
    <b v="1"/>
    <s v="music/indie rock"/>
    <n v="543"/>
    <n v="794.6"/>
    <x v="4"/>
    <x v="14"/>
  </r>
  <r>
    <n v="2311"/>
    <s v="Mary Fagan's CD Project!"/>
    <s v="I'm heading back into the studio!  I'm planning to record a CD of original songs and one with some jazz standards."/>
    <n v="25000"/>
    <n v="433"/>
    <x v="0"/>
    <x v="0"/>
    <s v="USD"/>
    <n v="1399421189"/>
    <n v="1396829189"/>
    <b v="1"/>
    <n v="104"/>
    <b v="1"/>
    <s v="music/indie rock"/>
    <n v="2"/>
    <n v="4.16"/>
    <x v="4"/>
    <x v="14"/>
  </r>
  <r>
    <n v="2312"/>
    <s v="DINOWALRUS: 3RD RECORD ON VINYL"/>
    <s v="Help Brooklyn psychedelic synth rockers DINOWALRUS release their 3rd Record, COMPLEXION, on vinyl!"/>
    <n v="10000"/>
    <n v="0"/>
    <x v="0"/>
    <x v="0"/>
    <s v="USD"/>
    <n v="1397862000"/>
    <n v="1395155478"/>
    <b v="1"/>
    <n v="79"/>
    <b v="1"/>
    <s v="music/indie rock"/>
    <n v="0"/>
    <n v="0"/>
    <x v="4"/>
    <x v="14"/>
  </r>
  <r>
    <n v="2313"/>
    <s v="A SUNNY DAY IN GLASGOW"/>
    <s v="A Sunny Day in Glasgow are recording a new album and we need your help!"/>
    <n v="25000"/>
    <n v="5"/>
    <x v="0"/>
    <x v="0"/>
    <s v="USD"/>
    <n v="1336086026"/>
    <n v="1333494026"/>
    <b v="1"/>
    <n v="157"/>
    <b v="1"/>
    <s v="music/indie rock"/>
    <n v="0"/>
    <n v="0.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1"/>
    <x v="0"/>
    <s v="USD"/>
    <n v="1339074857"/>
    <n v="1336482857"/>
    <b v="1"/>
    <n v="50"/>
    <b v="1"/>
    <s v="music/indie rock"/>
    <n v="305"/>
    <n v="305.45999999999998"/>
    <x v="4"/>
    <x v="14"/>
  </r>
  <r>
    <n v="2315"/>
    <s v="RICE Presses Their Debut Album 'Keep Warm' On Vinyl"/>
    <s v="Rice invites you to be a part of the creation of their first album and spread their message of love."/>
    <n v="7501"/>
    <n v="7733"/>
    <x v="1"/>
    <x v="0"/>
    <s v="USD"/>
    <n v="1336238743"/>
    <n v="1333646743"/>
    <b v="1"/>
    <n v="64"/>
    <b v="1"/>
    <s v="music/indie rock"/>
    <n v="103"/>
    <n v="120.8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x v="0"/>
    <s v="USD"/>
    <n v="1260383040"/>
    <n v="1253726650"/>
    <b v="1"/>
    <n v="200"/>
    <b v="1"/>
    <s v="music/indie rock"/>
    <n v="22"/>
    <n v="44.19"/>
    <x v="4"/>
    <x v="14"/>
  </r>
  <r>
    <n v="2317"/>
    <s v="ibreatheFUR / He Can Jog split Cassette"/>
    <s v="Snag the first Wolf Interval release by droners ibreatheFUR and He Can Jog. One month to preorder and then they're gone!"/>
    <n v="2827"/>
    <n v="2925"/>
    <x v="1"/>
    <x v="0"/>
    <s v="USD"/>
    <n v="1266210000"/>
    <n v="1263474049"/>
    <b v="1"/>
    <n v="22"/>
    <b v="1"/>
    <s v="music/indie rock"/>
    <n v="103"/>
    <n v="132.949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1"/>
    <x v="0"/>
    <s v="USD"/>
    <n v="1253937540"/>
    <n v="1251214014"/>
    <b v="1"/>
    <n v="163"/>
    <b v="1"/>
    <s v="music/indie rock"/>
    <n v="104"/>
    <n v="106.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x v="0"/>
    <s v="USD"/>
    <n v="1387072685"/>
    <n v="1384480685"/>
    <b v="1"/>
    <n v="77"/>
    <b v="1"/>
    <s v="music/indie rock"/>
    <n v="0"/>
    <n v="0"/>
    <x v="4"/>
    <x v="14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x v="0"/>
    <s v="USD"/>
    <n v="1396463800"/>
    <n v="1393443400"/>
    <b v="1"/>
    <n v="89"/>
    <b v="1"/>
    <s v="music/indie rock"/>
    <n v="12"/>
    <n v="20.51"/>
    <x v="4"/>
    <x v="14"/>
  </r>
  <r>
    <n v="2321"/>
    <s v="WienerWÃ¼rze"/>
    <s v="Universal organic liquid seasoning brewed all natural from lupine, oat, salt and water for soups, salads, stews and more"/>
    <n v="10000"/>
    <n v="28817"/>
    <x v="1"/>
    <x v="15"/>
    <s v="EUR"/>
    <n v="1491282901"/>
    <n v="1488694501"/>
    <b v="0"/>
    <n v="64"/>
    <b v="0"/>
    <s v="food/small batch"/>
    <n v="288"/>
    <n v="450.27"/>
    <x v="7"/>
    <x v="33"/>
  </r>
  <r>
    <n v="2322"/>
    <s v="Jen bakes shortbread needs a commercial kitchen!"/>
    <s v="Jen bakes shortbread is a small batch, all natural shortbread cookie business looking for smart funding to grow!"/>
    <n v="2000"/>
    <n v="1"/>
    <x v="0"/>
    <x v="0"/>
    <s v="USD"/>
    <n v="1491769769"/>
    <n v="1489181369"/>
    <b v="0"/>
    <n v="4"/>
    <b v="0"/>
    <s v="food/small batch"/>
    <n v="0"/>
    <n v="0.25"/>
    <x v="7"/>
    <x v="33"/>
  </r>
  <r>
    <n v="2323"/>
    <s v="Beef Sticks, the Ultimate Protein Snack"/>
    <s v="You can never go wrong with a Beef Stick, great taste with no fillers and can easily goes with you everywhere."/>
    <n v="2000"/>
    <n v="2033"/>
    <x v="1"/>
    <x v="0"/>
    <s v="USD"/>
    <n v="1490033247"/>
    <n v="1489428447"/>
    <b v="0"/>
    <n v="4"/>
    <b v="0"/>
    <s v="food/small batch"/>
    <n v="102"/>
    <n v="508.25"/>
    <x v="7"/>
    <x v="33"/>
  </r>
  <r>
    <n v="2324"/>
    <s v="Pies not Lies"/>
    <s v="A city centre shop selling great locally made food with room to chat and learn about eachother."/>
    <n v="5000"/>
    <n v="5070"/>
    <x v="1"/>
    <x v="1"/>
    <s v="GBP"/>
    <n v="1490559285"/>
    <n v="1487970885"/>
    <b v="0"/>
    <n v="61"/>
    <b v="0"/>
    <s v="food/small batch"/>
    <n v="101"/>
    <n v="83.11"/>
    <x v="7"/>
    <x v="33"/>
  </r>
  <r>
    <n v="2325"/>
    <s v="MAGA Private Label Spicy Sauce"/>
    <s v="Do you like to Maga? Do you like hot sauce as spicy as your memes? Do you like sexy frogs? Of course you do were all adults here."/>
    <n v="2000"/>
    <n v="0"/>
    <x v="0"/>
    <x v="0"/>
    <s v="USD"/>
    <n v="1490830331"/>
    <n v="1488241931"/>
    <b v="0"/>
    <n v="7"/>
    <b v="0"/>
    <s v="food/small batch"/>
    <n v="0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2000"/>
    <n v="2005"/>
    <x v="1"/>
    <x v="0"/>
    <s v="USD"/>
    <n v="1493571600"/>
    <n v="1489106948"/>
    <b v="0"/>
    <n v="1"/>
    <b v="0"/>
    <s v="food/small batch"/>
    <n v="100"/>
    <n v="2005"/>
    <x v="7"/>
    <x v="33"/>
  </r>
  <r>
    <n v="2327"/>
    <s v="Kraut Source - Fermentation Made Simple"/>
    <s v="Gourmet Fermentation in a Mason Jar. Create delicious, nutritious fermented foods at home."/>
    <n v="500000"/>
    <n v="25174"/>
    <x v="0"/>
    <x v="0"/>
    <s v="USD"/>
    <n v="1409090440"/>
    <n v="1406066440"/>
    <b v="1"/>
    <n v="3355"/>
    <b v="1"/>
    <s v="food/small batch"/>
    <n v="5"/>
    <n v="7.5"/>
    <x v="7"/>
    <x v="33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2"/>
    <x v="0"/>
    <s v="USD"/>
    <n v="1434307537"/>
    <n v="1431715537"/>
    <b v="1"/>
    <n v="537"/>
    <b v="1"/>
    <s v="food/small batch"/>
    <n v="0"/>
    <n v="0"/>
    <x v="7"/>
    <x v="33"/>
  </r>
  <r>
    <n v="2329"/>
    <s v="Half Moon Bay Distillery"/>
    <s v="Vodka, whiskey and fruit brandy - coming soon! We are a coastal distillery located in historic Half Moon Bay, California."/>
    <n v="60000"/>
    <n v="71"/>
    <x v="0"/>
    <x v="0"/>
    <s v="USD"/>
    <n v="1405609146"/>
    <n v="1403017146"/>
    <b v="1"/>
    <n v="125"/>
    <b v="1"/>
    <s v="food/small batch"/>
    <n v="0"/>
    <n v="0.5699999999999999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x v="0"/>
    <s v="USD"/>
    <n v="1451001600"/>
    <n v="1448400943"/>
    <b v="1"/>
    <n v="163"/>
    <b v="1"/>
    <s v="food/small batch"/>
    <n v="0"/>
    <n v="0"/>
    <x v="7"/>
    <x v="33"/>
  </r>
  <r>
    <n v="2331"/>
    <s v="Meadowlands Chocolate"/>
    <s v="Handcrafted, organic, single-origin, bean-to-bar, dark chocolate. Like fine wine, the secret is in the terroir."/>
    <n v="30000"/>
    <n v="861"/>
    <x v="0"/>
    <x v="0"/>
    <s v="USD"/>
    <n v="1408320490"/>
    <n v="1405728490"/>
    <b v="1"/>
    <n v="283"/>
    <b v="1"/>
    <s v="food/small batch"/>
    <n v="3"/>
    <n v="3.0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x v="0"/>
    <s v="USD"/>
    <n v="1423235071"/>
    <n v="1420643071"/>
    <b v="1"/>
    <n v="352"/>
    <b v="1"/>
    <s v="food/small batch"/>
    <n v="0"/>
    <n v="0.38"/>
    <x v="7"/>
    <x v="33"/>
  </r>
  <r>
    <n v="2333"/>
    <s v="Two Hundred Chocolate Truffles"/>
    <s v="Homemade truffles for NYC chocolate fanatics. Truffle recipes for chocolate addicts from all over the world. Chocolate lovers unite."/>
    <n v="5000"/>
    <n v="6"/>
    <x v="0"/>
    <x v="0"/>
    <s v="USD"/>
    <n v="1401385800"/>
    <n v="1399563390"/>
    <b v="1"/>
    <n v="94"/>
    <b v="1"/>
    <s v="food/small batch"/>
    <n v="0"/>
    <n v="0.06"/>
    <x v="7"/>
    <x v="33"/>
  </r>
  <r>
    <n v="2334"/>
    <s v="Picnic Pops in Your Grocery Store!"/>
    <s v="Help us get our delicious, organic, artisanal frozen pops on grocery store shelves in the Baltimore &amp; DC areas."/>
    <n v="10000"/>
    <n v="15696"/>
    <x v="1"/>
    <x v="0"/>
    <s v="USD"/>
    <n v="1415208840"/>
    <n v="1412611498"/>
    <b v="1"/>
    <n v="67"/>
    <b v="1"/>
    <s v="food/small batch"/>
    <n v="157"/>
    <n v="234.27"/>
    <x v="7"/>
    <x v="33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x v="0"/>
    <s v="USD"/>
    <n v="1402494243"/>
    <n v="1399902243"/>
    <b v="1"/>
    <n v="221"/>
    <b v="1"/>
    <s v="food/small batch"/>
    <n v="0"/>
    <n v="0.68"/>
    <x v="7"/>
    <x v="3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x v="0"/>
    <s v="USD"/>
    <n v="1394316695"/>
    <n v="1390860695"/>
    <b v="1"/>
    <n v="2165"/>
    <b v="1"/>
    <s v="food/small batch"/>
    <n v="58"/>
    <n v="53.26"/>
    <x v="7"/>
    <x v="33"/>
  </r>
  <r>
    <n v="2337"/>
    <s v="The Hudson Standard Bitters and Shrubs"/>
    <s v="We make small batch, locally sourced bitters and shrubs for cocktails and cooking."/>
    <n v="35000"/>
    <n v="298"/>
    <x v="0"/>
    <x v="0"/>
    <s v="USD"/>
    <n v="1403796143"/>
    <n v="1401204143"/>
    <b v="1"/>
    <n v="179"/>
    <b v="1"/>
    <s v="food/small batch"/>
    <n v="1"/>
    <n v="1.6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x v="0"/>
    <s v="USD"/>
    <n v="1404077484"/>
    <n v="1401485484"/>
    <b v="1"/>
    <n v="123"/>
    <b v="1"/>
    <s v="food/small batch"/>
    <n v="22"/>
    <n v="67.599999999999994"/>
    <x v="7"/>
    <x v="33"/>
  </r>
  <r>
    <n v="2339"/>
    <s v="CACOCO - The Drinking Chocolate Revival"/>
    <s v="The 'food of the gods' has returned in molten glory! CACOCO revives drinking chocolate with a revolutionary sustainable model."/>
    <n v="150000"/>
    <n v="4712"/>
    <x v="2"/>
    <x v="0"/>
    <s v="USD"/>
    <n v="1482134340"/>
    <n v="1479496309"/>
    <b v="1"/>
    <n v="1104"/>
    <b v="1"/>
    <s v="food/small batch"/>
    <n v="3"/>
    <n v="4.2699999999999996"/>
    <x v="7"/>
    <x v="33"/>
  </r>
  <r>
    <n v="2340"/>
    <s v="Doughnuts with love by Strange Matter Coffee"/>
    <s v="Strange Matter Coffee is opening a scratch bakery featuring craft doughnuts with vegan and gluten free options!"/>
    <n v="100000"/>
    <n v="503"/>
    <x v="2"/>
    <x v="0"/>
    <s v="USD"/>
    <n v="1477841138"/>
    <n v="1475249138"/>
    <b v="1"/>
    <n v="403"/>
    <b v="1"/>
    <s v="food/small batch"/>
    <n v="1"/>
    <n v="1.25"/>
    <x v="7"/>
    <x v="33"/>
  </r>
  <r>
    <n v="2341"/>
    <s v="Cutting Edge Fitness Website (Canceled)"/>
    <s v="This website will serve as an interface to change lives and have a community routing for your success!"/>
    <n v="400"/>
    <n v="463"/>
    <x v="1"/>
    <x v="0"/>
    <s v="USD"/>
    <n v="1436729504"/>
    <n v="1434137504"/>
    <b v="0"/>
    <n v="0"/>
    <b v="0"/>
    <s v="technology/web"/>
    <n v="116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00"/>
    <n v="1"/>
    <x v="0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2500"/>
    <n v="2618"/>
    <x v="1"/>
    <x v="0"/>
    <s v="USD"/>
    <n v="1452282420"/>
    <n v="1447962505"/>
    <b v="0"/>
    <n v="1"/>
    <b v="0"/>
    <s v="technology/web"/>
    <n v="105"/>
    <n v="261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800"/>
    <n v="815"/>
    <x v="1"/>
    <x v="5"/>
    <s v="CAD"/>
    <n v="1466789269"/>
    <n v="1464197269"/>
    <b v="0"/>
    <n v="1"/>
    <b v="0"/>
    <s v="technology/web"/>
    <n v="102"/>
    <n v="815"/>
    <x v="2"/>
    <x v="7"/>
  </r>
  <r>
    <n v="2345"/>
    <s v="Social Media Website (Canceled)"/>
    <s v="My team and I are creating a social media website for pet lovers across the world! Fashion, animal shows, adoptions, and more."/>
    <n v="300"/>
    <n v="525"/>
    <x v="1"/>
    <x v="0"/>
    <s v="USD"/>
    <n v="1427845140"/>
    <n v="1424822556"/>
    <b v="0"/>
    <n v="0"/>
    <b v="0"/>
    <s v="technology/web"/>
    <n v="175"/>
    <n v="0"/>
    <x v="2"/>
    <x v="7"/>
  </r>
  <r>
    <n v="2346"/>
    <s v="Ez 2c 3D Viewers (Canceled)"/>
    <s v="Watch and Make FREE 3D Videos &amp; Pics - No Viewer needed. To Help Learn we have Training and Instant 3D viewers."/>
    <n v="1500"/>
    <n v="51"/>
    <x v="0"/>
    <x v="0"/>
    <s v="USD"/>
    <n v="1476731431"/>
    <n v="1472843431"/>
    <b v="0"/>
    <n v="3"/>
    <b v="0"/>
    <s v="technology/web"/>
    <n v="3"/>
    <n v="1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855"/>
    <x v="1"/>
    <x v="0"/>
    <s v="USD"/>
    <n v="1472135676"/>
    <n v="1469543676"/>
    <b v="0"/>
    <n v="1"/>
    <b v="0"/>
    <s v="technology/web"/>
    <n v="186"/>
    <n v="1855"/>
    <x v="2"/>
    <x v="7"/>
  </r>
  <r>
    <n v="2348"/>
    <s v="Business &amp; Entertainment In 3D World! (Canceled)"/>
    <s v="Own, Buy, Sell 3D property! 3D games, 3D traveling and earn in one virtual 3D NEASPACE, Best for Oculus Rift environment."/>
    <n v="2500"/>
    <n v="1148"/>
    <x v="0"/>
    <x v="0"/>
    <s v="USD"/>
    <n v="1456006938"/>
    <n v="1450822938"/>
    <b v="0"/>
    <n v="5"/>
    <b v="0"/>
    <s v="technology/web"/>
    <n v="46"/>
    <n v="229.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750"/>
    <n v="890"/>
    <x v="1"/>
    <x v="11"/>
    <s v="SEK"/>
    <n v="1439318228"/>
    <n v="1436812628"/>
    <b v="0"/>
    <n v="0"/>
    <b v="0"/>
    <s v="technology/web"/>
    <n v="11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650"/>
    <n v="1082"/>
    <x v="1"/>
    <x v="17"/>
    <s v="EUR"/>
    <n v="1483474370"/>
    <n v="1480882370"/>
    <b v="0"/>
    <n v="0"/>
    <b v="0"/>
    <s v="technology/web"/>
    <n v="166"/>
    <n v="0"/>
    <x v="2"/>
    <x v="7"/>
  </r>
  <r>
    <n v="2351"/>
    <s v="NZ Auction site.  No listing or success fees. Only $2 p/m"/>
    <s v="Donate $30 or more and receive a free selfie stick."/>
    <n v="2000"/>
    <n v="2007"/>
    <x v="1"/>
    <x v="4"/>
    <s v="NZD"/>
    <n v="1430360739"/>
    <n v="1427768739"/>
    <b v="0"/>
    <n v="7"/>
    <b v="0"/>
    <s v="technology/web"/>
    <n v="100"/>
    <n v="286.7099999999999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50"/>
    <n v="595"/>
    <x v="1"/>
    <x v="0"/>
    <s v="USD"/>
    <n v="1433603552"/>
    <n v="1428419552"/>
    <b v="0"/>
    <n v="0"/>
    <b v="0"/>
    <s v="technology/web"/>
    <n v="238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50"/>
    <n v="1434"/>
    <x v="1"/>
    <x v="0"/>
    <s v="USD"/>
    <n v="1429632822"/>
    <n v="1428596022"/>
    <b v="0"/>
    <n v="0"/>
    <b v="0"/>
    <s v="technology/web"/>
    <n v="956"/>
    <n v="0"/>
    <x v="2"/>
    <x v="7"/>
  </r>
  <r>
    <n v="2354"/>
    <s v="Dissertation (Canceled)"/>
    <s v="Almost done with doctorate degree but need funding of $35,000 to complete research of project."/>
    <n v="1200"/>
    <n v="1773"/>
    <x v="1"/>
    <x v="0"/>
    <s v="USD"/>
    <n v="1420910460"/>
    <n v="1415726460"/>
    <b v="0"/>
    <n v="1"/>
    <b v="0"/>
    <s v="technology/web"/>
    <n v="148"/>
    <n v="1773"/>
    <x v="2"/>
    <x v="7"/>
  </r>
  <r>
    <n v="2355"/>
    <s v="PriceItUpPlease (Canceled)"/>
    <s v="PriceItUpPlease will be an easy to use website that estimates the amount of your startup costs for that great idea you have!"/>
    <n v="1500"/>
    <n v="2222"/>
    <x v="1"/>
    <x v="2"/>
    <s v="AUD"/>
    <n v="1430604136"/>
    <n v="1428012136"/>
    <b v="0"/>
    <n v="2"/>
    <b v="0"/>
    <s v="technology/web"/>
    <n v="148"/>
    <n v="1111"/>
    <x v="2"/>
    <x v="7"/>
  </r>
  <r>
    <n v="2356"/>
    <s v="HardstyleUnited.com (Canceled)"/>
    <s v="HardstyleUnited.com The Global Hardstyle community. Your Hardstyle community."/>
    <n v="500"/>
    <n v="606"/>
    <x v="1"/>
    <x v="9"/>
    <s v="EUR"/>
    <n v="1433530104"/>
    <n v="1430938104"/>
    <b v="0"/>
    <n v="0"/>
    <b v="0"/>
    <s v="technology/web"/>
    <n v="121"/>
    <n v="0"/>
    <x v="2"/>
    <x v="7"/>
  </r>
  <r>
    <n v="2357"/>
    <s v="Online therapist directory - Click For Therapy (Canceled)"/>
    <s v="Click For Therapy is a website that was created to connect consumers and therapists across the UK."/>
    <n v="600"/>
    <n v="636"/>
    <x v="1"/>
    <x v="1"/>
    <s v="GBP"/>
    <n v="1445093578"/>
    <n v="1442501578"/>
    <b v="0"/>
    <n v="0"/>
    <b v="0"/>
    <s v="technology/web"/>
    <n v="106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250"/>
    <n v="80"/>
    <x v="0"/>
    <x v="1"/>
    <s v="GBP"/>
    <n v="1422664740"/>
    <n v="1417818036"/>
    <b v="0"/>
    <n v="0"/>
    <b v="0"/>
    <s v="technology/web"/>
    <n v="32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336"/>
    <n v="0"/>
    <x v="2"/>
    <x v="0"/>
    <s v="USD"/>
    <n v="1438616124"/>
    <n v="1433432124"/>
    <b v="0"/>
    <n v="3"/>
    <b v="0"/>
    <s v="technology/web"/>
    <n v="0"/>
    <n v="0"/>
    <x v="2"/>
    <x v="7"/>
  </r>
  <r>
    <n v="2360"/>
    <s v="Bee Bay Microjobs (Canceled)"/>
    <s v="Welcome to Bee Bay Canada, your commission free microjobs website.  Sell at any price and keep 100% of what you earn!"/>
    <n v="1000"/>
    <n v="16"/>
    <x v="0"/>
    <x v="5"/>
    <s v="CAD"/>
    <n v="1454864280"/>
    <n v="1452272280"/>
    <b v="0"/>
    <n v="1"/>
    <b v="0"/>
    <s v="technology/web"/>
    <n v="2"/>
    <n v="16"/>
    <x v="2"/>
    <x v="7"/>
  </r>
  <r>
    <n v="2361"/>
    <s v="Lemme Grab it (Canceled)"/>
    <s v="A website for email/sms alerts of your personal selection, comparison of prices,consolidated database, best deals around for clothing."/>
    <n v="13"/>
    <n v="13"/>
    <x v="1"/>
    <x v="5"/>
    <s v="CAD"/>
    <n v="1462053600"/>
    <n v="1459975008"/>
    <b v="0"/>
    <n v="0"/>
    <b v="0"/>
    <s v="technology/web"/>
    <n v="100"/>
    <n v="0"/>
    <x v="2"/>
    <x v="7"/>
  </r>
  <r>
    <n v="2362"/>
    <s v="Help CRB obtain 501(c)(3) status! (Canceled)"/>
    <s v="The Columbus Ruby Brigade has brought monthly ruby goodness and camaraderie to all participants."/>
    <n v="2000"/>
    <n v="2035"/>
    <x v="1"/>
    <x v="0"/>
    <s v="USD"/>
    <n v="1418315470"/>
    <n v="1415723470"/>
    <b v="0"/>
    <n v="2"/>
    <b v="0"/>
    <s v="technology/web"/>
    <n v="102"/>
    <n v="1017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750"/>
    <n v="101"/>
    <x v="0"/>
    <x v="0"/>
    <s v="USD"/>
    <n v="1451348200"/>
    <n v="1447460200"/>
    <b v="0"/>
    <n v="0"/>
    <b v="0"/>
    <s v="technology/web"/>
    <n v="13"/>
    <n v="0"/>
    <x v="2"/>
    <x v="7"/>
  </r>
  <r>
    <n v="2364"/>
    <s v="Minecraft Server and Website Help (Name: Forge Realms)"/>
    <s v="Making a Minecraft server and Website and I need your help to fund it. Thanks in Advance!"/>
    <n v="10"/>
    <n v="13"/>
    <x v="1"/>
    <x v="0"/>
    <s v="USD"/>
    <n v="1445898356"/>
    <n v="1441146356"/>
    <b v="0"/>
    <n v="0"/>
    <b v="0"/>
    <s v="technology/web"/>
    <n v="13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50"/>
    <n v="970"/>
    <x v="1"/>
    <x v="13"/>
    <s v="EUR"/>
    <n v="1453071600"/>
    <n v="1449596425"/>
    <b v="0"/>
    <n v="0"/>
    <b v="0"/>
    <s v="technology/web"/>
    <n v="64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2"/>
    <x v="1"/>
    <s v="GBP"/>
    <n v="1445431533"/>
    <n v="1442839533"/>
    <b v="0"/>
    <n v="27"/>
    <b v="0"/>
    <s v="technology/web"/>
    <n v="1"/>
    <n v="2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x v="0"/>
    <s v="USD"/>
    <n v="1461622616"/>
    <n v="1456442216"/>
    <b v="0"/>
    <n v="14"/>
    <b v="0"/>
    <s v="technology/web"/>
    <n v="100"/>
    <n v="228.9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2000"/>
    <n v="641"/>
    <x v="0"/>
    <x v="0"/>
    <s v="USD"/>
    <n v="1429028365"/>
    <n v="1425143965"/>
    <b v="0"/>
    <n v="2"/>
    <b v="0"/>
    <s v="technology/web"/>
    <n v="32"/>
    <n v="320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600"/>
    <n v="45"/>
    <x v="0"/>
    <x v="0"/>
    <s v="USD"/>
    <n v="1455132611"/>
    <n v="1452540611"/>
    <b v="0"/>
    <n v="0"/>
    <b v="0"/>
    <s v="technology/web"/>
    <n v="8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0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50"/>
    <n v="570"/>
    <x v="1"/>
    <x v="0"/>
    <s v="USD"/>
    <n v="1435257596"/>
    <n v="1432665596"/>
    <b v="0"/>
    <n v="0"/>
    <b v="0"/>
    <s v="technology/web"/>
    <n v="228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2795"/>
    <x v="1"/>
    <x v="2"/>
    <s v="AUD"/>
    <n v="1429839571"/>
    <n v="1427247571"/>
    <b v="0"/>
    <n v="6"/>
    <b v="0"/>
    <s v="technology/web"/>
    <n v="140"/>
    <n v="465.83"/>
    <x v="2"/>
    <x v="7"/>
  </r>
  <r>
    <n v="2373"/>
    <s v="Cykelauktion.com (Canceled)"/>
    <s v="We want to create a safe marketplace for buying and selling bicycles."/>
    <n v="1500"/>
    <n v="1826"/>
    <x v="1"/>
    <x v="11"/>
    <s v="SEK"/>
    <n v="1440863624"/>
    <n v="1438271624"/>
    <b v="0"/>
    <n v="1"/>
    <b v="0"/>
    <s v="technology/web"/>
    <n v="122"/>
    <n v="1826"/>
    <x v="2"/>
    <x v="7"/>
  </r>
  <r>
    <n v="2374"/>
    <s v="Alcohol On Call (Canceled)"/>
    <s v="Next time you want a beer, put down your keys and pick up your phone. We prevent drunk driving by delivering alcohol to you at home."/>
    <n v="1000"/>
    <n v="1259"/>
    <x v="1"/>
    <x v="0"/>
    <s v="USD"/>
    <n v="1423772060"/>
    <n v="1421180060"/>
    <b v="0"/>
    <n v="1"/>
    <b v="0"/>
    <s v="technology/web"/>
    <n v="126"/>
    <n v="125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500"/>
    <n v="600"/>
    <x v="1"/>
    <x v="0"/>
    <s v="USD"/>
    <n v="1473451437"/>
    <n v="1470859437"/>
    <b v="0"/>
    <n v="0"/>
    <b v="0"/>
    <s v="technology/web"/>
    <n v="120"/>
    <n v="0"/>
    <x v="2"/>
    <x v="7"/>
  </r>
  <r>
    <n v="2376"/>
    <s v="Phone Tags: lost and found stickers (Canceled)"/>
    <s v="Tough, pre-manufactured lost and found stickers that forward messages to the owners email and cellphone."/>
    <n v="2500"/>
    <n v="2935"/>
    <x v="1"/>
    <x v="0"/>
    <s v="USD"/>
    <n v="1449785566"/>
    <n v="1447193566"/>
    <b v="0"/>
    <n v="4"/>
    <b v="0"/>
    <s v="technology/web"/>
    <n v="117"/>
    <n v="733.75"/>
    <x v="2"/>
    <x v="7"/>
  </r>
  <r>
    <n v="2377"/>
    <s v="Fluttify - New Canadian Tech Start Up (Canceled)"/>
    <s v="Fluttify is an Online Video Sharing Platform allowing friends to share their favorite Trending Content with each other."/>
    <n v="300"/>
    <n v="300"/>
    <x v="1"/>
    <x v="5"/>
    <s v="CAD"/>
    <n v="1480110783"/>
    <n v="1477515183"/>
    <b v="0"/>
    <n v="0"/>
    <b v="0"/>
    <s v="technology/web"/>
    <n v="100"/>
    <n v="0"/>
    <x v="2"/>
    <x v="7"/>
  </r>
  <r>
    <n v="2378"/>
    <s v="KEEPUP INC (Canceled)"/>
    <s v="KEEPUP allows you to extend your social circle by introducing you to new people via your friends."/>
    <n v="745"/>
    <n v="786"/>
    <x v="1"/>
    <x v="0"/>
    <s v="USD"/>
    <n v="1440548330"/>
    <n v="1438042730"/>
    <b v="0"/>
    <n v="0"/>
    <b v="0"/>
    <s v="technology/web"/>
    <n v="106"/>
    <n v="0"/>
    <x v="2"/>
    <x v="7"/>
  </r>
  <r>
    <n v="2379"/>
    <s v="SelectCooks.com (Canceled)"/>
    <s v="Selectcooks.com is a community marketplace for people to list, find and hire chefs."/>
    <n v="600"/>
    <n v="800"/>
    <x v="1"/>
    <x v="0"/>
    <s v="USD"/>
    <n v="1444004616"/>
    <n v="1440116616"/>
    <b v="0"/>
    <n v="0"/>
    <b v="0"/>
    <s v="technology/web"/>
    <n v="13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"/>
    <n v="2370"/>
    <x v="1"/>
    <x v="0"/>
    <s v="USD"/>
    <n v="1443726142"/>
    <n v="1441134142"/>
    <b v="0"/>
    <n v="3"/>
    <b v="0"/>
    <s v="technology/web"/>
    <n v="158"/>
    <n v="790"/>
    <x v="2"/>
    <x v="7"/>
  </r>
  <r>
    <n v="2381"/>
    <s v="Cannabis Connection (Canceled)"/>
    <s v="Social Media Platform for the Marijuana Industry to create professionalism and a stable lasting market."/>
    <n v="5000"/>
    <n v="5175"/>
    <x v="1"/>
    <x v="0"/>
    <s v="USD"/>
    <n v="1428704848"/>
    <n v="1426112848"/>
    <b v="0"/>
    <n v="7"/>
    <b v="0"/>
    <s v="technology/web"/>
    <n v="104"/>
    <n v="739.29"/>
    <x v="2"/>
    <x v="7"/>
  </r>
  <r>
    <n v="2382"/>
    <s v="These Easy Days (Canceled)"/>
    <s v="Netiquette classes to teach our youth how make proper use of computer-mediated communications for personal and educational success."/>
    <n v="1800"/>
    <n v="2086"/>
    <x v="1"/>
    <x v="0"/>
    <s v="USD"/>
    <n v="1438662603"/>
    <n v="1436502603"/>
    <b v="0"/>
    <n v="2"/>
    <b v="0"/>
    <s v="technology/web"/>
    <n v="116"/>
    <n v="1043"/>
    <x v="2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0"/>
    <x v="4"/>
    <s v="NZD"/>
    <n v="1424568107"/>
    <n v="1421976107"/>
    <b v="0"/>
    <n v="3"/>
    <b v="0"/>
    <s v="technology/web"/>
    <n v="0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x v="0"/>
    <s v="USD"/>
    <n v="1415932643"/>
    <n v="1413337043"/>
    <b v="0"/>
    <n v="8"/>
    <b v="0"/>
    <s v="technology/web"/>
    <n v="102"/>
    <n v="127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0"/>
    <x v="0"/>
    <s v="USD"/>
    <n v="1438793432"/>
    <n v="1436201432"/>
    <b v="0"/>
    <n v="7"/>
    <b v="0"/>
    <s v="technology/web"/>
    <n v="42"/>
    <n v="209.29"/>
    <x v="2"/>
    <x v="7"/>
  </r>
  <r>
    <n v="2386"/>
    <s v="Realjobmatch.com (Canceled)"/>
    <s v="Realjobmatch is not just a job search site but a matching site , matching the right jobseekers with the best jobs."/>
    <n v="600"/>
    <n v="780"/>
    <x v="1"/>
    <x v="5"/>
    <s v="CAD"/>
    <n v="1420920424"/>
    <n v="1415736424"/>
    <b v="0"/>
    <n v="0"/>
    <b v="0"/>
    <s v="technology/web"/>
    <n v="13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4280"/>
    <x v="1"/>
    <x v="0"/>
    <s v="USD"/>
    <n v="1469199740"/>
    <n v="1465311740"/>
    <b v="0"/>
    <n v="3"/>
    <b v="0"/>
    <s v="technology/web"/>
    <n v="107"/>
    <n v="1426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5"/>
    <x v="0"/>
    <x v="0"/>
    <s v="USD"/>
    <n v="1421350140"/>
    <n v="1418761759"/>
    <b v="0"/>
    <n v="8"/>
    <b v="0"/>
    <s v="technology/web"/>
    <n v="1"/>
    <n v="1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500"/>
    <n v="0"/>
    <x v="0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750"/>
    <n v="1043"/>
    <x v="1"/>
    <x v="2"/>
    <s v="AUD"/>
    <n v="1420352264"/>
    <n v="1416896264"/>
    <b v="0"/>
    <n v="0"/>
    <b v="0"/>
    <s v="technology/web"/>
    <n v="139"/>
    <n v="0"/>
    <x v="2"/>
    <x v="7"/>
  </r>
  <r>
    <n v="2391"/>
    <s v="oToBOTS.com - Freedom from high cost auto repairs (Canceled)"/>
    <s v="Using the power of internet to help people save hundreds in car repair."/>
    <n v="1200"/>
    <n v="1565"/>
    <x v="1"/>
    <x v="0"/>
    <s v="USD"/>
    <n v="1427825044"/>
    <n v="1425236644"/>
    <b v="0"/>
    <n v="1"/>
    <b v="0"/>
    <s v="technology/web"/>
    <n v="130"/>
    <n v="1565"/>
    <x v="2"/>
    <x v="7"/>
  </r>
  <r>
    <n v="2392"/>
    <s v="WILLAMETTE EXTRA BOARD (Canceled)"/>
    <s v="I am asking for $4,200 to launch a unique website serving professionals in any and all industries seeking additional income in Oregon."/>
    <n v="400"/>
    <n v="151"/>
    <x v="0"/>
    <x v="0"/>
    <s v="USD"/>
    <n v="1446087223"/>
    <n v="1443495223"/>
    <b v="0"/>
    <n v="0"/>
    <b v="0"/>
    <s v="technology/web"/>
    <n v="38"/>
    <n v="0"/>
    <x v="2"/>
    <x v="7"/>
  </r>
  <r>
    <n v="2393"/>
    <s v="Game Swapper (Canceled)"/>
    <s v="Imagine a world where you can swap a video game you're tired of playing for a video game you actually want to play for just $1.50!"/>
    <n v="1500"/>
    <n v="1800"/>
    <x v="1"/>
    <x v="0"/>
    <s v="USD"/>
    <n v="1439048017"/>
    <n v="1436456017"/>
    <b v="0"/>
    <n v="1"/>
    <b v="0"/>
    <s v="technology/web"/>
    <n v="120"/>
    <n v="18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1000"/>
    <n v="55"/>
    <x v="0"/>
    <x v="17"/>
    <s v="EUR"/>
    <n v="1424940093"/>
    <n v="1422348093"/>
    <b v="0"/>
    <n v="2"/>
    <b v="0"/>
    <s v="technology/web"/>
    <n v="6"/>
    <n v="27.5"/>
    <x v="2"/>
    <x v="7"/>
  </r>
  <r>
    <n v="2395"/>
    <s v="VENT it out (Canceled)"/>
    <s v="I am making a social website where people can anonymously or openly vent, All walks of life all over the world"/>
    <n v="600"/>
    <n v="886"/>
    <x v="1"/>
    <x v="0"/>
    <s v="USD"/>
    <n v="1484038620"/>
    <n v="1481597687"/>
    <b v="0"/>
    <n v="0"/>
    <b v="0"/>
    <s v="technology/web"/>
    <n v="148"/>
    <n v="0"/>
    <x v="2"/>
    <x v="7"/>
  </r>
  <r>
    <n v="2396"/>
    <s v="Projektwebseite (Canceled)"/>
    <s v="I'm creating a website with projects which I'll create later / Ich erstelle eine Webseite mit Projekten, welche ich spÃ¤ter erstelle."/>
    <n v="1000"/>
    <n v="1130"/>
    <x v="1"/>
    <x v="16"/>
    <s v="CHF"/>
    <n v="1444940558"/>
    <n v="1442348558"/>
    <b v="0"/>
    <n v="1"/>
    <b v="0"/>
    <s v="technology/web"/>
    <n v="113"/>
    <n v="1130"/>
    <x v="2"/>
    <x v="7"/>
  </r>
  <r>
    <n v="2397"/>
    <s v="#ADOPTROHINGYA PROJECT (Canceled)"/>
    <s v="Matching refugees with sponsors in the US for 5 years. Our goal is to assist 300 Rohingya refugee families with supportive communities."/>
    <n v="750"/>
    <n v="0"/>
    <x v="0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50"/>
    <n v="558"/>
    <x v="1"/>
    <x v="0"/>
    <s v="USD"/>
    <n v="1435874384"/>
    <n v="1433282384"/>
    <b v="0"/>
    <n v="0"/>
    <b v="0"/>
    <s v="technology/web"/>
    <n v="15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500"/>
    <n v="727"/>
    <x v="1"/>
    <x v="11"/>
    <s v="SEK"/>
    <n v="1418934506"/>
    <n v="1415910506"/>
    <b v="0"/>
    <n v="0"/>
    <b v="0"/>
    <s v="technology/web"/>
    <n v="145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650"/>
    <n v="760"/>
    <x v="1"/>
    <x v="2"/>
    <s v="AUD"/>
    <n v="1460615164"/>
    <n v="1458023164"/>
    <b v="0"/>
    <n v="0"/>
    <b v="0"/>
    <s v="technology/web"/>
    <n v="11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0"/>
    <x v="0"/>
    <s v="USD"/>
    <n v="1457207096"/>
    <n v="1452023096"/>
    <b v="0"/>
    <n v="9"/>
    <b v="0"/>
    <s v="food/food trucks"/>
    <n v="31"/>
    <n v="71.56"/>
    <x v="7"/>
    <x v="19"/>
  </r>
  <r>
    <n v="2402"/>
    <s v="Cupcake Truck Unite"/>
    <s v="Small town, delicious treats, and a mobile truck"/>
    <n v="1500"/>
    <n v="2000"/>
    <x v="1"/>
    <x v="0"/>
    <s v="USD"/>
    <n v="1431533931"/>
    <n v="1428941931"/>
    <b v="0"/>
    <n v="1"/>
    <b v="0"/>
    <s v="food/food trucks"/>
    <n v="133"/>
    <n v="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2100"/>
    <n v="1058"/>
    <x v="0"/>
    <x v="1"/>
    <s v="GBP"/>
    <n v="1459368658"/>
    <n v="1454188258"/>
    <b v="0"/>
    <n v="12"/>
    <b v="0"/>
    <s v="food/food trucks"/>
    <n v="50"/>
    <n v="88.17"/>
    <x v="7"/>
    <x v="19"/>
  </r>
  <r>
    <n v="2404"/>
    <s v="Square Donuts Truck"/>
    <s v="We would love another Donut Food Truck for your famous Square Donuts.  We have one successful truck and retail store open already!"/>
    <n v="500"/>
    <n v="1090"/>
    <x v="1"/>
    <x v="0"/>
    <s v="USD"/>
    <n v="1451782607"/>
    <n v="1449190607"/>
    <b v="0"/>
    <n v="0"/>
    <b v="0"/>
    <s v="food/food trucks"/>
    <n v="218"/>
    <n v="0"/>
    <x v="7"/>
    <x v="19"/>
  </r>
  <r>
    <n v="2405"/>
    <s v="JoyShtick Food Truck"/>
    <s v="We are the first gaming-themed food truck, bringing gourmet pub fare to the Jacksonville area."/>
    <n v="4500"/>
    <n v="4500"/>
    <x v="1"/>
    <x v="0"/>
    <s v="USD"/>
    <n v="1472911375"/>
    <n v="1471096975"/>
    <b v="0"/>
    <n v="20"/>
    <b v="0"/>
    <s v="food/food trucks"/>
    <n v="100"/>
    <n v="225"/>
    <x v="7"/>
    <x v="19"/>
  </r>
  <r>
    <n v="2406"/>
    <s v="Arnold's Happy Days Food Truck"/>
    <s v="Be a part of something BIG, support us in opening the best burger truck in Tacoma! ~ &quot;So I donâ€™t have to dream alone!&quot;"/>
    <n v="5000"/>
    <n v="65"/>
    <x v="0"/>
    <x v="0"/>
    <s v="USD"/>
    <n v="1421635190"/>
    <n v="1418179190"/>
    <b v="0"/>
    <n v="16"/>
    <b v="0"/>
    <s v="food/food trucks"/>
    <n v="1"/>
    <n v="4.059999999999999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1"/>
    <x v="0"/>
    <s v="USD"/>
    <n v="1428732000"/>
    <n v="1426772928"/>
    <b v="0"/>
    <n v="33"/>
    <b v="0"/>
    <s v="food/food trucks"/>
    <n v="102"/>
    <n v="464.2"/>
    <x v="7"/>
    <x v="19"/>
  </r>
  <r>
    <n v="2408"/>
    <s v="Sabroso On Wheels"/>
    <s v="A US Army Vet trying to get a Peruvian food truck going! Really good Peruvian food now mobile!"/>
    <n v="1450"/>
    <n v="1500"/>
    <x v="1"/>
    <x v="0"/>
    <s v="USD"/>
    <n v="1415247757"/>
    <n v="1412652157"/>
    <b v="0"/>
    <n v="2"/>
    <b v="0"/>
    <s v="food/food trucks"/>
    <n v="103"/>
    <n v="750"/>
    <x v="7"/>
    <x v="19"/>
  </r>
  <r>
    <n v="2409"/>
    <s v="Johnny's Food Truck a Puerto Rican and BBQ infusion"/>
    <s v="I am looking to start a food truck with an infusion of my Puerto Rican heritage and my love for BBQ."/>
    <n v="3000"/>
    <n v="10"/>
    <x v="0"/>
    <x v="0"/>
    <s v="USD"/>
    <n v="1439931675"/>
    <n v="1437339675"/>
    <b v="0"/>
    <n v="6"/>
    <b v="0"/>
    <s v="food/food trucks"/>
    <n v="0"/>
    <n v="1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500"/>
    <n v="1073"/>
    <x v="1"/>
    <x v="2"/>
    <s v="AUD"/>
    <n v="1441619275"/>
    <n v="1439027275"/>
    <b v="0"/>
    <n v="0"/>
    <b v="0"/>
    <s v="food/food trucks"/>
    <n v="215"/>
    <n v="0"/>
    <x v="7"/>
    <x v="19"/>
  </r>
  <r>
    <n v="2411"/>
    <s v="Was ist das"/>
    <s v="I want to create an authentic German food truck to travel all over the US. Spreading amazing German Food to Summer Time Music Festivals"/>
    <n v="2000"/>
    <n v="2311"/>
    <x v="1"/>
    <x v="0"/>
    <s v="USD"/>
    <n v="1440524082"/>
    <n v="1437932082"/>
    <b v="0"/>
    <n v="3"/>
    <b v="0"/>
    <s v="food/food trucks"/>
    <n v="116"/>
    <n v="77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500"/>
    <n v="500"/>
    <x v="2"/>
    <x v="6"/>
    <s v="EUR"/>
    <n v="1480185673"/>
    <n v="1476294073"/>
    <b v="0"/>
    <n v="0"/>
    <b v="0"/>
    <s v="food/food trucks"/>
    <n v="100"/>
    <n v="0"/>
    <x v="7"/>
    <x v="19"/>
  </r>
  <r>
    <n v="2413"/>
    <s v="Lone Pine Coffee Brewery"/>
    <s v="Lone Pine Coffee Brewery will be a portable third-wave coffee shop available for wedding receptions and other events!"/>
    <n v="1200"/>
    <n v="1256"/>
    <x v="1"/>
    <x v="0"/>
    <s v="USD"/>
    <n v="1401579000"/>
    <n v="1398911882"/>
    <b v="0"/>
    <n v="3"/>
    <b v="0"/>
    <s v="food/food trucks"/>
    <n v="105"/>
    <n v="418.6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000"/>
    <n v="10"/>
    <x v="0"/>
    <x v="0"/>
    <s v="USD"/>
    <n v="1440215940"/>
    <n v="1436805660"/>
    <b v="0"/>
    <n v="13"/>
    <b v="0"/>
    <s v="food/food trucks"/>
    <n v="0"/>
    <n v="0.77"/>
    <x v="7"/>
    <x v="19"/>
  </r>
  <r>
    <n v="2415"/>
    <s v="Local Food Truck is Off the Hoof!"/>
    <s v="It will be ridiculously easy to become addicted to the full, rich flavor of locally raised beef, pork, and more..."/>
    <n v="2500"/>
    <n v="3010.01"/>
    <x v="1"/>
    <x v="0"/>
    <s v="USD"/>
    <n v="1468615346"/>
    <n v="1466023346"/>
    <b v="0"/>
    <n v="6"/>
    <b v="0"/>
    <s v="food/food trucks"/>
    <n v="120"/>
    <n v="501.6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1000"/>
    <n v="1000"/>
    <x v="1"/>
    <x v="0"/>
    <s v="USD"/>
    <n v="1426345200"/>
    <n v="1421343743"/>
    <b v="0"/>
    <n v="1"/>
    <b v="0"/>
    <s v="food/food trucks"/>
    <n v="100"/>
    <n v="1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50"/>
    <n v="230"/>
    <x v="1"/>
    <x v="0"/>
    <s v="USD"/>
    <n v="1407705187"/>
    <n v="1405113187"/>
    <b v="0"/>
    <n v="0"/>
    <b v="0"/>
    <s v="food/food trucks"/>
    <n v="153"/>
    <n v="0"/>
    <x v="7"/>
    <x v="19"/>
  </r>
  <r>
    <n v="2418"/>
    <s v="Mexican food truck"/>
    <s v="I want to start my food truck business."/>
    <n v="1000"/>
    <n v="1000"/>
    <x v="1"/>
    <x v="0"/>
    <s v="USD"/>
    <n v="1427225644"/>
    <n v="1422045244"/>
    <b v="0"/>
    <n v="5"/>
    <b v="0"/>
    <s v="food/food trucks"/>
    <n v="100"/>
    <n v="2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"/>
    <n v="492"/>
    <x v="1"/>
    <x v="0"/>
    <s v="USD"/>
    <n v="1424281389"/>
    <n v="1419097389"/>
    <b v="0"/>
    <n v="0"/>
    <b v="0"/>
    <s v="food/food trucks"/>
    <n v="164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0"/>
    <x v="0"/>
    <s v="USD"/>
    <n v="1415583695"/>
    <n v="1410396095"/>
    <b v="0"/>
    <n v="36"/>
    <b v="0"/>
    <s v="food/food trucks"/>
    <n v="9"/>
    <n v="18.559999999999999"/>
    <x v="7"/>
    <x v="19"/>
  </r>
  <r>
    <n v="2421"/>
    <s v="hot dog cart"/>
    <s v="help me start Merrill's first hot dog cart in this empty lot"/>
    <n v="850"/>
    <n v="2879"/>
    <x v="1"/>
    <x v="0"/>
    <s v="USD"/>
    <n v="1424536196"/>
    <n v="1421944196"/>
    <b v="0"/>
    <n v="1"/>
    <b v="0"/>
    <s v="food/food trucks"/>
    <n v="339"/>
    <n v="2879"/>
    <x v="7"/>
    <x v="19"/>
  </r>
  <r>
    <n v="2422"/>
    <s v="Help starting a family owned food truck"/>
    <s v="Family owned business serving BBQ and seafood to the public"/>
    <n v="800"/>
    <n v="141"/>
    <x v="0"/>
    <x v="0"/>
    <s v="USD"/>
    <n v="1426091036"/>
    <n v="1423502636"/>
    <b v="0"/>
    <n v="1"/>
    <b v="0"/>
    <s v="food/food trucks"/>
    <n v="18"/>
    <n v="141"/>
    <x v="7"/>
    <x v="19"/>
  </r>
  <r>
    <n v="2423"/>
    <s v="FBTR BBQ"/>
    <s v="FBTR is a Texas-style, North Carolina based, homemade BBQ company looking to bring good meat to the masses."/>
    <n v="1000"/>
    <n v="1025"/>
    <x v="1"/>
    <x v="0"/>
    <s v="USD"/>
    <n v="1420044890"/>
    <n v="1417452890"/>
    <b v="0"/>
    <n v="1"/>
    <b v="0"/>
    <s v="food/food trucks"/>
    <n v="103"/>
    <n v="1025"/>
    <x v="7"/>
    <x v="19"/>
  </r>
  <r>
    <n v="2424"/>
    <s v="Lily and Memphs"/>
    <s v="Great and creative food from the heart in the form of a sweet food truck!"/>
    <n v="2500"/>
    <n v="2706.23"/>
    <x v="1"/>
    <x v="0"/>
    <s v="USD"/>
    <n v="1414445108"/>
    <n v="1411853108"/>
    <b v="0"/>
    <n v="9"/>
    <b v="0"/>
    <s v="food/food trucks"/>
    <n v="108"/>
    <n v="300.6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850"/>
    <n v="0"/>
    <x v="0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550"/>
    <n v="30"/>
    <x v="0"/>
    <x v="0"/>
    <s v="USD"/>
    <n v="1439006692"/>
    <n v="1433822692"/>
    <b v="0"/>
    <n v="0"/>
    <b v="0"/>
    <s v="food/food trucks"/>
    <n v="5"/>
    <n v="0"/>
    <x v="7"/>
    <x v="19"/>
  </r>
  <r>
    <n v="2427"/>
    <s v="Wraps in a snap. Fast lunch with a gourmet punch!"/>
    <s v="Fast and simple lunches for those on the go.  All (lunch) deals $10 or less."/>
    <n v="1000"/>
    <n v="0"/>
    <x v="2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1000"/>
    <n v="0"/>
    <x v="0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45"/>
    <x v="1"/>
    <x v="10"/>
    <s v="NOK"/>
    <n v="1486313040"/>
    <n v="1483131966"/>
    <b v="0"/>
    <n v="4"/>
    <b v="0"/>
    <s v="food/food trucks"/>
    <n v="103"/>
    <n v="1411.25"/>
    <x v="7"/>
    <x v="19"/>
  </r>
  <r>
    <n v="2430"/>
    <s v="It's so cute! - Great food!"/>
    <s v="This little guy will be circling the streets of Brickell &amp; Wynwood in Miami serving Venezuelan dishes. It needs TLC and some equipment"/>
    <n v="1110"/>
    <n v="0"/>
    <x v="0"/>
    <x v="0"/>
    <s v="USD"/>
    <n v="1455246504"/>
    <n v="1452654504"/>
    <b v="0"/>
    <n v="2"/>
    <b v="0"/>
    <s v="food/food trucks"/>
    <n v="0"/>
    <n v="0"/>
    <x v="7"/>
    <x v="19"/>
  </r>
  <r>
    <n v="2431"/>
    <s v="Murphy's good eatin'"/>
    <s v="Go to Colorado and run a food truck with homemade food of all kinds."/>
    <n v="1000"/>
    <n v="45"/>
    <x v="0"/>
    <x v="0"/>
    <s v="USD"/>
    <n v="1467080613"/>
    <n v="1461896613"/>
    <b v="0"/>
    <n v="2"/>
    <b v="0"/>
    <s v="food/food trucks"/>
    <n v="5"/>
    <n v="22.5"/>
    <x v="7"/>
    <x v="19"/>
  </r>
  <r>
    <n v="2432"/>
    <s v="funding for bbq trailer"/>
    <s v="Looking to start competition cooking and need start-up help.  Offering brisket tasting to all contributors."/>
    <n v="1000"/>
    <n v="25"/>
    <x v="0"/>
    <x v="0"/>
    <s v="USD"/>
    <n v="1425791697"/>
    <n v="1423199697"/>
    <b v="0"/>
    <n v="2"/>
    <b v="0"/>
    <s v="food/food trucks"/>
    <n v="3"/>
    <n v="12.5"/>
    <x v="7"/>
    <x v="19"/>
  </r>
  <r>
    <n v="2433"/>
    <s v="TWIZTID CREATIONS"/>
    <s v="I want to create an amazing menu that no one eals has.I have great ideas like a non-traditional pb&amp;j thats wraped in an eggroll &amp; fried"/>
    <n v="500"/>
    <n v="600"/>
    <x v="1"/>
    <x v="0"/>
    <s v="USD"/>
    <n v="1456608943"/>
    <n v="1454016943"/>
    <b v="0"/>
    <n v="0"/>
    <b v="0"/>
    <s v="food/food trucks"/>
    <n v="12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1250"/>
    <n v="23"/>
    <x v="0"/>
    <x v="0"/>
    <s v="USD"/>
    <n v="1438662474"/>
    <n v="1435206474"/>
    <b v="0"/>
    <n v="2"/>
    <b v="0"/>
    <s v="food/food trucks"/>
    <n v="2"/>
    <n v="11.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0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37"/>
    <x v="1"/>
    <x v="5"/>
    <s v="CAD"/>
    <n v="1454078770"/>
    <n v="1448894770"/>
    <b v="0"/>
    <n v="2"/>
    <b v="0"/>
    <s v="food/food trucks"/>
    <n v="102"/>
    <n v="768.5"/>
    <x v="7"/>
    <x v="19"/>
  </r>
  <r>
    <n v="2437"/>
    <s v="Cuppa Gumbos"/>
    <s v="Homemade Gumbo, Stews and Curry to be served hot and fresh everyday at any festival or concert we can attend."/>
    <n v="500"/>
    <n v="500"/>
    <x v="1"/>
    <x v="0"/>
    <s v="USD"/>
    <n v="1426615200"/>
    <n v="1422400188"/>
    <b v="0"/>
    <n v="0"/>
    <b v="0"/>
    <s v="food/food trucks"/>
    <n v="100"/>
    <n v="0"/>
    <x v="7"/>
    <x v="19"/>
  </r>
  <r>
    <n v="2438"/>
    <s v="FOOD|Art"/>
    <s v="I'm starting a catering and food truck business of southern comfort food. My FOOD is my Art!  _x000a_Thanks for you help!"/>
    <n v="1500"/>
    <n v="1671"/>
    <x v="1"/>
    <x v="0"/>
    <s v="USD"/>
    <n v="1449529062"/>
    <n v="1444341462"/>
    <b v="0"/>
    <n v="1"/>
    <b v="0"/>
    <s v="food/food trucks"/>
    <n v="111"/>
    <n v="1671"/>
    <x v="7"/>
    <x v="19"/>
  </r>
  <r>
    <n v="2439"/>
    <s v="Pillow Puffs Concessions"/>
    <s v="Expand cotton candy concession to include other foods and purchase a trailer to haul._x000a_Purchase unstuffed pets to fill with cotton candy"/>
    <n v="500"/>
    <n v="570"/>
    <x v="1"/>
    <x v="0"/>
    <s v="USD"/>
    <n v="1445197129"/>
    <n v="1442605129"/>
    <b v="0"/>
    <n v="0"/>
    <b v="0"/>
    <s v="food/food trucks"/>
    <n v="114"/>
    <n v="0"/>
    <x v="7"/>
    <x v="19"/>
  </r>
  <r>
    <n v="2440"/>
    <s v="The first green Food Truck in Phnom Penh"/>
    <s v="Starting a entire clean energy food truck and set a new standard for Cambodia"/>
    <n v="1000"/>
    <n v="1130"/>
    <x v="1"/>
    <x v="18"/>
    <s v="EUR"/>
    <n v="1455399313"/>
    <n v="1452807313"/>
    <b v="0"/>
    <n v="2"/>
    <b v="0"/>
    <s v="food/food trucks"/>
    <n v="113"/>
    <n v="565"/>
    <x v="7"/>
    <x v="19"/>
  </r>
  <r>
    <n v="2441"/>
    <s v="Bring Alchemy Pops to the People!"/>
    <s v="YOU can help Alchemy Pops POP up on a street near you!"/>
    <n v="20000"/>
    <n v="74026"/>
    <x v="1"/>
    <x v="0"/>
    <s v="USD"/>
    <n v="1437627540"/>
    <n v="1435806054"/>
    <b v="0"/>
    <n v="109"/>
    <b v="1"/>
    <s v="food/small batch"/>
    <n v="370"/>
    <n v="679.14"/>
    <x v="7"/>
    <x v="33"/>
  </r>
  <r>
    <n v="2442"/>
    <s v="Young Mountain Tea: A New White Tea from India's Himalayas"/>
    <s v="The first tea from a new sustainable tea region in India's young, rising Himalayas."/>
    <n v="70000"/>
    <n v="82532"/>
    <x v="1"/>
    <x v="0"/>
    <s v="USD"/>
    <n v="1426777228"/>
    <n v="1424188828"/>
    <b v="0"/>
    <n v="372"/>
    <b v="1"/>
    <s v="food/small batch"/>
    <n v="118"/>
    <n v="221.8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2"/>
    <x v="0"/>
    <s v="USD"/>
    <n v="1408114822"/>
    <n v="1405522822"/>
    <b v="0"/>
    <n v="311"/>
    <b v="1"/>
    <s v="food/small batch"/>
    <n v="0"/>
    <n v="0.16"/>
    <x v="7"/>
    <x v="33"/>
  </r>
  <r>
    <n v="2444"/>
    <s v="Trish's Truffles &amp; Sweet Treats."/>
    <s v="Chocolate Truffles &amp; Sweet Treats handcrafted the European traditional way.  One bite and you will always want to eat dessert first!"/>
    <n v="10000"/>
    <n v="5"/>
    <x v="3"/>
    <x v="0"/>
    <s v="USD"/>
    <n v="1464199591"/>
    <n v="1461607591"/>
    <b v="0"/>
    <n v="61"/>
    <b v="1"/>
    <s v="food/small batch"/>
    <n v="0"/>
    <n v="0.0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2"/>
    <x v="0"/>
    <s v="USD"/>
    <n v="1443242021"/>
    <n v="1440650021"/>
    <b v="0"/>
    <n v="115"/>
    <b v="1"/>
    <s v="food/small batch"/>
    <n v="0"/>
    <n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1"/>
    <x v="0"/>
    <s v="USD"/>
    <n v="1480174071"/>
    <n v="1477578471"/>
    <b v="0"/>
    <n v="111"/>
    <b v="1"/>
    <s v="food/small batch"/>
    <n v="120"/>
    <n v="248.12"/>
    <x v="7"/>
    <x v="33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1"/>
    <x v="0"/>
    <s v="USD"/>
    <n v="1478923200"/>
    <n v="1476184593"/>
    <b v="0"/>
    <n v="337"/>
    <b v="1"/>
    <s v="food/small batch"/>
    <n v="103"/>
    <n v="80.6800000000000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x v="0"/>
    <s v="USD"/>
    <n v="1472621760"/>
    <n v="1472110513"/>
    <b v="0"/>
    <n v="9"/>
    <b v="1"/>
    <s v="food/small batch"/>
    <n v="0"/>
    <n v="0"/>
    <x v="7"/>
    <x v="33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1"/>
    <x v="0"/>
    <s v="USD"/>
    <n v="1417321515"/>
    <n v="1414725915"/>
    <b v="0"/>
    <n v="120"/>
    <b v="1"/>
    <s v="food/small batch"/>
    <n v="118"/>
    <n v="273.88"/>
    <x v="7"/>
    <x v="33"/>
  </r>
  <r>
    <n v="2450"/>
    <s v="Old Coast Ales: Brewery and Taproom"/>
    <s v="Old Coast Ales will be St. Augustine's very own micro brewery where our focus will be on creating unique and traditional beer styles."/>
    <n v="38000"/>
    <n v="38500"/>
    <x v="1"/>
    <x v="0"/>
    <s v="USD"/>
    <n v="1414465860"/>
    <n v="1411177456"/>
    <b v="0"/>
    <n v="102"/>
    <b v="1"/>
    <s v="food/small batch"/>
    <n v="101"/>
    <n v="377.45"/>
    <x v="7"/>
    <x v="33"/>
  </r>
  <r>
    <n v="2451"/>
    <s v="Boss Balls Protein Balls"/>
    <s v="Meet the best tasting high protein, low sugar protein snack on the planet. Guaranteed to turn you into a stone cold fox."/>
    <n v="30000"/>
    <n v="800"/>
    <x v="0"/>
    <x v="0"/>
    <s v="USD"/>
    <n v="1488750490"/>
    <n v="1487022490"/>
    <b v="0"/>
    <n v="186"/>
    <b v="1"/>
    <s v="food/small batch"/>
    <n v="3"/>
    <n v="4.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3638"/>
    <x v="1"/>
    <x v="0"/>
    <s v="USD"/>
    <n v="1451430000"/>
    <n v="1448914500"/>
    <b v="0"/>
    <n v="15"/>
    <b v="1"/>
    <s v="food/small batch"/>
    <n v="104"/>
    <n v="242.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1"/>
    <x v="0"/>
    <s v="USD"/>
    <n v="1486053409"/>
    <n v="1483461409"/>
    <b v="0"/>
    <n v="67"/>
    <b v="1"/>
    <s v="food/small batch"/>
    <n v="107"/>
    <n v="192.09"/>
    <x v="7"/>
    <x v="33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x v="0"/>
    <s v="USD"/>
    <n v="1489207808"/>
    <n v="1486183808"/>
    <b v="0"/>
    <n v="130"/>
    <b v="1"/>
    <s v="food/small batch"/>
    <n v="1"/>
    <n v="10.039999999999999"/>
    <x v="7"/>
    <x v="33"/>
  </r>
  <r>
    <n v="2455"/>
    <s v="Yo Mama's Sauces &amp; Rubs"/>
    <s v="Mama wants everyone to try her secret recipes for sauces and rubs. She uses only the freshest ingredients for them."/>
    <n v="3000"/>
    <n v="3046"/>
    <x v="1"/>
    <x v="0"/>
    <s v="USD"/>
    <n v="1461177950"/>
    <n v="1458758750"/>
    <b v="0"/>
    <n v="16"/>
    <b v="1"/>
    <s v="food/small batch"/>
    <n v="102"/>
    <n v="190.38"/>
    <x v="7"/>
    <x v="33"/>
  </r>
  <r>
    <n v="2456"/>
    <s v="Beef Sticks to Chomp On!!"/>
    <s v="These beef sticks will make your taste buds dance with happiness. Plus they are healthier than most available today!"/>
    <n v="8000"/>
    <n v="8026"/>
    <x v="1"/>
    <x v="0"/>
    <s v="USD"/>
    <n v="1488063839"/>
    <n v="1485471839"/>
    <b v="0"/>
    <n v="67"/>
    <b v="1"/>
    <s v="food/small batch"/>
    <n v="100"/>
    <n v="119.79"/>
    <x v="7"/>
    <x v="33"/>
  </r>
  <r>
    <n v="2457"/>
    <s v="NDWK The North Dakota Wine Kitchen"/>
    <s v="If you love wine, and have ever dreamed of crafting your own. You can in 3 easy steps.  Sample~Sprinkle~Savor."/>
    <n v="50000"/>
    <n v="64203.33"/>
    <x v="1"/>
    <x v="0"/>
    <s v="USD"/>
    <n v="1458826056"/>
    <n v="1456237656"/>
    <b v="0"/>
    <n v="124"/>
    <b v="1"/>
    <s v="food/small batch"/>
    <n v="128"/>
    <n v="517.77"/>
    <x v="7"/>
    <x v="33"/>
  </r>
  <r>
    <n v="2458"/>
    <s v="Smoke, Loaf &amp; Saucer"/>
    <s v="Three ladies starting a small bakery/toast bar concept @SmorgasburgLA.  House made pastries and bread using local and fun ingredients."/>
    <n v="15000"/>
    <n v="15126"/>
    <x v="1"/>
    <x v="0"/>
    <s v="USD"/>
    <n v="1465498800"/>
    <n v="1462481718"/>
    <b v="0"/>
    <n v="80"/>
    <b v="1"/>
    <s v="food/small batch"/>
    <n v="101"/>
    <n v="189.0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x v="0"/>
    <s v="USD"/>
    <n v="1458742685"/>
    <n v="1454858285"/>
    <b v="0"/>
    <n v="282"/>
    <b v="1"/>
    <s v="food/small batch"/>
    <n v="0"/>
    <n v="0.24"/>
    <x v="7"/>
    <x v="33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x v="0"/>
    <s v="USD"/>
    <n v="1483417020"/>
    <n v="1480480167"/>
    <b v="0"/>
    <n v="68"/>
    <b v="1"/>
    <s v="food/small batch"/>
    <n v="0"/>
    <n v="0"/>
    <x v="7"/>
    <x v="33"/>
  </r>
  <r>
    <n v="2461"/>
    <s v="Christian &amp; The Sinners"/>
    <s v="Songs of faith and worship that are so deeply spiritual you could sing them in church, so down to earth you could play them in a bar."/>
    <n v="20000"/>
    <n v="20120"/>
    <x v="1"/>
    <x v="0"/>
    <s v="USD"/>
    <n v="1317438000"/>
    <n v="1314577097"/>
    <b v="0"/>
    <n v="86"/>
    <b v="1"/>
    <s v="music/indie rock"/>
    <n v="101"/>
    <n v="233.9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x v="0"/>
    <s v="USD"/>
    <n v="1342672096"/>
    <n v="1340944096"/>
    <b v="0"/>
    <n v="115"/>
    <b v="1"/>
    <s v="music/indie rock"/>
    <n v="1"/>
    <n v="0.71"/>
    <x v="4"/>
    <x v="14"/>
  </r>
  <r>
    <n v="2463"/>
    <s v="Emma Ate the Lion &quot;Songs Two Count Too&quot;"/>
    <s v="Emma Ate The Lion's debut full length album"/>
    <n v="7000"/>
    <n v="25"/>
    <x v="0"/>
    <x v="0"/>
    <s v="USD"/>
    <n v="1366138800"/>
    <n v="1362710425"/>
    <b v="0"/>
    <n v="75"/>
    <b v="1"/>
    <s v="music/indie rock"/>
    <n v="0"/>
    <n v="0.33"/>
    <x v="4"/>
    <x v="14"/>
  </r>
  <r>
    <n v="2464"/>
    <s v="The Enemy Feathers NEW EP"/>
    <s v="The Enemy Feathers are passing the proverbial hat to see if we can raise enough money to complete Our NEW EP"/>
    <n v="6500"/>
    <n v="2788"/>
    <x v="0"/>
    <x v="5"/>
    <s v="CAD"/>
    <n v="1443641340"/>
    <n v="1441143397"/>
    <b v="0"/>
    <n v="43"/>
    <b v="1"/>
    <s v="music/indie rock"/>
    <n v="43"/>
    <n v="64.84"/>
    <x v="4"/>
    <x v="14"/>
  </r>
  <r>
    <n v="2465"/>
    <s v="The Lion Oh My - Our first full length release"/>
    <s v="An indie band from Spokane, WA looking to master and package their first full length album."/>
    <n v="5000"/>
    <n v="5"/>
    <x v="0"/>
    <x v="0"/>
    <s v="USD"/>
    <n v="1348420548"/>
    <n v="1345828548"/>
    <b v="0"/>
    <n v="48"/>
    <b v="1"/>
    <s v="music/indie rock"/>
    <n v="0"/>
    <n v="0.1"/>
    <x v="4"/>
    <x v="14"/>
  </r>
  <r>
    <n v="2466"/>
    <s v="Jesse Alexander's Independent Debut Album"/>
    <s v="With big dreams and big sounds, Jesse Alexander's Debut album titled &quot;For Once&quot; brings Indie Rock to a whole new level."/>
    <n v="7500"/>
    <n v="20"/>
    <x v="0"/>
    <x v="0"/>
    <s v="USD"/>
    <n v="1368066453"/>
    <n v="1365474453"/>
    <b v="0"/>
    <n v="52"/>
    <b v="1"/>
    <s v="music/indie rock"/>
    <n v="0"/>
    <n v="0.38"/>
    <x v="4"/>
    <x v="14"/>
  </r>
  <r>
    <n v="2467"/>
    <s v="Nature Boy Explorer EP"/>
    <s v="We've finished our first EP and we're taking it on the road in three weeks! Help us fund manufacturing?"/>
    <n v="4800"/>
    <n v="651"/>
    <x v="0"/>
    <x v="0"/>
    <s v="USD"/>
    <n v="1336669200"/>
    <n v="1335473931"/>
    <b v="0"/>
    <n v="43"/>
    <b v="1"/>
    <s v="music/indie rock"/>
    <n v="14"/>
    <n v="15.14"/>
    <x v="4"/>
    <x v="14"/>
  </r>
  <r>
    <n v="2468"/>
    <s v="New &quot;Jesse Denaro&quot; Album!"/>
    <s v="Please donate, support &amp; share this project so that I may be able to record my new EP this fall!"/>
    <n v="6000"/>
    <n v="7140"/>
    <x v="1"/>
    <x v="0"/>
    <s v="USD"/>
    <n v="1351400400"/>
    <n v="1348285321"/>
    <b v="0"/>
    <n v="58"/>
    <b v="1"/>
    <s v="music/indie rock"/>
    <n v="119"/>
    <n v="123.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x v="0"/>
    <s v="USD"/>
    <n v="1297160329"/>
    <n v="1295000329"/>
    <b v="0"/>
    <n v="47"/>
    <b v="1"/>
    <s v="music/indie rock"/>
    <n v="2"/>
    <n v="2.34"/>
    <x v="4"/>
    <x v="14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1"/>
    <x v="0"/>
    <s v="USD"/>
    <n v="1337824055"/>
    <n v="1335232055"/>
    <b v="0"/>
    <n v="36"/>
    <b v="1"/>
    <s v="music/indie rock"/>
    <n v="108"/>
    <n v="119.6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1"/>
    <x v="0"/>
    <s v="USD"/>
    <n v="1327535392"/>
    <n v="1324079392"/>
    <b v="0"/>
    <n v="17"/>
    <b v="1"/>
    <s v="music/indie rock"/>
    <n v="138"/>
    <n v="243.8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1"/>
    <x v="0"/>
    <s v="USD"/>
    <n v="1283562180"/>
    <n v="1277433980"/>
    <b v="0"/>
    <n v="104"/>
    <b v="1"/>
    <s v="music/indie rock"/>
    <n v="115"/>
    <n v="275.32"/>
    <x v="4"/>
    <x v="14"/>
  </r>
  <r>
    <n v="2473"/>
    <s v="Mike Midwestern &quot;Oh My Soul&quot; Album"/>
    <s v="Wrote some new songs and it turned into an album. I even have a title already, &quot;Oh My Soul&quot;. Would love your support!"/>
    <n v="5500"/>
    <n v="620"/>
    <x v="0"/>
    <x v="0"/>
    <s v="USD"/>
    <n v="1352573869"/>
    <n v="1349978269"/>
    <b v="0"/>
    <n v="47"/>
    <b v="1"/>
    <s v="music/indie rock"/>
    <n v="11"/>
    <n v="13.1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x v="0"/>
    <s v="USD"/>
    <n v="1286756176"/>
    <n v="1282868176"/>
    <b v="0"/>
    <n v="38"/>
    <b v="1"/>
    <s v="music/indie rock"/>
    <n v="0"/>
    <n v="0"/>
    <x v="4"/>
    <x v="14"/>
  </r>
  <r>
    <n v="2475"/>
    <s v="BRANDTSON - &quot;Send Us A Signal&quot; Vinyl LP"/>
    <s v="Help BRANDTSON and DREAMOVERrecords press their 2004 record, &quot;Send Us A Signal&quot;."/>
    <n v="8000"/>
    <n v="36"/>
    <x v="0"/>
    <x v="0"/>
    <s v="USD"/>
    <n v="1278799200"/>
    <n v="1273647255"/>
    <b v="0"/>
    <n v="81"/>
    <b v="1"/>
    <s v="music/indie rock"/>
    <n v="0"/>
    <n v="0.44"/>
    <x v="4"/>
    <x v="14"/>
  </r>
  <r>
    <n v="2476"/>
    <s v="Arts &amp; Crafts"/>
    <s v="Eleven songs, the accumulation of several memorable occurrences in a sleepy town; stories of fiction &amp; fact."/>
    <n v="10000"/>
    <n v="102"/>
    <x v="0"/>
    <x v="0"/>
    <s v="USD"/>
    <n v="1415004770"/>
    <n v="1412149970"/>
    <b v="0"/>
    <n v="55"/>
    <b v="1"/>
    <s v="music/indie rock"/>
    <n v="1"/>
    <n v="1.85"/>
    <x v="4"/>
    <x v="14"/>
  </r>
  <r>
    <n v="2477"/>
    <s v="Debut Album"/>
    <s v="Releasing my first album in August, and I need your help in order to get it done!"/>
    <n v="5000"/>
    <n v="11"/>
    <x v="0"/>
    <x v="0"/>
    <s v="USD"/>
    <n v="1344789345"/>
    <n v="1340901345"/>
    <b v="0"/>
    <n v="41"/>
    <b v="1"/>
    <s v="music/indie rock"/>
    <n v="0"/>
    <n v="0.2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1"/>
    <x v="0"/>
    <s v="USD"/>
    <n v="1358117313"/>
    <n v="1355525313"/>
    <b v="0"/>
    <n v="79"/>
    <b v="1"/>
    <s v="music/indie rock"/>
    <n v="115"/>
    <n v="363.16"/>
    <x v="4"/>
    <x v="14"/>
  </r>
  <r>
    <n v="2479"/>
    <s v="FUEL FAKE NATIVES"/>
    <s v="Fake Natives is headed on tour this summer. Help them fill their tank with fossil fuels."/>
    <n v="2750"/>
    <n v="735"/>
    <x v="0"/>
    <x v="0"/>
    <s v="USD"/>
    <n v="1343440800"/>
    <n v="1342545994"/>
    <b v="0"/>
    <n v="16"/>
    <b v="1"/>
    <s v="music/indie rock"/>
    <n v="27"/>
    <n v="45.94"/>
    <x v="4"/>
    <x v="14"/>
  </r>
  <r>
    <n v="2480"/>
    <s v="Either, Either EP"/>
    <s v="We are a band from Long Beach, Ca looking to record our first EP. Any little bit counts and your support would mean the world to us!"/>
    <n v="5500"/>
    <n v="560"/>
    <x v="0"/>
    <x v="0"/>
    <s v="USD"/>
    <n v="1444516084"/>
    <n v="1439332084"/>
    <b v="0"/>
    <n v="8"/>
    <b v="1"/>
    <s v="music/indie rock"/>
    <n v="10"/>
    <n v="7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2"/>
    <x v="0"/>
    <s v="USD"/>
    <n v="1335799808"/>
    <n v="1333207808"/>
    <b v="0"/>
    <n v="95"/>
    <b v="1"/>
    <s v="music/indie rock"/>
    <n v="14"/>
    <n v="17.8"/>
    <x v="4"/>
    <x v="14"/>
  </r>
  <r>
    <n v="2482"/>
    <s v="Journey to Japan"/>
    <s v="Singer Jude Roberts has been asked to perform his song &quot;The Flood&quot;  in Hiroshima.  You can assist in making this opportunity a reality."/>
    <n v="4000"/>
    <n v="4018"/>
    <x v="1"/>
    <x v="0"/>
    <s v="USD"/>
    <n v="1312224383"/>
    <n v="1308336383"/>
    <b v="0"/>
    <n v="25"/>
    <b v="1"/>
    <s v="music/indie rock"/>
    <n v="100"/>
    <n v="160.72"/>
    <x v="4"/>
    <x v="14"/>
  </r>
  <r>
    <n v="2483"/>
    <s v="Intangible Animal's &quot;Oh The Humanity&quot; Tour"/>
    <s v="Send Intangible Animal on our first West Coast Tour!!! The fate of the world rests in your hands."/>
    <n v="5000"/>
    <n v="1"/>
    <x v="0"/>
    <x v="0"/>
    <s v="USD"/>
    <n v="1335891603"/>
    <n v="1330711203"/>
    <b v="0"/>
    <n v="19"/>
    <b v="1"/>
    <s v="music/indie rock"/>
    <n v="0"/>
    <n v="0.0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2"/>
    <x v="0"/>
    <s v="USD"/>
    <n v="1316124003"/>
    <n v="1313532003"/>
    <b v="0"/>
    <n v="90"/>
    <b v="1"/>
    <s v="music/indie rock"/>
    <n v="0"/>
    <n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000"/>
    <n v="1571.55"/>
    <x v="0"/>
    <x v="0"/>
    <s v="USD"/>
    <n v="1318463879"/>
    <n v="1315439879"/>
    <b v="0"/>
    <n v="41"/>
    <b v="1"/>
    <s v="music/indie rock"/>
    <n v="26"/>
    <n v="38.3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1"/>
    <x v="0"/>
    <s v="USD"/>
    <n v="1335113976"/>
    <n v="1332521976"/>
    <b v="0"/>
    <n v="30"/>
    <b v="1"/>
    <s v="music/indie rock"/>
    <n v="101"/>
    <n v="117.53"/>
    <x v="4"/>
    <x v="14"/>
  </r>
  <r>
    <n v="2487"/>
    <s v="Copyrighting 1978 Champs Finished Album"/>
    <s v="Raise enough money to fund the copyright cost for the full length indie rock record we spent the year recording."/>
    <n v="5000"/>
    <n v="2001"/>
    <x v="0"/>
    <x v="0"/>
    <s v="USD"/>
    <n v="1338083997"/>
    <n v="1335491997"/>
    <b v="0"/>
    <n v="38"/>
    <b v="1"/>
    <s v="music/indie rock"/>
    <n v="40"/>
    <n v="52.6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x v="0"/>
    <s v="USD"/>
    <n v="1321459908"/>
    <n v="1318864308"/>
    <b v="0"/>
    <n v="65"/>
    <b v="1"/>
    <s v="music/indie rock"/>
    <n v="0"/>
    <n v="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1"/>
    <x v="0"/>
    <s v="USD"/>
    <n v="1368117239"/>
    <n v="1365525239"/>
    <b v="0"/>
    <n v="75"/>
    <b v="1"/>
    <s v="music/indie rock"/>
    <n v="180"/>
    <n v="287.83999999999997"/>
    <x v="4"/>
    <x v="14"/>
  </r>
  <r>
    <n v="2490"/>
    <s v="The Offbeats Summer Tour 2012"/>
    <s v="We are trying to fund our first multi-state tour this summer in an effort to get our music out to as many people as possible."/>
    <n v="3000"/>
    <n v="3383"/>
    <x v="1"/>
    <x v="0"/>
    <s v="USD"/>
    <n v="1340429276"/>
    <n v="1335245276"/>
    <b v="0"/>
    <n v="16"/>
    <b v="1"/>
    <s v="music/indie rock"/>
    <n v="113"/>
    <n v="211.44"/>
    <x v="4"/>
    <x v="14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x v="0"/>
    <s v="USD"/>
    <n v="1295142660"/>
    <n v="1293739714"/>
    <b v="0"/>
    <n v="10"/>
    <b v="1"/>
    <s v="music/indie rock"/>
    <n v="38"/>
    <n v="114.2"/>
    <x v="4"/>
    <x v="14"/>
  </r>
  <r>
    <n v="2492"/>
    <s v="SUPER NICE EP 2012"/>
    <s v="We're a band from Hawaii trying to produce our first EP and we need help!"/>
    <n v="3500"/>
    <n v="1"/>
    <x v="0"/>
    <x v="0"/>
    <s v="USD"/>
    <n v="1339840740"/>
    <n v="1335397188"/>
    <b v="0"/>
    <n v="27"/>
    <b v="1"/>
    <s v="music/indie rock"/>
    <n v="0"/>
    <n v="0.04"/>
    <x v="4"/>
    <x v="14"/>
  </r>
  <r>
    <n v="2493"/>
    <s v="Lets Make A Record Together!"/>
    <s v="Making the record I've always dreamed of, and I want you to be part of the journey. Join me and let's make a great album together!"/>
    <n v="55000"/>
    <n v="6780"/>
    <x v="0"/>
    <x v="0"/>
    <s v="USD"/>
    <n v="1367208140"/>
    <n v="1363320140"/>
    <b v="0"/>
    <n v="259"/>
    <b v="1"/>
    <s v="music/indie rock"/>
    <n v="12"/>
    <n v="26.18"/>
    <x v="4"/>
    <x v="14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x v="0"/>
    <s v="USD"/>
    <n v="1337786944"/>
    <n v="1335194944"/>
    <b v="0"/>
    <n v="39"/>
    <b v="1"/>
    <s v="music/indie rock"/>
    <n v="71"/>
    <n v="90.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1"/>
    <x v="0"/>
    <s v="USD"/>
    <n v="1339022575"/>
    <n v="1336430575"/>
    <b v="0"/>
    <n v="42"/>
    <b v="1"/>
    <s v="music/indie rock"/>
    <n v="1132"/>
    <n v="1347.38"/>
    <x v="4"/>
    <x v="14"/>
  </r>
  <r>
    <n v="2496"/>
    <s v="Lynn Haven - The First Album, &quot;Fair Weather Friends&quot;"/>
    <s v="Be a part of making the first Lynn Haven album, &quot;Fair Weather Friends.&quot;"/>
    <n v="15500"/>
    <n v="15705"/>
    <x v="1"/>
    <x v="0"/>
    <s v="USD"/>
    <n v="1364597692"/>
    <n v="1361577292"/>
    <b v="0"/>
    <n v="10"/>
    <b v="1"/>
    <s v="music/indie rock"/>
    <n v="101"/>
    <n v="1570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2"/>
    <x v="0"/>
    <s v="USD"/>
    <n v="1312578338"/>
    <n v="1309986338"/>
    <b v="0"/>
    <n v="56"/>
    <b v="1"/>
    <s v="music/indie rock"/>
    <n v="11"/>
    <n v="23.09"/>
    <x v="4"/>
    <x v="14"/>
  </r>
  <r>
    <n v="2498"/>
    <s v="Race Bandit's Debut EP Validated"/>
    <s v="We've been working hard on getting our music out and we are taking the final steps to releasing our EP, but we need your help."/>
    <n v="4000"/>
    <n v="5308.26"/>
    <x v="1"/>
    <x v="0"/>
    <s v="USD"/>
    <n v="1422400387"/>
    <n v="1421190787"/>
    <b v="0"/>
    <n v="20"/>
    <b v="1"/>
    <s v="music/indie rock"/>
    <n v="133"/>
    <n v="265.41000000000003"/>
    <x v="4"/>
    <x v="14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1"/>
    <x v="0"/>
    <s v="USD"/>
    <n v="1356976800"/>
    <n v="1352820837"/>
    <b v="0"/>
    <n v="170"/>
    <b v="1"/>
    <s v="music/indie rock"/>
    <n v="521"/>
    <n v="612.63"/>
    <x v="4"/>
    <x v="14"/>
  </r>
  <r>
    <n v="2500"/>
    <s v="Completing &quot;God's Justice&quot;"/>
    <s v="ST's 4th LP has been tracked and mixed, but before he can set it free upon the world, it needs proper mastering and pressing!"/>
    <n v="3250"/>
    <n v="75"/>
    <x v="0"/>
    <x v="0"/>
    <s v="USD"/>
    <n v="1340476375"/>
    <n v="1337884375"/>
    <b v="0"/>
    <n v="29"/>
    <b v="1"/>
    <s v="music/indie rock"/>
    <n v="2"/>
    <n v="2.5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1"/>
    <x v="5"/>
    <s v="CAD"/>
    <n v="1443379104"/>
    <n v="1440787104"/>
    <b v="0"/>
    <n v="7"/>
    <b v="0"/>
    <s v="food/restaurants"/>
    <n v="102"/>
    <n v="363.96"/>
    <x v="7"/>
    <x v="34"/>
  </r>
  <r>
    <n v="2502"/>
    <s v="Cupcake Chaos"/>
    <s v="A small sweet shop featuring the cupcake variety offered by Cupcake Chaos, candy, cotton candy, shakes and malts, located in Dalhart,TX"/>
    <n v="2000"/>
    <n v="5"/>
    <x v="0"/>
    <x v="0"/>
    <s v="USD"/>
    <n v="1411328918"/>
    <n v="1407440918"/>
    <b v="0"/>
    <n v="5"/>
    <b v="0"/>
    <s v="food/restaurants"/>
    <n v="0"/>
    <n v="1"/>
    <x v="7"/>
    <x v="34"/>
  </r>
  <r>
    <n v="2503"/>
    <s v="Cardinal Bistro BYOB Start Up"/>
    <s v="Cardinal Bistro will be Contemporary American dinning establishment based in Ventnor, NJ featuring local, seasonal ingredients."/>
    <n v="500"/>
    <n v="570"/>
    <x v="1"/>
    <x v="0"/>
    <s v="USD"/>
    <n v="1465333560"/>
    <n v="1462743308"/>
    <b v="0"/>
    <n v="0"/>
    <b v="0"/>
    <s v="food/restaurants"/>
    <n v="114"/>
    <n v="0"/>
    <x v="7"/>
    <x v="34"/>
  </r>
  <r>
    <n v="2504"/>
    <s v="Halal Restaurant and Internet Cafe"/>
    <s v="Halal Restaurant and Internet Cafe 20 percent of profits will go to building masjids."/>
    <n v="600"/>
    <n v="1080"/>
    <x v="1"/>
    <x v="0"/>
    <s v="USD"/>
    <n v="1416014534"/>
    <n v="1413418934"/>
    <b v="0"/>
    <n v="0"/>
    <b v="0"/>
    <s v="food/restaurants"/>
    <n v="180"/>
    <n v="0"/>
    <x v="7"/>
    <x v="34"/>
  </r>
  <r>
    <n v="2505"/>
    <s v="PASTATUTION"/>
    <s v="PASTATUTION- The act or practice of engaging in Pasta Making for money.  _x000a__x000a_Help us get the Arcobaleno Pasta Extruder!"/>
    <n v="500"/>
    <n v="137"/>
    <x v="0"/>
    <x v="0"/>
    <s v="USD"/>
    <n v="1426292416"/>
    <n v="1423704016"/>
    <b v="0"/>
    <n v="0"/>
    <b v="0"/>
    <s v="food/restaurants"/>
    <n v="27"/>
    <n v="0"/>
    <x v="7"/>
    <x v="34"/>
  </r>
  <r>
    <n v="2506"/>
    <s v="Bowlz Cafe, Hull"/>
    <s v="Love cereal as much as we do? Then we need your help! We are opening a worldwide cereal cafe, serving the best in imported cereals!"/>
    <n v="1400"/>
    <n v="1430.06"/>
    <x v="1"/>
    <x v="1"/>
    <s v="GBP"/>
    <n v="1443906000"/>
    <n v="1441955269"/>
    <b v="0"/>
    <n v="2"/>
    <b v="0"/>
    <s v="food/restaurants"/>
    <n v="102"/>
    <n v="715.03"/>
    <x v="7"/>
    <x v="34"/>
  </r>
  <r>
    <n v="2507"/>
    <s v="Help Cafe Talavera get a New Kitchen!"/>
    <s v="Unique dishes for a unique city!."/>
    <n v="62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550"/>
    <n v="0"/>
    <x v="0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4000"/>
    <n v="4000"/>
    <x v="1"/>
    <x v="1"/>
    <s v="GBP"/>
    <n v="1429554349"/>
    <n v="1424719549"/>
    <b v="0"/>
    <n v="28"/>
    <b v="0"/>
    <s v="food/restaurants"/>
    <n v="100"/>
    <n v="142.860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850"/>
    <n v="145"/>
    <x v="0"/>
    <x v="0"/>
    <s v="USD"/>
    <n v="1431647772"/>
    <n v="1426463772"/>
    <b v="0"/>
    <n v="2"/>
    <b v="0"/>
    <s v="food/restaurants"/>
    <n v="8"/>
    <n v="72.5"/>
    <x v="7"/>
    <x v="34"/>
  </r>
  <r>
    <n v="2511"/>
    <s v="loluli's"/>
    <s v="Fresh Fast Food. A bbq ramen bar thats healthy, tasty and made to order right in front of your eyes....... From flame to bowl"/>
    <n v="700"/>
    <n v="1200"/>
    <x v="1"/>
    <x v="1"/>
    <s v="GBP"/>
    <n v="1454323413"/>
    <n v="1451731413"/>
    <b v="0"/>
    <n v="0"/>
    <b v="0"/>
    <s v="food/restaurants"/>
    <n v="171"/>
    <n v="0"/>
    <x v="7"/>
    <x v="34"/>
  </r>
  <r>
    <n v="2512"/>
    <s v="Somethin' Tasty"/>
    <s v="Somethin' Tasty is a unique coffee, pastry &amp; retail store. We consign from all local sources: pottery, glass &amp; art."/>
    <n v="200"/>
    <n v="201"/>
    <x v="1"/>
    <x v="0"/>
    <s v="USD"/>
    <n v="1418504561"/>
    <n v="1417208561"/>
    <b v="0"/>
    <n v="0"/>
    <b v="0"/>
    <s v="food/restaurants"/>
    <n v="101"/>
    <n v="0"/>
    <x v="7"/>
    <x v="34"/>
  </r>
  <r>
    <n v="2513"/>
    <s v="Yahu Restaurants"/>
    <s v="Wir wollen einen Ort erschaffen an dem man sich wohlfÃ¼hlen kann, ein Ort an dem die Gedanken frei sind und man das Essen genieÃŸen kann."/>
    <n v="750"/>
    <n v="252"/>
    <x v="0"/>
    <x v="12"/>
    <s v="EUR"/>
    <n v="1488067789"/>
    <n v="1482883789"/>
    <b v="0"/>
    <n v="0"/>
    <b v="0"/>
    <s v="food/restaurants"/>
    <n v="34"/>
    <n v="0"/>
    <x v="7"/>
    <x v="34"/>
  </r>
  <r>
    <n v="2514"/>
    <s v="Lunch For Tots"/>
    <s v="My little cafe has been challenged to provide healthy, fun lunches to kids at a Montessori School. Local/organic as much as possible."/>
    <n v="2200"/>
    <n v="2355"/>
    <x v="1"/>
    <x v="0"/>
    <s v="USD"/>
    <n v="1408526477"/>
    <n v="1407057677"/>
    <b v="0"/>
    <n v="4"/>
    <b v="0"/>
    <s v="food/restaurants"/>
    <n v="107"/>
    <n v="588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x v="0"/>
    <s v="USD"/>
    <n v="1424635753"/>
    <n v="1422043753"/>
    <b v="0"/>
    <n v="12"/>
    <b v="0"/>
    <s v="food/restaurants"/>
    <n v="0"/>
    <n v="0"/>
    <x v="7"/>
    <x v="34"/>
  </r>
  <r>
    <n v="2516"/>
    <s v="Morning Glory"/>
    <s v="Hi, everyone my name is Alex, and i want to create not just a cafe spot, but a place that gives everyone a nice warm homey feeling."/>
    <n v="550"/>
    <n v="860"/>
    <x v="1"/>
    <x v="0"/>
    <s v="USD"/>
    <n v="1417279252"/>
    <n v="1414683652"/>
    <b v="0"/>
    <n v="0"/>
    <b v="0"/>
    <s v="food/restaurants"/>
    <n v="156"/>
    <n v="0"/>
    <x v="7"/>
    <x v="34"/>
  </r>
  <r>
    <n v="2517"/>
    <s v="The Canteen"/>
    <s v="KICK START US! Chef-driven dining experience offering a multi-course tasteful and playful menu that hems in familiar seasonal comfort."/>
    <n v="5000"/>
    <n v="6120"/>
    <x v="1"/>
    <x v="5"/>
    <s v="CAD"/>
    <n v="1426788930"/>
    <n v="1424200530"/>
    <b v="0"/>
    <n v="33"/>
    <b v="0"/>
    <s v="food/restaurants"/>
    <n v="122"/>
    <n v="185.45"/>
    <x v="7"/>
    <x v="34"/>
  </r>
  <r>
    <n v="2518"/>
    <s v="Southern California's Backroad Eateries"/>
    <s v="I am traveling the backroads of Southern California, to discover the best out-of-the-way eateries the area has to offer"/>
    <n v="400"/>
    <n v="450"/>
    <x v="1"/>
    <x v="0"/>
    <s v="USD"/>
    <n v="1415899228"/>
    <n v="1413303628"/>
    <b v="0"/>
    <n v="0"/>
    <b v="0"/>
    <s v="food/restaurants"/>
    <n v="113"/>
    <n v="0"/>
    <x v="7"/>
    <x v="34"/>
  </r>
  <r>
    <n v="2519"/>
    <s v="Kelli's Kitchen"/>
    <s v="Better than your mom's, better than Cracker Barrel, only at Kelli's Kitchen (all from scratch)."/>
    <n v="1650"/>
    <n v="69"/>
    <x v="0"/>
    <x v="0"/>
    <s v="USD"/>
    <n v="1405741404"/>
    <n v="1403149404"/>
    <b v="0"/>
    <n v="4"/>
    <b v="0"/>
    <s v="food/restaurants"/>
    <n v="4"/>
    <n v="17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966"/>
    <x v="1"/>
    <x v="0"/>
    <s v="USD"/>
    <n v="1476559260"/>
    <n v="1472567085"/>
    <b v="0"/>
    <n v="0"/>
    <b v="0"/>
    <s v="food/restaurants"/>
    <n v="138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1"/>
    <x v="0"/>
    <s v="USD"/>
    <n v="1444778021"/>
    <n v="1442963621"/>
    <b v="0"/>
    <n v="132"/>
    <b v="1"/>
    <s v="music/classical music"/>
    <n v="101"/>
    <n v="267.2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1"/>
    <x v="0"/>
    <s v="USD"/>
    <n v="1461336720"/>
    <n v="1459431960"/>
    <b v="0"/>
    <n v="27"/>
    <b v="1"/>
    <s v="music/classical music"/>
    <n v="105"/>
    <n v="498.19"/>
    <x v="4"/>
    <x v="35"/>
  </r>
  <r>
    <n v="2523"/>
    <s v="Pater Noster Project"/>
    <s v="PATER NOSTER (2003) by Thomas Oboe Lee, scored for baritone solo and string quartet.  Hauntingly beautiful, yet never performed."/>
    <n v="5000"/>
    <n v="419"/>
    <x v="0"/>
    <x v="0"/>
    <s v="USD"/>
    <n v="1416270292"/>
    <n v="1413674692"/>
    <b v="0"/>
    <n v="26"/>
    <b v="1"/>
    <s v="music/classical music"/>
    <n v="8"/>
    <n v="16.12"/>
    <x v="4"/>
    <x v="35"/>
  </r>
  <r>
    <n v="2524"/>
    <s v="Les Bostonades' First CD"/>
    <s v="We're bringing some of our favorite music from the past 10 years to disc for the first time ever."/>
    <n v="20000"/>
    <n v="3562"/>
    <x v="0"/>
    <x v="0"/>
    <s v="USD"/>
    <n v="1419136200"/>
    <n v="1416338557"/>
    <b v="0"/>
    <n v="43"/>
    <b v="1"/>
    <s v="music/classical music"/>
    <n v="18"/>
    <n v="82.84"/>
    <x v="4"/>
    <x v="35"/>
  </r>
  <r>
    <n v="2525"/>
    <s v="Jenny &amp; Rossâ”‚To Sing in Germany"/>
    <s v="Husband and wife operatic team specializing in German opera. Fundraising for an audition tour of Germany."/>
    <n v="20000"/>
    <n v="25740"/>
    <x v="1"/>
    <x v="0"/>
    <s v="USD"/>
    <n v="1340914571"/>
    <n v="1338322571"/>
    <b v="0"/>
    <n v="80"/>
    <b v="1"/>
    <s v="music/classical music"/>
    <n v="129"/>
    <n v="321.75"/>
    <x v="4"/>
    <x v="35"/>
  </r>
  <r>
    <n v="2526"/>
    <s v="10 Years and Counting...a new album by Valor Brass!"/>
    <s v="New music and arrangements, amazing sound, brass chamber music at the highest level!  Be a part of our community!"/>
    <n v="12000"/>
    <n v="1776"/>
    <x v="0"/>
    <x v="0"/>
    <s v="USD"/>
    <n v="1418014740"/>
    <n v="1415585474"/>
    <b v="0"/>
    <n v="33"/>
    <b v="1"/>
    <s v="music/classical music"/>
    <n v="15"/>
    <n v="53.82"/>
    <x v="4"/>
    <x v="35"/>
  </r>
  <r>
    <n v="2527"/>
    <s v="Britten in Song: A Centennial Celebration"/>
    <s v="Five Programs of Benjamin Britten's vocal works featuring over 20 extraordinary vocalists and pianists."/>
    <n v="10000"/>
    <n v="17176.13"/>
    <x v="1"/>
    <x v="0"/>
    <s v="USD"/>
    <n v="1382068740"/>
    <n v="1380477691"/>
    <b v="0"/>
    <n v="71"/>
    <b v="1"/>
    <s v="music/classical music"/>
    <n v="172"/>
    <n v="241.92"/>
    <x v="4"/>
    <x v="35"/>
  </r>
  <r>
    <n v="2528"/>
    <s v="Three Voices"/>
    <s v="I've been offered a contract with HatHut to record Feldman's 'Three Voices', which would be my first solo disc. I need your help!"/>
    <n v="11000"/>
    <n v="12106"/>
    <x v="1"/>
    <x v="1"/>
    <s v="GBP"/>
    <n v="1440068400"/>
    <n v="1438459303"/>
    <b v="0"/>
    <n v="81"/>
    <b v="1"/>
    <s v="music/classical music"/>
    <n v="110"/>
    <n v="149.46"/>
    <x v="4"/>
    <x v="35"/>
  </r>
  <r>
    <n v="2529"/>
    <s v="UrbanArias is DC's Contemporary Opera Company"/>
    <s v="Opera. Short. New."/>
    <n v="18000"/>
    <n v="9419"/>
    <x v="0"/>
    <x v="0"/>
    <s v="USD"/>
    <n v="1332636975"/>
    <n v="1328752575"/>
    <b v="0"/>
    <n v="76"/>
    <b v="1"/>
    <s v="music/classical music"/>
    <n v="52"/>
    <n v="123.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1"/>
    <x v="0"/>
    <s v="USD"/>
    <n v="1429505400"/>
    <n v="1426711505"/>
    <b v="0"/>
    <n v="48"/>
    <b v="1"/>
    <s v="music/classical music"/>
    <n v="125"/>
    <n v="481.17"/>
    <x v="4"/>
    <x v="35"/>
  </r>
  <r>
    <n v="2531"/>
    <s v="Modern Chamber Music"/>
    <s v="The first CD of chamber music composed by John Leupold to be released on PARMA records. The album features solo, duets, and a quartet."/>
    <n v="12000"/>
    <n v="1827"/>
    <x v="0"/>
    <x v="0"/>
    <s v="USD"/>
    <n v="1439611140"/>
    <n v="1437668354"/>
    <b v="0"/>
    <n v="61"/>
    <b v="1"/>
    <s v="music/classical music"/>
    <n v="15"/>
    <n v="29.9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1"/>
    <x v="0"/>
    <s v="USD"/>
    <n v="1345148566"/>
    <n v="1342556566"/>
    <b v="0"/>
    <n v="60"/>
    <b v="1"/>
    <s v="music/classical music"/>
    <n v="139"/>
    <n v="301.38"/>
    <x v="4"/>
    <x v="35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1"/>
    <x v="0"/>
    <s v="USD"/>
    <n v="1362160868"/>
    <n v="1359568911"/>
    <b v="0"/>
    <n v="136"/>
    <b v="1"/>
    <s v="music/classical music"/>
    <n v="101"/>
    <n v="165.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77"/>
    <x v="1"/>
    <x v="0"/>
    <s v="USD"/>
    <n v="1262325600"/>
    <n v="1257871712"/>
    <b v="0"/>
    <n v="14"/>
    <b v="1"/>
    <s v="music/classical music"/>
    <n v="101"/>
    <n v="434.07"/>
    <x v="4"/>
    <x v="35"/>
  </r>
  <r>
    <n v="2535"/>
    <s v="Mark Hayes Requiem Recording"/>
    <s v="Mark Hayes: Requiem Recording"/>
    <n v="50000"/>
    <n v="1161"/>
    <x v="0"/>
    <x v="0"/>
    <s v="USD"/>
    <n v="1417463945"/>
    <n v="1414781945"/>
    <b v="0"/>
    <n v="78"/>
    <b v="1"/>
    <s v="music/classical music"/>
    <n v="2"/>
    <n v="14.88"/>
    <x v="4"/>
    <x v="35"/>
  </r>
  <r>
    <n v="2536"/>
    <s v="Become the subject of my next composition!"/>
    <s v="I create my solo piano Vignettes by encrypting someone's name in the melody. Next up is the fourth Vignette, and I need a subject!"/>
    <n v="1300"/>
    <n v="1391"/>
    <x v="1"/>
    <x v="0"/>
    <s v="USD"/>
    <n v="1375151566"/>
    <n v="1373337166"/>
    <b v="0"/>
    <n v="4"/>
    <b v="1"/>
    <s v="music/classical music"/>
    <n v="107"/>
    <n v="347.7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4290"/>
    <n v="5"/>
    <x v="0"/>
    <x v="0"/>
    <s v="USD"/>
    <n v="1312212855"/>
    <n v="1307028855"/>
    <b v="0"/>
    <n v="11"/>
    <b v="1"/>
    <s v="music/classical music"/>
    <n v="0"/>
    <n v="0.45"/>
    <x v="4"/>
    <x v="35"/>
  </r>
  <r>
    <n v="2538"/>
    <s v="Me, Myself and Albinoni"/>
    <s v="I will record 2 of Tomaso Albinoni's concertos for 2 oboes playing both parts myself."/>
    <n v="50000"/>
    <n v="396"/>
    <x v="0"/>
    <x v="0"/>
    <s v="USD"/>
    <n v="1361681940"/>
    <n v="1359029661"/>
    <b v="0"/>
    <n v="185"/>
    <b v="1"/>
    <s v="music/classical music"/>
    <n v="1"/>
    <n v="2.14"/>
    <x v="4"/>
    <x v="35"/>
  </r>
  <r>
    <n v="2539"/>
    <s v="The Flying Gambas"/>
    <s v="Help ABS Academy musicians get their cellos, gambas, &amp; contrabasses to San Francisco by supporting their instruments' travel."/>
    <n v="25000"/>
    <n v="15281"/>
    <x v="0"/>
    <x v="0"/>
    <s v="USD"/>
    <n v="1422913152"/>
    <n v="1417729152"/>
    <b v="0"/>
    <n v="59"/>
    <b v="1"/>
    <s v="music/classical music"/>
    <n v="61"/>
    <n v="259"/>
    <x v="4"/>
    <x v="35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1"/>
    <x v="0"/>
    <s v="USD"/>
    <n v="1319904721"/>
    <n v="1314720721"/>
    <b v="0"/>
    <n v="27"/>
    <b v="1"/>
    <s v="music/classical music"/>
    <n v="191"/>
    <n v="558.4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1"/>
    <x v="1"/>
    <s v="GBP"/>
    <n v="1380192418"/>
    <n v="1375008418"/>
    <b v="0"/>
    <n v="63"/>
    <b v="1"/>
    <s v="music/classical music"/>
    <n v="103"/>
    <n v="163.35"/>
    <x v="4"/>
    <x v="35"/>
  </r>
  <r>
    <n v="2542"/>
    <s v="Classical Music by Marquita"/>
    <s v="Marquita Renee Ntim records her first Classical Album, complete with her playing the viola, cello and singing opera."/>
    <n v="3400"/>
    <n v="3508"/>
    <x v="1"/>
    <x v="0"/>
    <s v="USD"/>
    <n v="1380599940"/>
    <n v="1377252857"/>
    <b v="0"/>
    <n v="13"/>
    <b v="1"/>
    <s v="music/classical music"/>
    <n v="103"/>
    <n v="269.850000000000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x v="0"/>
    <s v="USD"/>
    <n v="1293937200"/>
    <n v="1291257298"/>
    <b v="0"/>
    <n v="13"/>
    <b v="1"/>
    <s v="music/classical music"/>
    <n v="34"/>
    <n v="69.92"/>
    <x v="4"/>
    <x v="35"/>
  </r>
  <r>
    <n v="2544"/>
    <s v="Singing City Children's Choir"/>
    <s v="Bringing choral music and performance opportunities to under-served youth in West Philadelphia"/>
    <n v="13000"/>
    <n v="15435.55"/>
    <x v="1"/>
    <x v="0"/>
    <s v="USD"/>
    <n v="1341750569"/>
    <n v="1339158569"/>
    <b v="0"/>
    <n v="57"/>
    <b v="1"/>
    <s v="music/classical music"/>
    <n v="119"/>
    <n v="270.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1"/>
    <x v="0"/>
    <s v="USD"/>
    <n v="1424997000"/>
    <n v="1421983138"/>
    <b v="0"/>
    <n v="61"/>
    <b v="1"/>
    <s v="music/classical music"/>
    <n v="108"/>
    <n v="177.12"/>
    <x v="4"/>
    <x v="35"/>
  </r>
  <r>
    <n v="2546"/>
    <s v="Cor Cantiamo's First Commercially Released Recording"/>
    <s v="We want to release an album of choral music by acclaimed Finnish composer Jaakko MÃ¤ntyjÃ¤rvi in 2014"/>
    <n v="10000"/>
    <n v="11056.75"/>
    <x v="1"/>
    <x v="0"/>
    <s v="USD"/>
    <n v="1380949200"/>
    <n v="1378586179"/>
    <b v="0"/>
    <n v="65"/>
    <b v="1"/>
    <s v="music/classical music"/>
    <n v="111"/>
    <n v="170.1"/>
    <x v="4"/>
    <x v="35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x v="0"/>
    <s v="USD"/>
    <n v="1333560803"/>
    <n v="1330972403"/>
    <b v="0"/>
    <n v="134"/>
    <b v="1"/>
    <s v="music/classical music"/>
    <n v="18"/>
    <n v="25.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x v="6"/>
    <s v="EUR"/>
    <n v="1475209620"/>
    <n v="1473087637"/>
    <b v="0"/>
    <n v="37"/>
    <b v="1"/>
    <s v="music/classical music"/>
    <n v="0"/>
    <n v="0"/>
    <x v="4"/>
    <x v="35"/>
  </r>
  <r>
    <n v="2549"/>
    <s v="The Miller's Wife, a new opera"/>
    <s v="A new opera in English by Mike Christie to be premiÃ¨red at the Arcola Theatre, London UK from 14th-17th August 2013."/>
    <n v="5000"/>
    <n v="5285"/>
    <x v="1"/>
    <x v="1"/>
    <s v="GBP"/>
    <n v="1370019600"/>
    <n v="1366999870"/>
    <b v="0"/>
    <n v="37"/>
    <b v="1"/>
    <s v="music/classical music"/>
    <n v="106"/>
    <n v="142.8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1"/>
    <x v="0"/>
    <s v="USD"/>
    <n v="1444276740"/>
    <n v="1439392406"/>
    <b v="0"/>
    <n v="150"/>
    <b v="1"/>
    <s v="music/classical music"/>
    <n v="127"/>
    <n v="160.7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1"/>
    <x v="0"/>
    <s v="USD"/>
    <n v="1332362880"/>
    <n v="1329890585"/>
    <b v="0"/>
    <n v="56"/>
    <b v="1"/>
    <s v="music/classical music"/>
    <n v="103"/>
    <n v="184.61"/>
    <x v="4"/>
    <x v="35"/>
  </r>
  <r>
    <n v="2552"/>
    <s v="DAVID, The Oratorio"/>
    <s v="World Premiere of a new oratorio with chorus, soloists, and orchestra, based on the Old Testament king and prophet, DAVID"/>
    <n v="10000"/>
    <n v="0"/>
    <x v="0"/>
    <x v="0"/>
    <s v="USD"/>
    <n v="1488741981"/>
    <n v="1486149981"/>
    <b v="0"/>
    <n v="18"/>
    <b v="1"/>
    <s v="music/classical music"/>
    <n v="0"/>
    <n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x v="0"/>
    <s v="USD"/>
    <n v="1348202807"/>
    <n v="1343018807"/>
    <b v="0"/>
    <n v="60"/>
    <b v="1"/>
    <s v="music/classical music"/>
    <n v="3"/>
    <n v="3.1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1"/>
    <x v="0"/>
    <s v="USD"/>
    <n v="1433131140"/>
    <n v="1430445163"/>
    <b v="0"/>
    <n v="67"/>
    <b v="1"/>
    <s v="music/classical music"/>
    <n v="101"/>
    <n v="151.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1"/>
    <x v="0"/>
    <s v="USD"/>
    <n v="1338219793"/>
    <n v="1335541393"/>
    <b v="0"/>
    <n v="35"/>
    <b v="1"/>
    <s v="music/classical music"/>
    <n v="128"/>
    <n v="21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x v="0"/>
    <s v="USD"/>
    <n v="1356392857"/>
    <n v="1352504857"/>
    <b v="0"/>
    <n v="34"/>
    <b v="1"/>
    <s v="music/classical music"/>
    <n v="36"/>
    <n v="37.53"/>
    <x v="4"/>
    <x v="35"/>
  </r>
  <r>
    <n v="2557"/>
    <s v="European Tour"/>
    <s v="Raising money for our concert tour of Switzerland and Germany in June/July 2014"/>
    <n v="4000"/>
    <n v="6853"/>
    <x v="1"/>
    <x v="1"/>
    <s v="GBP"/>
    <n v="1400176386"/>
    <n v="1397584386"/>
    <b v="0"/>
    <n v="36"/>
    <b v="1"/>
    <s v="music/classical music"/>
    <n v="171"/>
    <n v="190.36"/>
    <x v="4"/>
    <x v="35"/>
  </r>
  <r>
    <n v="2558"/>
    <s v="Hopkins Sinfonia 2015 Season"/>
    <s v="The Hopkins Sinfonia is looking for your support to run our 2015 Season made up of five concerts."/>
    <n v="5000"/>
    <n v="100"/>
    <x v="0"/>
    <x v="2"/>
    <s v="AUD"/>
    <n v="1430488740"/>
    <n v="1427747906"/>
    <b v="0"/>
    <n v="18"/>
    <b v="1"/>
    <s v="music/classical music"/>
    <n v="2"/>
    <n v="5.56"/>
    <x v="4"/>
    <x v="35"/>
  </r>
  <r>
    <n v="2559"/>
    <s v="India Meets String Quartet"/>
    <s v="A concert of new music by four composers who have lived in India and been inspired by its music, with the Momenta String Quartet"/>
    <n v="3750"/>
    <n v="4000"/>
    <x v="1"/>
    <x v="0"/>
    <s v="USD"/>
    <n v="1321385820"/>
    <n v="1318539484"/>
    <b v="0"/>
    <n v="25"/>
    <b v="1"/>
    <s v="music/classical music"/>
    <n v="107"/>
    <n v="160"/>
    <x v="4"/>
    <x v="35"/>
  </r>
  <r>
    <n v="2560"/>
    <s v="Courting Rites of Cranes CD recording"/>
    <s v="New CD of favourite chamber music by Welsh composer Michael Parkin featuring debut recordings by outstanding young musicians."/>
    <n v="8750"/>
    <n v="13480.16"/>
    <x v="1"/>
    <x v="1"/>
    <s v="GBP"/>
    <n v="1425682174"/>
    <n v="1423090174"/>
    <b v="0"/>
    <n v="21"/>
    <b v="1"/>
    <s v="music/classical music"/>
    <n v="154"/>
    <n v="641.91"/>
    <x v="4"/>
    <x v="35"/>
  </r>
  <r>
    <n v="2561"/>
    <s v="Project Bearnaise Trucks (Canceled)"/>
    <s v="Ever had chicken fingers smothered in bearnaise sauce, resting on a bed of your favorite rice? We need these meals on wheels."/>
    <n v="700"/>
    <n v="824"/>
    <x v="1"/>
    <x v="5"/>
    <s v="CAD"/>
    <n v="1444740089"/>
    <n v="1442148089"/>
    <b v="0"/>
    <n v="0"/>
    <b v="0"/>
    <s v="food/food trucks"/>
    <n v="118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1"/>
    <x v="12"/>
    <s v="EUR"/>
    <n v="1476189339"/>
    <n v="1471005339"/>
    <b v="0"/>
    <n v="3"/>
    <b v="0"/>
    <s v="food/food trucks"/>
    <n v="131"/>
    <n v="785"/>
    <x v="7"/>
    <x v="19"/>
  </r>
  <r>
    <n v="2563"/>
    <s v="Phoenix Pearl Boba Tea Truck (Canceled)"/>
    <s v="Michigan based bubble tea and specialty ice cream food truck"/>
    <n v="550"/>
    <n v="0"/>
    <x v="0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1273"/>
    <x v="1"/>
    <x v="5"/>
    <s v="CAD"/>
    <n v="1406854699"/>
    <n v="1404262699"/>
    <b v="0"/>
    <n v="0"/>
    <b v="0"/>
    <s v="food/food trucks"/>
    <n v="212"/>
    <n v="0"/>
    <x v="7"/>
    <x v="19"/>
  </r>
  <r>
    <n v="2565"/>
    <s v="The Sketchy Pelican (Canceled)"/>
    <s v="The Sketchy Pelican. Is my vision to bring raw, honest, soulful, creative, thoght provoking cuisine to food truck form"/>
    <n v="2000"/>
    <n v="542"/>
    <x v="0"/>
    <x v="0"/>
    <s v="USD"/>
    <n v="1462827000"/>
    <n v="1457710589"/>
    <b v="0"/>
    <n v="1"/>
    <b v="0"/>
    <s v="food/food trucks"/>
    <n v="27"/>
    <n v="542"/>
    <x v="7"/>
    <x v="19"/>
  </r>
  <r>
    <n v="2566"/>
    <s v="Mamma B's Pizza Get's Rolling (Canceled)"/>
    <s v="You can skip the hotdog cart and enjoy fresh, hot, delicious, handmade pizza when Mamma B's takes her show on the road!"/>
    <n v="600"/>
    <n v="911"/>
    <x v="1"/>
    <x v="0"/>
    <s v="USD"/>
    <n v="1408663948"/>
    <n v="1406071948"/>
    <b v="0"/>
    <n v="0"/>
    <b v="0"/>
    <s v="food/food trucks"/>
    <n v="15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2000"/>
    <n v="2041"/>
    <x v="1"/>
    <x v="0"/>
    <s v="USD"/>
    <n v="1429823138"/>
    <n v="1427231138"/>
    <b v="0"/>
    <n v="2"/>
    <b v="0"/>
    <s v="food/food trucks"/>
    <n v="102"/>
    <n v="1020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500"/>
    <n v="1661"/>
    <x v="1"/>
    <x v="1"/>
    <s v="GBP"/>
    <n v="1472745594"/>
    <n v="1470153594"/>
    <b v="0"/>
    <n v="1"/>
    <b v="0"/>
    <s v="food/food trucks"/>
    <n v="111"/>
    <n v="1661"/>
    <x v="7"/>
    <x v="19"/>
  </r>
  <r>
    <n v="2569"/>
    <s v="Rochester Needs a Dessert Food Truck (Canceled)"/>
    <s v="With your help, I would be able to get a truck and start the process of getting it ready for the 2016 season."/>
    <n v="2000"/>
    <n v="2215"/>
    <x v="1"/>
    <x v="0"/>
    <s v="USD"/>
    <n v="1442457112"/>
    <n v="1439865112"/>
    <b v="0"/>
    <n v="2"/>
    <b v="0"/>
    <s v="food/food trucks"/>
    <n v="111"/>
    <n v="110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x v="0"/>
    <s v="USD"/>
    <n v="1486590035"/>
    <n v="1483998035"/>
    <b v="0"/>
    <n v="2"/>
    <b v="0"/>
    <s v="food/food trucks"/>
    <n v="175"/>
    <n v="1315"/>
    <x v="7"/>
    <x v="19"/>
  </r>
  <r>
    <n v="2571"/>
    <s v="Coco Bowls (Canceled)"/>
    <s v="Perth locals who dream of opening a health food van, and serving treats that not only taste amazing but also benefit your body."/>
    <n v="2500"/>
    <n v="125"/>
    <x v="2"/>
    <x v="2"/>
    <s v="AUD"/>
    <n v="1463645521"/>
    <n v="1458461521"/>
    <b v="0"/>
    <n v="4"/>
    <b v="0"/>
    <s v="food/food trucks"/>
    <n v="5"/>
    <n v="31.25"/>
    <x v="7"/>
    <x v="19"/>
  </r>
  <r>
    <n v="2572"/>
    <s v="A Dream of Naughty Nachos (Canceled)"/>
    <s v="Mesquite smoked brisket nachos, food truck style, with homemade salsa to make your taste buds dance."/>
    <n v="600"/>
    <n v="780"/>
    <x v="1"/>
    <x v="0"/>
    <s v="USD"/>
    <n v="1428893517"/>
    <n v="1426301517"/>
    <b v="0"/>
    <n v="0"/>
    <b v="0"/>
    <s v="food/food trucks"/>
    <n v="13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"/>
    <n v="500"/>
    <x v="1"/>
    <x v="0"/>
    <s v="USD"/>
    <n v="1408803149"/>
    <n v="1404915149"/>
    <b v="0"/>
    <n v="0"/>
    <b v="0"/>
    <s v="food/food trucks"/>
    <n v="1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500"/>
    <n v="565"/>
    <x v="1"/>
    <x v="0"/>
    <s v="USD"/>
    <n v="1463600945"/>
    <n v="1461786545"/>
    <b v="0"/>
    <n v="0"/>
    <b v="0"/>
    <s v="food/food trucks"/>
    <n v="113"/>
    <n v="0"/>
    <x v="7"/>
    <x v="19"/>
  </r>
  <r>
    <n v="2575"/>
    <s v="Vdub dogs (Canceled)"/>
    <s v="Hello everyone, Iv'e decided to put my love for old Volkswagen buses and my love for cooking together! Support vdub dogs hot dog bus!"/>
    <n v="700"/>
    <n v="720.01"/>
    <x v="1"/>
    <x v="0"/>
    <s v="USD"/>
    <n v="1421030194"/>
    <n v="1418438194"/>
    <b v="0"/>
    <n v="0"/>
    <b v="0"/>
    <s v="food/food trucks"/>
    <n v="103"/>
    <n v="0"/>
    <x v="7"/>
    <x v="19"/>
  </r>
  <r>
    <n v="2576"/>
    <s v="2 Go Fast Food (Canceled)"/>
    <s v="A New Twist with an American and Philippine fast food Mobile Trailer."/>
    <n v="500"/>
    <n v="564.66"/>
    <x v="1"/>
    <x v="0"/>
    <s v="USD"/>
    <n v="1428707647"/>
    <n v="1424823247"/>
    <b v="0"/>
    <n v="0"/>
    <b v="0"/>
    <s v="food/food trucks"/>
    <n v="11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1066"/>
    <x v="1"/>
    <x v="0"/>
    <s v="USD"/>
    <n v="1407181297"/>
    <n v="1405021297"/>
    <b v="0"/>
    <n v="0"/>
    <b v="0"/>
    <s v="food/food trucks"/>
    <n v="213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500"/>
    <n v="10"/>
    <x v="0"/>
    <x v="0"/>
    <s v="USD"/>
    <n v="1444410000"/>
    <n v="1440203579"/>
    <b v="0"/>
    <n v="0"/>
    <b v="0"/>
    <s v="food/food trucks"/>
    <n v="2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x v="0"/>
    <s v="USD"/>
    <n v="1410810903"/>
    <n v="1405626903"/>
    <b v="0"/>
    <n v="12"/>
    <b v="0"/>
    <s v="food/food trucks"/>
    <n v="100"/>
    <n v="208.42"/>
    <x v="7"/>
    <x v="19"/>
  </r>
  <r>
    <n v="2580"/>
    <s v="Build Phatboyz Food Truck (Canceled)"/>
    <s v="Planning to build this truck into a full rolling fold out cook shack,providing clean cold drinking water to all festival goers"/>
    <n v="1500"/>
    <n v="1920"/>
    <x v="1"/>
    <x v="0"/>
    <s v="USD"/>
    <n v="1431745200"/>
    <n v="1429170603"/>
    <b v="0"/>
    <n v="2"/>
    <b v="0"/>
    <s v="food/food trucks"/>
    <n v="128"/>
    <n v="960"/>
    <x v="7"/>
    <x v="19"/>
  </r>
  <r>
    <n v="2581"/>
    <s v="A Flying Sausage Food Truck"/>
    <s v="Creating a Food Truck to bring gourmet sausage sliders to Jacksonville, FL for breakfast, lunch, and special events."/>
    <n v="3000"/>
    <n v="3017"/>
    <x v="1"/>
    <x v="0"/>
    <s v="USD"/>
    <n v="1447689898"/>
    <n v="1445094298"/>
    <b v="0"/>
    <n v="11"/>
    <b v="0"/>
    <s v="food/food trucks"/>
    <n v="101"/>
    <n v="274.27"/>
    <x v="7"/>
    <x v="19"/>
  </r>
  <r>
    <n v="2582"/>
    <s v="Drunken Wings"/>
    <s v="The place where chicken meets liquor for the first time!"/>
    <n v="1000"/>
    <n v="1"/>
    <x v="0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141"/>
    <x v="0"/>
    <x v="0"/>
    <s v="USD"/>
    <n v="1426526880"/>
    <n v="1421346480"/>
    <b v="0"/>
    <n v="5"/>
    <b v="0"/>
    <s v="food/food trucks"/>
    <n v="14"/>
    <n v="28.2"/>
    <x v="7"/>
    <x v="19"/>
  </r>
  <r>
    <n v="2584"/>
    <s v="Culinary Arts Food Truck Style"/>
    <s v="Bringing quality food to the masses using local premium ingredients, but at a food truck price!"/>
    <n v="500"/>
    <n v="564"/>
    <x v="1"/>
    <x v="0"/>
    <s v="USD"/>
    <n v="1434341369"/>
    <n v="1431749369"/>
    <b v="0"/>
    <n v="0"/>
    <b v="0"/>
    <s v="food/food trucks"/>
    <n v="113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1500"/>
    <n v="1775"/>
    <x v="1"/>
    <x v="0"/>
    <s v="USD"/>
    <n v="1404601632"/>
    <n v="1402009632"/>
    <b v="0"/>
    <n v="1"/>
    <b v="0"/>
    <s v="food/food trucks"/>
    <n v="118"/>
    <n v="1775"/>
    <x v="7"/>
    <x v="19"/>
  </r>
  <r>
    <n v="2586"/>
    <s v="Inspire Healthy Eating"/>
    <s v="I would like to bring fresh salad and food to the streets of London at a reasonable price."/>
    <n v="1000"/>
    <n v="320"/>
    <x v="0"/>
    <x v="1"/>
    <s v="GBP"/>
    <n v="1451030136"/>
    <n v="1448438136"/>
    <b v="0"/>
    <n v="1"/>
    <b v="0"/>
    <s v="food/food trucks"/>
    <n v="32"/>
    <n v="3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x v="0"/>
    <s v="USD"/>
    <n v="1451491953"/>
    <n v="1448899953"/>
    <b v="0"/>
    <n v="6"/>
    <b v="0"/>
    <s v="food/food trucks"/>
    <n v="0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x v="0"/>
    <s v="USD"/>
    <n v="1427807640"/>
    <n v="1423325626"/>
    <b v="0"/>
    <n v="8"/>
    <b v="0"/>
    <s v="food/food trucks"/>
    <n v="0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1000"/>
    <n v="1000"/>
    <x v="1"/>
    <x v="8"/>
    <s v="DKK"/>
    <n v="1458733927"/>
    <n v="1456145527"/>
    <b v="0"/>
    <n v="1"/>
    <b v="0"/>
    <s v="food/food trucks"/>
    <n v="100"/>
    <n v="1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"/>
    <n v="460"/>
    <x v="1"/>
    <x v="2"/>
    <s v="AUD"/>
    <n v="1453817297"/>
    <n v="1453212497"/>
    <b v="0"/>
    <n v="0"/>
    <b v="0"/>
    <s v="food/food trucks"/>
    <n v="153"/>
    <n v="0"/>
    <x v="7"/>
    <x v="19"/>
  </r>
  <r>
    <n v="2591"/>
    <s v="patent pending"/>
    <s v="Hi everyone I am a 26 year old single mom trying to start her own food business! I need to first afford the patent to reveal more!"/>
    <n v="1200"/>
    <n v="3122"/>
    <x v="1"/>
    <x v="0"/>
    <s v="USD"/>
    <n v="1457901924"/>
    <n v="1452721524"/>
    <b v="0"/>
    <n v="2"/>
    <b v="0"/>
    <s v="food/food trucks"/>
    <n v="260"/>
    <n v="1561"/>
    <x v="7"/>
    <x v="19"/>
  </r>
  <r>
    <n v="2592"/>
    <s v="El Carte 303"/>
    <s v="El Carte is revolutionizing the food truck industry. Meet the new food trike. #oneandonly  we going to spread the awesomeness all over!"/>
    <n v="1500"/>
    <n v="1766"/>
    <x v="1"/>
    <x v="0"/>
    <s v="USD"/>
    <n v="1412536421"/>
    <n v="1409944421"/>
    <b v="0"/>
    <n v="1"/>
    <b v="0"/>
    <s v="food/food trucks"/>
    <n v="118"/>
    <n v="1766"/>
    <x v="7"/>
    <x v="19"/>
  </r>
  <r>
    <n v="2593"/>
    <s v="L.J. Silvers' Ice Cream and Taco Van"/>
    <s v="What could be better than satisfying your hunger with ice cream or a taco (or both) from a 1970's mural van blastin disco music!"/>
    <n v="500"/>
    <n v="551"/>
    <x v="1"/>
    <x v="0"/>
    <s v="USD"/>
    <n v="1429993026"/>
    <n v="1427401026"/>
    <b v="0"/>
    <n v="0"/>
    <b v="0"/>
    <s v="food/food trucks"/>
    <n v="11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000"/>
    <n v="0"/>
    <x v="0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5000"/>
    <n v="8272"/>
    <x v="1"/>
    <x v="0"/>
    <s v="USD"/>
    <n v="1487915500"/>
    <n v="1485323500"/>
    <b v="0"/>
    <n v="19"/>
    <b v="0"/>
    <s v="food/food trucks"/>
    <n v="165"/>
    <n v="435.37"/>
    <x v="7"/>
    <x v="19"/>
  </r>
  <r>
    <n v="2596"/>
    <s v="The Chef Express Food Truck"/>
    <s v="I'm bringing passion, talent, and most importantly some amazing gourmet food to the streets of Lethbridge and southern Alberta."/>
    <n v="22000"/>
    <n v="24490"/>
    <x v="1"/>
    <x v="5"/>
    <s v="CAD"/>
    <n v="1407427009"/>
    <n v="1404835009"/>
    <b v="0"/>
    <n v="27"/>
    <b v="0"/>
    <s v="food/food trucks"/>
    <n v="111"/>
    <n v="907.0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x v="1"/>
    <s v="GBP"/>
    <n v="1466323917"/>
    <n v="1463731917"/>
    <b v="0"/>
    <n v="7"/>
    <b v="0"/>
    <s v="food/food trucks"/>
    <n v="0"/>
    <n v="0"/>
    <x v="7"/>
    <x v="19"/>
  </r>
  <r>
    <n v="2598"/>
    <s v="Rovin' Okie's Fried Pies gourmet southern fried pies."/>
    <s v="I'm ready to make Tulsa happy and aware that love and kindness go hand in hand with good food!"/>
    <n v="4589"/>
    <n v="4856"/>
    <x v="1"/>
    <x v="0"/>
    <s v="USD"/>
    <n v="1443039001"/>
    <n v="1440447001"/>
    <b v="0"/>
    <n v="14"/>
    <b v="0"/>
    <s v="food/food trucks"/>
    <n v="106"/>
    <n v="346.86"/>
    <x v="7"/>
    <x v="19"/>
  </r>
  <r>
    <n v="2599"/>
    <s v="Empty Ramekins Catering Group"/>
    <s v="The Empty Ramekins Catering Group is looking for your help to start up in Miami Florida!!!!"/>
    <n v="2000"/>
    <n v="11"/>
    <x v="0"/>
    <x v="0"/>
    <s v="USD"/>
    <n v="1407089147"/>
    <n v="1403201147"/>
    <b v="0"/>
    <n v="5"/>
    <b v="0"/>
    <s v="food/food trucks"/>
    <n v="1"/>
    <n v="2.2000000000000002"/>
    <x v="7"/>
    <x v="19"/>
  </r>
  <r>
    <n v="2600"/>
    <s v="Help Buttz Return From the Ashes"/>
    <s v="On Sunday November 8, 2015 our food truck burned to the ground. Please help us get rebuilt."/>
    <n v="10000"/>
    <n v="1145"/>
    <x v="0"/>
    <x v="0"/>
    <s v="USD"/>
    <n v="1458938200"/>
    <n v="1453757800"/>
    <b v="0"/>
    <n v="30"/>
    <b v="0"/>
    <s v="food/food trucks"/>
    <n v="11"/>
    <n v="38.17"/>
    <x v="7"/>
    <x v="19"/>
  </r>
  <r>
    <n v="2601"/>
    <s v="Launch a TARDIS into SPACE!"/>
    <s v="I'll be launching a small model TARDIS into (near) SPACE and filming the ascension and descension as a mini-documentary for YouTube."/>
    <n v="10000"/>
    <n v="55"/>
    <x v="2"/>
    <x v="0"/>
    <s v="USD"/>
    <n v="1347508740"/>
    <n v="1346276349"/>
    <b v="1"/>
    <n v="151"/>
    <b v="1"/>
    <s v="technology/space exploration"/>
    <n v="1"/>
    <n v="0.36"/>
    <x v="2"/>
    <x v="36"/>
  </r>
  <r>
    <n v="2602"/>
    <s v="Historic Robotic Spacecraft Poster Series"/>
    <s v="Three screen-printed posters celebrating the most popular and most notable interplanetary robotic space missions."/>
    <n v="100000"/>
    <n v="0"/>
    <x v="2"/>
    <x v="0"/>
    <s v="USD"/>
    <n v="1415827200"/>
    <n v="1412358968"/>
    <b v="1"/>
    <n v="489"/>
    <b v="1"/>
    <s v="technology/space exploration"/>
    <n v="0"/>
    <n v="0"/>
    <x v="2"/>
    <x v="36"/>
  </r>
  <r>
    <n v="2603"/>
    <s v="Manned Mock Mars Mission"/>
    <s v="I will be building a mock space station and simulate living on Mars for two weeks."/>
    <n v="5000"/>
    <n v="6301"/>
    <x v="1"/>
    <x v="0"/>
    <s v="USD"/>
    <n v="1387835654"/>
    <n v="1386626054"/>
    <b v="1"/>
    <n v="50"/>
    <b v="1"/>
    <s v="technology/space exploration"/>
    <n v="126"/>
    <n v="126.02"/>
    <x v="2"/>
    <x v="36"/>
  </r>
  <r>
    <n v="2604"/>
    <s v="Hermes Spacecraft"/>
    <s v="We're building a full size rocket motor for our Hermes Spacecraft.  Help us Kickstart the next generation of space travel!"/>
    <n v="50000"/>
    <n v="1529"/>
    <x v="0"/>
    <x v="0"/>
    <s v="USD"/>
    <n v="1335662023"/>
    <n v="1333070023"/>
    <b v="1"/>
    <n v="321"/>
    <b v="1"/>
    <s v="technology/space exploration"/>
    <n v="3"/>
    <n v="4.76"/>
    <x v="2"/>
    <x v="36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x v="0"/>
    <s v="USD"/>
    <n v="1466168390"/>
    <n v="1463576390"/>
    <b v="1"/>
    <n v="1762"/>
    <b v="1"/>
    <s v="technology/space exploration"/>
    <n v="0"/>
    <n v="0"/>
    <x v="2"/>
    <x v="36"/>
  </r>
  <r>
    <n v="2606"/>
    <s v="2000 Student Projects to the Edge of Space"/>
    <s v="PongSat 2 !!!!!_x000a__x000a_On September 27, 2014 we are going to send 2000 student projects to the edge of space."/>
    <n v="30000"/>
    <n v="31675"/>
    <x v="1"/>
    <x v="0"/>
    <s v="USD"/>
    <n v="1398791182"/>
    <n v="1396026382"/>
    <b v="1"/>
    <n v="385"/>
    <b v="1"/>
    <s v="technology/space exploration"/>
    <n v="106"/>
    <n v="82.27"/>
    <x v="2"/>
    <x v="36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x v="0"/>
    <s v="USD"/>
    <n v="1439344800"/>
    <n v="1435611572"/>
    <b v="1"/>
    <n v="398"/>
    <b v="1"/>
    <s v="technology/space exploration"/>
    <n v="0"/>
    <n v="0.25"/>
    <x v="2"/>
    <x v="36"/>
  </r>
  <r>
    <n v="2608"/>
    <s v="Giant Leaps in Space Poster Series"/>
    <s v="Giant Leaps featuring the historic missions of human spaceflight is the third in our series of space exploration prints"/>
    <n v="50000"/>
    <n v="0"/>
    <x v="2"/>
    <x v="0"/>
    <s v="USD"/>
    <n v="1489536000"/>
    <n v="1485976468"/>
    <b v="1"/>
    <n v="304"/>
    <b v="1"/>
    <s v="technology/space exploration"/>
    <n v="0"/>
    <n v="0"/>
    <x v="2"/>
    <x v="36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x v="0"/>
    <s v="USD"/>
    <n v="1342330951"/>
    <n v="1339738951"/>
    <b v="1"/>
    <n v="676"/>
    <b v="1"/>
    <s v="technology/space exploration"/>
    <n v="5"/>
    <n v="16.91"/>
    <x v="2"/>
    <x v="36"/>
  </r>
  <r>
    <n v="2610"/>
    <s v="Restore the Pluto Discovery Telescope"/>
    <s v="Preserve the telescope that Clyde Tombaugh used to discover Pluto for generations to come!"/>
    <n v="80000"/>
    <n v="47.69"/>
    <x v="0"/>
    <x v="0"/>
    <s v="USD"/>
    <n v="1471849140"/>
    <n v="1468444125"/>
    <b v="1"/>
    <n v="577"/>
    <b v="1"/>
    <s v="technology/space exploration"/>
    <n v="0"/>
    <n v="0.0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x v="12"/>
    <s v="EUR"/>
    <n v="1483397940"/>
    <n v="1480493014"/>
    <b v="1"/>
    <n v="3663"/>
    <b v="1"/>
    <s v="technology/space exploration"/>
    <n v="0"/>
    <n v="0.03"/>
    <x v="2"/>
    <x v="36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1"/>
    <x v="0"/>
    <s v="USD"/>
    <n v="1420773970"/>
    <n v="1418095570"/>
    <b v="1"/>
    <n v="294"/>
    <b v="1"/>
    <s v="technology/space exploration"/>
    <n v="101"/>
    <n v="154.88"/>
    <x v="2"/>
    <x v="36"/>
  </r>
  <r>
    <n v="2613"/>
    <s v="Earth 360"/>
    <s v="Re-inventing the way we look at our planet by sending 5 cameras to near space to create the first 360 panoramic view of the earth."/>
    <n v="20000"/>
    <n v="2550"/>
    <x v="0"/>
    <x v="0"/>
    <s v="USD"/>
    <n v="1348256294"/>
    <n v="1345664294"/>
    <b v="1"/>
    <n v="28"/>
    <b v="1"/>
    <s v="technology/space exploration"/>
    <n v="13"/>
    <n v="91.0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1"/>
    <x v="0"/>
    <s v="USD"/>
    <n v="1398834000"/>
    <n v="1396371612"/>
    <b v="1"/>
    <n v="100"/>
    <b v="1"/>
    <s v="technology/space exploration"/>
    <n v="150"/>
    <n v="405.94"/>
    <x v="2"/>
    <x v="36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x v="1"/>
    <s v="GBP"/>
    <n v="1462017600"/>
    <n v="1458820564"/>
    <b v="0"/>
    <n v="72"/>
    <b v="1"/>
    <s v="technology/space exploration"/>
    <n v="3"/>
    <n v="3.96"/>
    <x v="2"/>
    <x v="36"/>
  </r>
  <r>
    <n v="2616"/>
    <s v="James Webb Deployable Model"/>
    <s v="Production of variously-sized deployable models of NASA's James Webb Space Telescope to promote hands-on learning."/>
    <n v="65000"/>
    <n v="788"/>
    <x v="2"/>
    <x v="0"/>
    <s v="USD"/>
    <n v="1440546729"/>
    <n v="1437954729"/>
    <b v="1"/>
    <n v="238"/>
    <b v="1"/>
    <s v="technology/space exploration"/>
    <n v="1"/>
    <n v="3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x v="0"/>
    <s v="USD"/>
    <n v="1413838751"/>
    <n v="1411246751"/>
    <b v="1"/>
    <n v="159"/>
    <b v="1"/>
    <s v="technology/space exploration"/>
    <n v="0"/>
    <n v="0.01"/>
    <x v="2"/>
    <x v="36"/>
  </r>
  <r>
    <n v="2618"/>
    <s v="SPACE ART FEATURING ASTRONAUTS #WeBelieveInAstronauts"/>
    <s v="LTD ED COLLECTIBLE SPACE ART FEAT. ASTRONAUTS"/>
    <n v="40000"/>
    <n v="45126"/>
    <x v="1"/>
    <x v="0"/>
    <s v="USD"/>
    <n v="1449000061"/>
    <n v="1443812461"/>
    <b v="1"/>
    <n v="77"/>
    <b v="1"/>
    <s v="technology/space exploration"/>
    <n v="113"/>
    <n v="586.04999999999995"/>
    <x v="2"/>
    <x v="36"/>
  </r>
  <r>
    <n v="2619"/>
    <s v="Mars on Earth: An Art Residency"/>
    <s v="Help a fine art photographer continue her project about space exploration, Mars, and the scientists who are going to make it possible!"/>
    <n v="5000"/>
    <n v="17731"/>
    <x v="1"/>
    <x v="0"/>
    <s v="USD"/>
    <n v="1445598000"/>
    <n v="1443302004"/>
    <b v="1"/>
    <n v="53"/>
    <b v="1"/>
    <s v="technology/space exploration"/>
    <n v="355"/>
    <n v="334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x v="2"/>
    <s v="AUD"/>
    <n v="1444525200"/>
    <n v="1441339242"/>
    <b v="1"/>
    <n v="1251"/>
    <b v="1"/>
    <s v="technology/space exploration"/>
    <n v="0"/>
    <n v="0.1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x v="0"/>
    <s v="USD"/>
    <n v="1432230988"/>
    <n v="1429638988"/>
    <b v="1"/>
    <n v="465"/>
    <b v="1"/>
    <s v="technology/space exploration"/>
    <n v="27"/>
    <n v="29.4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1"/>
    <x v="13"/>
    <s v="EUR"/>
    <n v="1483120216"/>
    <n v="1479232216"/>
    <b v="0"/>
    <n v="74"/>
    <b v="1"/>
    <s v="technology/space exploration"/>
    <n v="412"/>
    <n v="306.01"/>
    <x v="2"/>
    <x v="36"/>
  </r>
  <r>
    <n v="2623"/>
    <s v="Antimatter Fuel Production"/>
    <s v="We have designed an antimatter thruster capable of reaching the nearest star.  A plan for antimatter fuel production is now needed."/>
    <n v="6500"/>
    <n v="18066"/>
    <x v="1"/>
    <x v="0"/>
    <s v="USD"/>
    <n v="1480658966"/>
    <n v="1479449366"/>
    <b v="0"/>
    <n v="62"/>
    <b v="1"/>
    <s v="technology/space exploration"/>
    <n v="278"/>
    <n v="291.3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x v="0"/>
    <s v="USD"/>
    <n v="1347530822"/>
    <n v="1345716422"/>
    <b v="0"/>
    <n v="3468"/>
    <b v="1"/>
    <s v="technology/space exploration"/>
    <n v="0"/>
    <n v="0.01"/>
    <x v="2"/>
    <x v="36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x v="12"/>
    <s v="EUR"/>
    <n v="1478723208"/>
    <n v="1476559608"/>
    <b v="0"/>
    <n v="52"/>
    <b v="1"/>
    <s v="technology/space exploration"/>
    <n v="11"/>
    <n v="10.130000000000001"/>
    <x v="2"/>
    <x v="36"/>
  </r>
  <r>
    <n v="2626"/>
    <s v="SAGANet STEM Mentoring Lab Accreditation"/>
    <s v="Support the accreditation of our online STEM Mentoring Program with the International Mentoring Association"/>
    <n v="8000"/>
    <n v="8230"/>
    <x v="1"/>
    <x v="0"/>
    <s v="USD"/>
    <n v="1433343869"/>
    <n v="1430751869"/>
    <b v="0"/>
    <n v="50"/>
    <b v="1"/>
    <s v="technology/space exploration"/>
    <n v="103"/>
    <n v="164.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x v="0"/>
    <s v="USD"/>
    <n v="1448571261"/>
    <n v="1445975661"/>
    <b v="0"/>
    <n v="45"/>
    <b v="1"/>
    <s v="technology/space exploration"/>
    <n v="1"/>
    <n v="0.6"/>
    <x v="2"/>
    <x v="36"/>
  </r>
  <r>
    <n v="2628"/>
    <s v="Pie In Space!"/>
    <s v="A high school freshman is sending pie into space and you can be a part of it.  GO SCIENCE!!!"/>
    <n v="4000"/>
    <n v="0"/>
    <x v="0"/>
    <x v="0"/>
    <s v="USD"/>
    <n v="1417389067"/>
    <n v="1415661067"/>
    <b v="0"/>
    <n v="21"/>
    <b v="1"/>
    <s v="technology/space exploration"/>
    <n v="0"/>
    <n v="0"/>
    <x v="2"/>
    <x v="36"/>
  </r>
  <r>
    <n v="2629"/>
    <s v="Project Dragonfly - Sail to the Stars"/>
    <s v="The first international contest to let students shape the future of interstellar travel."/>
    <n v="18500"/>
    <n v="18667"/>
    <x v="1"/>
    <x v="1"/>
    <s v="GBP"/>
    <n v="1431608122"/>
    <n v="1429016122"/>
    <b v="0"/>
    <n v="100"/>
    <b v="1"/>
    <s v="technology/space exploration"/>
    <n v="101"/>
    <n v="186.67"/>
    <x v="2"/>
    <x v="36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x v="2"/>
    <s v="AUD"/>
    <n v="1467280800"/>
    <n v="1464921112"/>
    <b v="0"/>
    <n v="81"/>
    <b v="1"/>
    <s v="technology/space exploration"/>
    <n v="0"/>
    <n v="0"/>
    <x v="2"/>
    <x v="36"/>
  </r>
  <r>
    <n v="2631"/>
    <s v="Starship Congress 2015: Interstellar Hackathon"/>
    <s v="Starship Congress 2015 is a deep-space &amp; interstellar science summit staged by Icarus Interstellar."/>
    <n v="50000"/>
    <n v="53001.3"/>
    <x v="1"/>
    <x v="0"/>
    <s v="USD"/>
    <n v="1440907427"/>
    <n v="1438488227"/>
    <b v="0"/>
    <n v="286"/>
    <b v="1"/>
    <s v="technology/space exploration"/>
    <n v="106"/>
    <n v="185.32"/>
    <x v="2"/>
    <x v="36"/>
  </r>
  <r>
    <n v="2632"/>
    <s v="University Rocket Science"/>
    <s v="Students from 3 universities are designing a dual stage rocket to test experimental rocket technology."/>
    <n v="5000"/>
    <n v="881"/>
    <x v="0"/>
    <x v="0"/>
    <s v="USD"/>
    <n v="1464485339"/>
    <n v="1462325339"/>
    <b v="0"/>
    <n v="42"/>
    <b v="1"/>
    <s v="technology/space exploration"/>
    <n v="18"/>
    <n v="20.98"/>
    <x v="2"/>
    <x v="36"/>
  </r>
  <r>
    <n v="2633"/>
    <s v="ISS-Above"/>
    <s v="A device that lights up whenever the International Space Station is nearby (that happens more often than you might expect)"/>
    <n v="50000"/>
    <n v="0"/>
    <x v="0"/>
    <x v="0"/>
    <s v="USD"/>
    <n v="1393542000"/>
    <n v="1390938332"/>
    <b v="0"/>
    <n v="199"/>
    <b v="1"/>
    <s v="technology/space exploration"/>
    <n v="0"/>
    <n v="0"/>
    <x v="2"/>
    <x v="36"/>
  </r>
  <r>
    <n v="2634"/>
    <s v="Project Stardust Part 2"/>
    <s v="After a unsuccessful recovery last time we are trying again to successfully launch and recover a weather balloon from space."/>
    <n v="4000"/>
    <n v="69.83"/>
    <x v="0"/>
    <x v="0"/>
    <s v="USD"/>
    <n v="1475163921"/>
    <n v="1472571921"/>
    <b v="0"/>
    <n v="25"/>
    <b v="1"/>
    <s v="technology/space exploration"/>
    <n v="2"/>
    <n v="2.7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x v="5"/>
    <s v="CAD"/>
    <n v="1425937761"/>
    <n v="1422917361"/>
    <b v="0"/>
    <n v="84"/>
    <b v="1"/>
    <s v="technology/space exploration"/>
    <n v="0"/>
    <n v="1.3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1"/>
    <x v="0"/>
    <s v="USD"/>
    <n v="1476579600"/>
    <n v="1474641914"/>
    <b v="0"/>
    <n v="50"/>
    <b v="1"/>
    <s v="technology/space exploration"/>
    <n v="262"/>
    <n v="262.27999999999997"/>
    <x v="2"/>
    <x v="36"/>
  </r>
  <r>
    <n v="2637"/>
    <s v="SPEED OF LIGHT: Biggest Mystery of the Universe"/>
    <s v="Help us collect the data to solve the mystery of the century: Is light slowing down?"/>
    <n v="3500"/>
    <n v="3978"/>
    <x v="1"/>
    <x v="0"/>
    <s v="USD"/>
    <n v="1476277875"/>
    <n v="1474895475"/>
    <b v="0"/>
    <n v="26"/>
    <b v="1"/>
    <s v="technology/space exploration"/>
    <n v="114"/>
    <n v="153"/>
    <x v="2"/>
    <x v="36"/>
  </r>
  <r>
    <n v="2638"/>
    <s v="Pie In Space! (Round 2)"/>
    <s v="The second round of funding for the most amazing project ever where a high school freshman is sending pie into SPACE!!!"/>
    <n v="2500"/>
    <n v="3466"/>
    <x v="1"/>
    <x v="0"/>
    <s v="USD"/>
    <n v="1421358895"/>
    <n v="1418766895"/>
    <b v="0"/>
    <n v="14"/>
    <b v="1"/>
    <s v="technology/space exploration"/>
    <n v="139"/>
    <n v="247.57"/>
    <x v="2"/>
    <x v="36"/>
  </r>
  <r>
    <n v="2639"/>
    <s v="Mission Space"/>
    <s v="Mission Space is run by me, a teenager who has a passion for space! I will fly a weather balloon to the edge of space with your help."/>
    <n v="3000"/>
    <n v="94"/>
    <x v="0"/>
    <x v="1"/>
    <s v="GBP"/>
    <n v="1424378748"/>
    <n v="1421786748"/>
    <b v="0"/>
    <n v="49"/>
    <b v="1"/>
    <s v="technology/space exploration"/>
    <n v="3"/>
    <n v="1.92"/>
    <x v="2"/>
    <x v="36"/>
  </r>
  <r>
    <n v="2640"/>
    <s v="Save the Astronomy Van"/>
    <s v="Hi,_x000a_My Name is David Frey and I Provide Free Public Astronomy programs in San Francisco, Mt. Tamalpias, Yosemite and Novato CA."/>
    <n v="10000"/>
    <n v="0"/>
    <x v="2"/>
    <x v="0"/>
    <s v="USD"/>
    <n v="1433735474"/>
    <n v="1428551474"/>
    <b v="0"/>
    <n v="69"/>
    <b v="1"/>
    <s v="technology/space exploration"/>
    <n v="0"/>
    <n v="0"/>
    <x v="2"/>
    <x v="36"/>
  </r>
  <r>
    <n v="2641"/>
    <s v="Build Flying Saucer Artificial Intelligent from sea shell"/>
    <s v="Building a Flying saucer that has Artificial Intelligent made from sea shell."/>
    <n v="1000"/>
    <n v="1860"/>
    <x v="1"/>
    <x v="0"/>
    <s v="USD"/>
    <n v="1410811740"/>
    <n v="1409341863"/>
    <b v="0"/>
    <n v="1"/>
    <b v="0"/>
    <s v="technology/space exploration"/>
    <n v="186"/>
    <n v="186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750"/>
    <n v="898"/>
    <x v="1"/>
    <x v="12"/>
    <s v="EUR"/>
    <n v="1468565820"/>
    <n v="1465970108"/>
    <b v="0"/>
    <n v="0"/>
    <b v="0"/>
    <s v="technology/space exploration"/>
    <n v="12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2"/>
    <x v="0"/>
    <s v="USD"/>
    <n v="1482307140"/>
    <n v="1479218315"/>
    <b v="1"/>
    <n v="1501"/>
    <b v="0"/>
    <s v="technology/space exploration"/>
    <n v="0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33"/>
    <x v="0"/>
    <x v="0"/>
    <s v="USD"/>
    <n v="1489172435"/>
    <n v="1486580435"/>
    <b v="1"/>
    <n v="52"/>
    <b v="0"/>
    <s v="technology/space exploration"/>
    <n v="4"/>
    <n v="4.48000000000000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80"/>
    <x v="1"/>
    <x v="2"/>
    <s v="AUD"/>
    <n v="1415481203"/>
    <n v="1412885603"/>
    <b v="1"/>
    <n v="23"/>
    <b v="0"/>
    <s v="technology/space exploration"/>
    <n v="101"/>
    <n v="264.35000000000002"/>
    <x v="2"/>
    <x v="36"/>
  </r>
  <r>
    <n v="2646"/>
    <s v="SpaceVR: Your Ticket to Space (Canceled)"/>
    <s v="We're a small group with a big mission: making it possible for everyone to explore space using the power of virtual reality."/>
    <n v="100000"/>
    <n v="467"/>
    <x v="0"/>
    <x v="0"/>
    <s v="USD"/>
    <n v="1441783869"/>
    <n v="1439191869"/>
    <b v="1"/>
    <n v="535"/>
    <b v="0"/>
    <s v="technology/space exploration"/>
    <n v="0"/>
    <n v="0.8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26"/>
    <x v="0"/>
    <x v="5"/>
    <s v="CAD"/>
    <n v="1439533019"/>
    <n v="1436941019"/>
    <b v="0"/>
    <n v="3"/>
    <b v="0"/>
    <s v="technology/space exploration"/>
    <n v="2"/>
    <n v="8.6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2000"/>
    <n v="2004"/>
    <x v="1"/>
    <x v="0"/>
    <s v="USD"/>
    <n v="1457543360"/>
    <n v="1454951360"/>
    <b v="0"/>
    <n v="6"/>
    <b v="0"/>
    <s v="technology/space exploration"/>
    <n v="100"/>
    <n v="334"/>
    <x v="2"/>
    <x v="36"/>
  </r>
  <r>
    <n v="2649"/>
    <s v="The Mission - Please Check Back Soon (Canceled)"/>
    <s v="They have launched a Kickstarter."/>
    <n v="2000"/>
    <n v="2050"/>
    <x v="1"/>
    <x v="0"/>
    <s v="USD"/>
    <n v="1454370941"/>
    <n v="1449186941"/>
    <b v="0"/>
    <n v="3"/>
    <b v="0"/>
    <s v="technology/space exploration"/>
    <n v="103"/>
    <n v="683.33"/>
    <x v="2"/>
    <x v="36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x v="0"/>
    <s v="USD"/>
    <n v="1482332343"/>
    <n v="1479740343"/>
    <b v="0"/>
    <n v="5"/>
    <b v="0"/>
    <s v="technology/space exploration"/>
    <n v="161"/>
    <n v="804.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0"/>
    <x v="0"/>
    <s v="USD"/>
    <n v="1450380009"/>
    <n v="1447960809"/>
    <b v="0"/>
    <n v="17"/>
    <b v="0"/>
    <s v="technology/space exploration"/>
    <n v="0"/>
    <n v="0.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700"/>
    <n v="9342"/>
    <x v="1"/>
    <x v="2"/>
    <s v="AUD"/>
    <n v="1418183325"/>
    <n v="1415591325"/>
    <b v="0"/>
    <n v="11"/>
    <b v="0"/>
    <s v="technology/space exploration"/>
    <n v="252"/>
    <n v="849.27"/>
    <x v="2"/>
    <x v="36"/>
  </r>
  <r>
    <n v="2653"/>
    <s v="Dream Rocket Project (Canceled)"/>
    <s v="DREAM BIG. Explore the universe through STEAM education. (Science, Technology, Engineering, Art, Mathematics)"/>
    <n v="15000"/>
    <n v="24297"/>
    <x v="1"/>
    <x v="0"/>
    <s v="USD"/>
    <n v="1402632000"/>
    <n v="1399909127"/>
    <b v="0"/>
    <n v="70"/>
    <b v="0"/>
    <s v="technology/space exploration"/>
    <n v="162"/>
    <n v="347.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500"/>
    <n v="1993"/>
    <x v="1"/>
    <x v="0"/>
    <s v="USD"/>
    <n v="1429622726"/>
    <n v="1424442326"/>
    <b v="0"/>
    <n v="6"/>
    <b v="0"/>
    <s v="technology/space exploration"/>
    <n v="133"/>
    <n v="332.17"/>
    <x v="2"/>
    <x v="36"/>
  </r>
  <r>
    <n v="2655"/>
    <s v="Balloons (Canceled)"/>
    <s v="Thank you for your support!"/>
    <n v="10000"/>
    <n v="0"/>
    <x v="0"/>
    <x v="0"/>
    <s v="USD"/>
    <n v="1455048000"/>
    <n v="1452631647"/>
    <b v="0"/>
    <n v="43"/>
    <b v="0"/>
    <s v="technology/space exploration"/>
    <n v="0"/>
    <n v="0"/>
    <x v="2"/>
    <x v="36"/>
  </r>
  <r>
    <n v="2656"/>
    <s v="MoonWatcher: A 24/7 Live Video of the Moon for Everyone (Canceled)"/>
    <s v="MoonWatcher will be bringing the Moon closer to all of us."/>
    <n v="45000"/>
    <n v="6382.34"/>
    <x v="0"/>
    <x v="0"/>
    <s v="USD"/>
    <n v="1489345200"/>
    <n v="1485966688"/>
    <b v="0"/>
    <n v="152"/>
    <b v="0"/>
    <s v="technology/space exploration"/>
    <n v="14"/>
    <n v="41.99"/>
    <x v="2"/>
    <x v="36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x v="0"/>
    <s v="USD"/>
    <n v="1470187800"/>
    <n v="1467325053"/>
    <b v="0"/>
    <n v="59"/>
    <b v="0"/>
    <s v="technology/space exploration"/>
    <n v="105"/>
    <n v="265.72000000000003"/>
    <x v="2"/>
    <x v="36"/>
  </r>
  <r>
    <n v="2658"/>
    <s v="STEM MARS Lander experience: https://youtu.be/n6avxUAKee0"/>
    <s v="Funding will allow free participation for 20 schools, grades 4-12, (thousands of students) anywhere in the nation."/>
    <n v="2000"/>
    <n v="26"/>
    <x v="0"/>
    <x v="0"/>
    <s v="USD"/>
    <n v="1469913194"/>
    <n v="1467321194"/>
    <b v="0"/>
    <n v="4"/>
    <b v="0"/>
    <s v="technology/space exploration"/>
    <n v="1"/>
    <n v="6.5"/>
    <x v="2"/>
    <x v="36"/>
  </r>
  <r>
    <n v="2659"/>
    <s v="test (Canceled)"/>
    <s v="test"/>
    <n v="5000"/>
    <n v="51"/>
    <x v="0"/>
    <x v="0"/>
    <s v="USD"/>
    <n v="1429321210"/>
    <n v="1426729210"/>
    <b v="0"/>
    <n v="10"/>
    <b v="0"/>
    <s v="technology/space exploration"/>
    <n v="1"/>
    <n v="5.099999999999999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0"/>
    <x v="0"/>
    <s v="USD"/>
    <n v="1448388418"/>
    <n v="1443200818"/>
    <b v="0"/>
    <n v="5"/>
    <b v="0"/>
    <s v="technology/space exploration"/>
    <n v="0"/>
    <n v="0.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x v="0"/>
    <s v="USD"/>
    <n v="1382742010"/>
    <n v="1380150010"/>
    <b v="0"/>
    <n v="60"/>
    <b v="1"/>
    <s v="technology/makerspaces"/>
    <n v="0"/>
    <n v="0.83"/>
    <x v="2"/>
    <x v="37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x v="0"/>
    <s v="USD"/>
    <n v="1440179713"/>
    <n v="1437587713"/>
    <b v="0"/>
    <n v="80"/>
    <b v="1"/>
    <s v="technology/makerspaces"/>
    <n v="10"/>
    <n v="62.63"/>
    <x v="2"/>
    <x v="37"/>
  </r>
  <r>
    <n v="2663"/>
    <s v="A New Life for an Old School"/>
    <s v="The Ville. A local cooperative helping communities learn, share and grow in the spirit of health, wellness and sustainability."/>
    <n v="50000"/>
    <n v="1937"/>
    <x v="2"/>
    <x v="5"/>
    <s v="CAD"/>
    <n v="1441378800"/>
    <n v="1438873007"/>
    <b v="0"/>
    <n v="56"/>
    <b v="1"/>
    <s v="technology/makerspaces"/>
    <n v="4"/>
    <n v="34.5900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x v="0"/>
    <s v="USD"/>
    <n v="1449644340"/>
    <n v="1446683797"/>
    <b v="0"/>
    <n v="104"/>
    <b v="1"/>
    <s v="technology/makerspaces"/>
    <n v="0"/>
    <n v="0"/>
    <x v="2"/>
    <x v="37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x v="0"/>
    <s v="USD"/>
    <n v="1430774974"/>
    <n v="1426886974"/>
    <b v="0"/>
    <n v="46"/>
    <b v="1"/>
    <s v="technology/makerspaces"/>
    <n v="0"/>
    <n v="0.6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1"/>
    <x v="0"/>
    <s v="USD"/>
    <n v="1443214800"/>
    <n v="1440008439"/>
    <b v="0"/>
    <n v="206"/>
    <b v="1"/>
    <s v="technology/makerspaces"/>
    <n v="128"/>
    <n v="248.4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5000"/>
    <n v="5469"/>
    <x v="1"/>
    <x v="0"/>
    <s v="USD"/>
    <n v="1455142416"/>
    <n v="1452550416"/>
    <b v="0"/>
    <n v="18"/>
    <b v="1"/>
    <s v="technology/makerspaces"/>
    <n v="109"/>
    <n v="303.83"/>
    <x v="2"/>
    <x v="37"/>
  </r>
  <r>
    <n v="2668"/>
    <s v="UOttawa Makermobile"/>
    <s v="Creativity on the go! |_x000a_CrÃ©ativitÃ© en mouvement !"/>
    <n v="5000"/>
    <n v="5713"/>
    <x v="1"/>
    <x v="5"/>
    <s v="CAD"/>
    <n v="1447079520"/>
    <n v="1443449265"/>
    <b v="0"/>
    <n v="28"/>
    <b v="1"/>
    <s v="technology/makerspaces"/>
    <n v="114"/>
    <n v="204.04"/>
    <x v="2"/>
    <x v="37"/>
  </r>
  <r>
    <n v="2669"/>
    <s v="Oceana High School MAKER club requesting a 3D Printer"/>
    <s v="The brand new Makers Club wants something to draw the students into science and engineering and also be very inclusive."/>
    <n v="4000"/>
    <n v="4005"/>
    <x v="1"/>
    <x v="0"/>
    <s v="USD"/>
    <n v="1452387096"/>
    <n v="1447203096"/>
    <b v="0"/>
    <n v="11"/>
    <b v="1"/>
    <s v="technology/makerspaces"/>
    <n v="100"/>
    <n v="364.09"/>
    <x v="2"/>
    <x v="37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0"/>
    <x v="2"/>
    <s v="AUD"/>
    <n v="1406593780"/>
    <n v="1404174580"/>
    <b v="1"/>
    <n v="60"/>
    <b v="0"/>
    <s v="technology/makerspaces"/>
    <n v="0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1"/>
    <x v="0"/>
    <s v="USD"/>
    <n v="1419017880"/>
    <n v="1416419916"/>
    <b v="1"/>
    <n v="84"/>
    <b v="0"/>
    <s v="technology/makerspaces"/>
    <n v="107"/>
    <n v="102.1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76"/>
    <x v="0"/>
    <x v="0"/>
    <s v="USD"/>
    <n v="1451282400"/>
    <n v="1449436390"/>
    <b v="1"/>
    <n v="47"/>
    <b v="0"/>
    <s v="technology/makerspaces"/>
    <n v="1"/>
    <n v="1.62"/>
    <x v="2"/>
    <x v="37"/>
  </r>
  <r>
    <n v="2673"/>
    <s v="Help us open a Makerspace for Kids"/>
    <s v="We're opening up a Pixel Academy in Manhattan and we need your help to fill it with technology and tools for New York City's kids!"/>
    <n v="28450"/>
    <n v="28520"/>
    <x v="1"/>
    <x v="0"/>
    <s v="USD"/>
    <n v="1414622700"/>
    <n v="1412081999"/>
    <b v="1"/>
    <n v="66"/>
    <b v="0"/>
    <s v="technology/makerspaces"/>
    <n v="100"/>
    <n v="432.1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x v="0"/>
    <s v="USD"/>
    <n v="1467694740"/>
    <n v="1465398670"/>
    <b v="1"/>
    <n v="171"/>
    <b v="0"/>
    <s v="technology/makerspaces"/>
    <n v="49"/>
    <n v="144.389999999999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1"/>
    <x v="0"/>
    <s v="USD"/>
    <n v="1415655289"/>
    <n v="1413059689"/>
    <b v="1"/>
    <n v="29"/>
    <b v="0"/>
    <s v="technology/makerspaces"/>
    <n v="484"/>
    <n v="834.52"/>
    <x v="2"/>
    <x v="37"/>
  </r>
  <r>
    <n v="2676"/>
    <s v="Toronto VR Co-Op"/>
    <s v="Our aim is to provide high-end equipment and space for Toronto coders, filmmakers, and artists to develop cutting-edge VR content."/>
    <n v="4000"/>
    <n v="5456"/>
    <x v="1"/>
    <x v="5"/>
    <s v="CAD"/>
    <n v="1463929174"/>
    <n v="1461337174"/>
    <b v="0"/>
    <n v="9"/>
    <b v="0"/>
    <s v="technology/makerspaces"/>
    <n v="136"/>
    <n v="606.22"/>
    <x v="2"/>
    <x v="37"/>
  </r>
  <r>
    <n v="2677"/>
    <s v="Tinkr Tech - mobile makerspace"/>
    <s v="A mobile tech lab with cutting edge maker tools that travels to schools to offer free creative workshops for school age kids."/>
    <n v="10000"/>
    <n v="467"/>
    <x v="0"/>
    <x v="0"/>
    <s v="USD"/>
    <n v="1404348143"/>
    <n v="1401756143"/>
    <b v="0"/>
    <n v="27"/>
    <b v="0"/>
    <s v="technology/makerspaces"/>
    <n v="5"/>
    <n v="17.3"/>
    <x v="2"/>
    <x v="37"/>
  </r>
  <r>
    <n v="2678"/>
    <s v="Wavegarden in Marbella (MÃ¡laga)"/>
    <s v="Wavegarden is the worldâ€™s longest man-made wave that creates ideal conditions for surfing. Help us and let's open one in Malaga!!"/>
    <n v="4300"/>
    <n v="4409.55"/>
    <x v="1"/>
    <x v="3"/>
    <s v="EUR"/>
    <n v="1443121765"/>
    <n v="1440529765"/>
    <b v="0"/>
    <n v="2"/>
    <b v="0"/>
    <s v="technology/makerspaces"/>
    <n v="103"/>
    <n v="2204.7800000000002"/>
    <x v="2"/>
    <x v="37"/>
  </r>
  <r>
    <n v="2679"/>
    <s v="DIY Garage"/>
    <s v="A do-it-yourself auto garage in Des Moines, Iowa where people can learn how to work on cars &amp; those who know can share their knowledge."/>
    <n v="2000"/>
    <n v="2141"/>
    <x v="1"/>
    <x v="0"/>
    <s v="USD"/>
    <n v="1425081694"/>
    <n v="1422489694"/>
    <b v="0"/>
    <n v="3"/>
    <b v="0"/>
    <s v="technology/makerspaces"/>
    <n v="107"/>
    <n v="713.67"/>
    <x v="2"/>
    <x v="37"/>
  </r>
  <r>
    <n v="2680"/>
    <s v="iHeart Pillow"/>
    <s v="iHeartPillow, Connecting loved ones"/>
    <n v="2500"/>
    <n v="2500"/>
    <x v="1"/>
    <x v="3"/>
    <s v="EUR"/>
    <n v="1459915491"/>
    <n v="1457327091"/>
    <b v="0"/>
    <n v="4"/>
    <b v="0"/>
    <s v="technology/makerspaces"/>
    <n v="100"/>
    <n v="625"/>
    <x v="2"/>
    <x v="37"/>
  </r>
  <r>
    <n v="2681"/>
    <s v="Jolly's Hot Dogs An All-Beef Coney Dog"/>
    <s v="Jolly's Hot Dogs: A beef hot dog topped with deliciously seasoned ground beef, mustard and minced onions."/>
    <n v="1500"/>
    <n v="2180"/>
    <x v="1"/>
    <x v="0"/>
    <s v="USD"/>
    <n v="1405027750"/>
    <n v="1402867750"/>
    <b v="0"/>
    <n v="2"/>
    <b v="0"/>
    <s v="food/food trucks"/>
    <n v="145"/>
    <n v="1090"/>
    <x v="7"/>
    <x v="19"/>
  </r>
  <r>
    <n v="2682"/>
    <s v="Toastie's Gourmet Toast"/>
    <s v="Gourmet Toast is the culinary combination, neigh, perfection of America's most under-utilized snack: Toast."/>
    <n v="5000"/>
    <n v="5671.11"/>
    <x v="1"/>
    <x v="0"/>
    <s v="USD"/>
    <n v="1416635940"/>
    <n v="1413838540"/>
    <b v="0"/>
    <n v="20"/>
    <b v="0"/>
    <s v="food/food trucks"/>
    <n v="113"/>
    <n v="283.56"/>
    <x v="7"/>
    <x v="19"/>
  </r>
  <r>
    <n v="2683"/>
    <s v="Just Cereal - Mobile Cereal Bar"/>
    <s v="Cereal isn't only for breakfast! Help me bring cereal to the 92% of Americans who eat cereal everyday. Out of the home and to you!"/>
    <n v="1500"/>
    <n v="40"/>
    <x v="2"/>
    <x v="0"/>
    <s v="USD"/>
    <n v="1425233240"/>
    <n v="1422641240"/>
    <b v="0"/>
    <n v="3"/>
    <b v="0"/>
    <s v="food/food trucks"/>
    <n v="3"/>
    <n v="13.33"/>
    <x v="7"/>
    <x v="19"/>
  </r>
  <r>
    <n v="2684"/>
    <s v="Ain't No Thang..."/>
    <s v="Not all wings are created equal. We believe ours take flight above the rest. Come judge for yourself. To us it Ain't No Thang..."/>
    <n v="3500"/>
    <n v="3600"/>
    <x v="1"/>
    <x v="0"/>
    <s v="USD"/>
    <n v="1407621425"/>
    <n v="1404165425"/>
    <b v="0"/>
    <n v="4"/>
    <b v="0"/>
    <s v="food/food trucks"/>
    <n v="103"/>
    <n v="900"/>
    <x v="7"/>
    <x v="19"/>
  </r>
  <r>
    <n v="2685"/>
    <s v="Nana's Home Cooking on Wheels"/>
    <s v="Home cooked meals made by Nana. Indiana's famous tenderloin sandwiches, Nana's homemade cole slaw and so much more."/>
    <n v="1000"/>
    <n v="1280"/>
    <x v="1"/>
    <x v="0"/>
    <s v="USD"/>
    <n v="1430149330"/>
    <n v="1424968930"/>
    <b v="0"/>
    <n v="1"/>
    <b v="0"/>
    <s v="food/food trucks"/>
    <n v="128"/>
    <n v="128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600"/>
    <n v="763"/>
    <x v="1"/>
    <x v="0"/>
    <s v="USD"/>
    <n v="1412119423"/>
    <n v="1410391423"/>
    <b v="0"/>
    <n v="0"/>
    <b v="0"/>
    <s v="food/food trucks"/>
    <n v="127"/>
    <n v="0"/>
    <x v="7"/>
    <x v="19"/>
  </r>
  <r>
    <n v="2687"/>
    <s v="Munch Wagon"/>
    <s v="Your American Pizzas, Wings, Stuffed Gouda Burger, Sweet &amp; Russet Potato Fries served on a food Truck!!"/>
    <n v="500"/>
    <n v="1055"/>
    <x v="1"/>
    <x v="0"/>
    <s v="USD"/>
    <n v="1435591318"/>
    <n v="1432999318"/>
    <b v="0"/>
    <n v="0"/>
    <b v="0"/>
    <s v="food/food trucks"/>
    <n v="211"/>
    <n v="0"/>
    <x v="7"/>
    <x v="19"/>
  </r>
  <r>
    <n v="2688"/>
    <s v="Mac N Cheez Food Truck"/>
    <s v="The amazing gourmet Mac N Cheez Food Truck Campaigne!"/>
    <n v="1800"/>
    <n v="1805"/>
    <x v="1"/>
    <x v="0"/>
    <s v="USD"/>
    <n v="1424746800"/>
    <n v="1422067870"/>
    <b v="0"/>
    <n v="14"/>
    <b v="0"/>
    <s v="food/food trucks"/>
    <n v="100"/>
    <n v="128.93"/>
    <x v="7"/>
    <x v="19"/>
  </r>
  <r>
    <n v="2689"/>
    <s v="Mouth Watering Mobile Restaurant"/>
    <s v="I am creating a high quality, local product only, concession trailer for local and remote events. Dearborn Brand, Winter's Brand, more."/>
    <n v="1000"/>
    <n v="0"/>
    <x v="0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25000"/>
    <n v="0"/>
    <x v="3"/>
    <x v="0"/>
    <s v="USD"/>
    <n v="1433298676"/>
    <n v="1429410676"/>
    <b v="0"/>
    <n v="118"/>
    <b v="0"/>
    <s v="food/food trucks"/>
    <n v="0"/>
    <n v="0"/>
    <x v="7"/>
    <x v="19"/>
  </r>
  <r>
    <n v="2691"/>
    <s v="Cook"/>
    <s v="A Great New local Food Truck serving up ethnic fusion inspired eats in Ottawa."/>
    <n v="1500"/>
    <n v="15"/>
    <x v="2"/>
    <x v="5"/>
    <s v="CAD"/>
    <n v="1431278557"/>
    <n v="1427390557"/>
    <b v="0"/>
    <n v="2"/>
    <b v="0"/>
    <s v="food/food trucks"/>
    <n v="1"/>
    <n v="7.5"/>
    <x v="7"/>
    <x v="19"/>
  </r>
  <r>
    <n v="2692"/>
    <s v="&quot;Sami j's Food Truck&quot;"/>
    <s v="Our food truck will bring you -_x000a_                       Fast, Fresh, Food -_x000a_                            Throughout the Omaha area"/>
    <n v="1200"/>
    <n v="1330"/>
    <x v="1"/>
    <x v="0"/>
    <s v="USD"/>
    <n v="1427266860"/>
    <n v="1424678460"/>
    <b v="0"/>
    <n v="1"/>
    <b v="0"/>
    <s v="food/food trucks"/>
    <n v="111"/>
    <n v="1330"/>
    <x v="7"/>
    <x v="19"/>
  </r>
  <r>
    <n v="2693"/>
    <s v="Chili dog"/>
    <s v="I want to start a food truck that specializes in chili cheese dogs, using new kinds of meats, cheeses and toppings you wouldn't imagine"/>
    <n v="1500"/>
    <n v="427"/>
    <x v="0"/>
    <x v="0"/>
    <s v="USD"/>
    <n v="1407899966"/>
    <n v="1405307966"/>
    <b v="0"/>
    <n v="3"/>
    <b v="0"/>
    <s v="food/food trucks"/>
    <n v="28"/>
    <n v="142.330000000000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750"/>
    <n v="1867"/>
    <x v="1"/>
    <x v="0"/>
    <s v="USD"/>
    <n v="1428981718"/>
    <n v="1423801318"/>
    <b v="0"/>
    <n v="3"/>
    <b v="0"/>
    <s v="food/food trucks"/>
    <n v="107"/>
    <n v="622.33000000000004"/>
    <x v="7"/>
    <x v="19"/>
  </r>
  <r>
    <n v="2696"/>
    <s v="The Military Moms Food Truck"/>
    <s v="The dream to own a food truck, rolling wherever the army sends me, hiring other military spouses and veterans alike! Giving back!"/>
    <n v="10000"/>
    <n v="250"/>
    <x v="0"/>
    <x v="0"/>
    <s v="USD"/>
    <n v="1419538560"/>
    <n v="1416600960"/>
    <b v="0"/>
    <n v="38"/>
    <b v="0"/>
    <s v="food/food trucks"/>
    <n v="3"/>
    <n v="6.58"/>
    <x v="7"/>
    <x v="19"/>
  </r>
  <r>
    <n v="2697"/>
    <s v="Dough Heads Food Truck: waffles stuffed with sweet + savory"/>
    <s v="Stuffed waffles made from Dough. Sweet, savory, salty and then stuffed with meats, fruits, and sauces!"/>
    <n v="17000"/>
    <n v="2355"/>
    <x v="0"/>
    <x v="0"/>
    <s v="USD"/>
    <n v="1438552800"/>
    <n v="1435876423"/>
    <b v="0"/>
    <n v="52"/>
    <b v="0"/>
    <s v="food/food trucks"/>
    <n v="14"/>
    <n v="45.2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1"/>
    <x v="0"/>
    <s v="USD"/>
    <n v="1403904808"/>
    <n v="1401312808"/>
    <b v="0"/>
    <n v="2"/>
    <b v="0"/>
    <s v="food/food trucks"/>
    <n v="155"/>
    <n v="970"/>
    <x v="7"/>
    <x v="19"/>
  </r>
  <r>
    <n v="2699"/>
    <s v="my bakery truck"/>
    <s v="Hi, I want make my first bakery. Food truck was great, but I not have a car licence. So, help me to be my dream!"/>
    <n v="1"/>
    <n v="65"/>
    <x v="1"/>
    <x v="5"/>
    <s v="CAD"/>
    <n v="1407533463"/>
    <n v="1404941463"/>
    <b v="0"/>
    <n v="0"/>
    <b v="0"/>
    <s v="food/food trucks"/>
    <n v="6500"/>
    <n v="0"/>
    <x v="7"/>
    <x v="19"/>
  </r>
  <r>
    <n v="2700"/>
    <s v="Holly's Hot Stuff"/>
    <s v="I currently own and operate a hot dog cart. I am hoping to purchase a used food truck so I can do business year round!"/>
    <n v="1750"/>
    <n v="15"/>
    <x v="2"/>
    <x v="0"/>
    <s v="USD"/>
    <n v="1411073972"/>
    <n v="1408481972"/>
    <b v="0"/>
    <n v="4"/>
    <b v="0"/>
    <s v="food/food trucks"/>
    <n v="1"/>
    <n v="3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5000"/>
    <n v="5167"/>
    <x v="1"/>
    <x v="17"/>
    <s v="EUR"/>
    <n v="1491586534"/>
    <n v="1488911734"/>
    <b v="0"/>
    <n v="46"/>
    <b v="0"/>
    <s v="theater/spaces"/>
    <n v="103"/>
    <n v="112.3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0"/>
    <x v="0"/>
    <s v="USD"/>
    <n v="1491416077"/>
    <n v="1488827677"/>
    <b v="1"/>
    <n v="26"/>
    <b v="0"/>
    <s v="theater/spaces"/>
    <n v="7"/>
    <n v="27.92"/>
    <x v="1"/>
    <x v="38"/>
  </r>
  <r>
    <n v="2703"/>
    <s v="Bisagra Teatro: Foro Multidisciplinario"/>
    <s v="Â¡Tu nuevo espacio cultural multidisciplinario en el centro de Pachuca, Hidalgo"/>
    <n v="100000"/>
    <n v="280"/>
    <x v="0"/>
    <x v="14"/>
    <s v="MXN"/>
    <n v="1490196830"/>
    <n v="1485016430"/>
    <b v="0"/>
    <n v="45"/>
    <b v="0"/>
    <s v="theater/spaces"/>
    <n v="0"/>
    <n v="6.22"/>
    <x v="1"/>
    <x v="38"/>
  </r>
  <r>
    <n v="2704"/>
    <s v="Little Red Brick House"/>
    <s v="We plan to rescue, relocate, and repurpose, a historic Little Red Brick House, to be incorporated into a riverfront amphitheater."/>
    <n v="4500"/>
    <n v="4800.8"/>
    <x v="1"/>
    <x v="0"/>
    <s v="USD"/>
    <n v="1491421314"/>
    <n v="1487709714"/>
    <b v="0"/>
    <n v="7"/>
    <b v="0"/>
    <s v="theater/spaces"/>
    <n v="107"/>
    <n v="685.83"/>
    <x v="1"/>
    <x v="38"/>
  </r>
  <r>
    <n v="2705"/>
    <s v="Fischer Theatre Marquee"/>
    <s v="Help light the lights at the historic Fischer Theatre in Danville, IL."/>
    <n v="5000"/>
    <n v="5940"/>
    <x v="1"/>
    <x v="0"/>
    <s v="USD"/>
    <n v="1490389158"/>
    <n v="1486504758"/>
    <b v="0"/>
    <n v="8"/>
    <b v="0"/>
    <s v="theater/spaces"/>
    <n v="119"/>
    <n v="742.5"/>
    <x v="1"/>
    <x v="38"/>
  </r>
  <r>
    <n v="2706"/>
    <s v="Nordo's Culinarium: Where Food Meets Art"/>
    <s v="A place where innovation, food, creativity and performance live year round in a historic building in Pioneer Square."/>
    <n v="100000"/>
    <n v="0"/>
    <x v="0"/>
    <x v="0"/>
    <s v="USD"/>
    <n v="1413442740"/>
    <n v="1410937483"/>
    <b v="1"/>
    <n v="263"/>
    <b v="1"/>
    <s v="theater/spaces"/>
    <n v="0"/>
    <n v="0"/>
    <x v="1"/>
    <x v="38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x v="0"/>
    <s v="USD"/>
    <n v="1369637940"/>
    <n v="1367088443"/>
    <b v="1"/>
    <n v="394"/>
    <b v="1"/>
    <s v="theater/spaces"/>
    <n v="59"/>
    <n v="89.18"/>
    <x v="1"/>
    <x v="38"/>
  </r>
  <r>
    <n v="2708"/>
    <s v="Angel Comedy Club"/>
    <s v="Angel Comedy Club: A permanent home for Londonâ€™s loveliest comedy night - a community comedy club"/>
    <n v="100000"/>
    <n v="15390"/>
    <x v="0"/>
    <x v="1"/>
    <s v="GBP"/>
    <n v="1469119526"/>
    <n v="1463935526"/>
    <b v="1"/>
    <n v="1049"/>
    <b v="1"/>
    <s v="theater/spaces"/>
    <n v="15"/>
    <n v="14.6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1"/>
    <x v="0"/>
    <s v="USD"/>
    <n v="1475553540"/>
    <n v="1472528141"/>
    <b v="1"/>
    <n v="308"/>
    <b v="1"/>
    <s v="theater/spaces"/>
    <n v="153"/>
    <n v="495.47"/>
    <x v="1"/>
    <x v="38"/>
  </r>
  <r>
    <n v="2710"/>
    <s v="House of Yes"/>
    <s v="Building Brooklyn's own creative venue for circus, theater and events of all types."/>
    <n v="200000"/>
    <n v="8"/>
    <x v="0"/>
    <x v="0"/>
    <s v="USD"/>
    <n v="1407549600"/>
    <n v="1404797428"/>
    <b v="1"/>
    <n v="1088"/>
    <b v="1"/>
    <s v="theater/spaces"/>
    <n v="0"/>
    <n v="0.01"/>
    <x v="1"/>
    <x v="38"/>
  </r>
  <r>
    <n v="2711"/>
    <s v="The Red Shoes"/>
    <s v="We're aiming to launch a production involving circus performers, musicians and artists in a new space, creating a night of live art."/>
    <n v="10000"/>
    <n v="11122"/>
    <x v="1"/>
    <x v="1"/>
    <s v="GBP"/>
    <n v="1403301660"/>
    <n v="1400694790"/>
    <b v="1"/>
    <n v="73"/>
    <b v="1"/>
    <s v="theater/spaces"/>
    <n v="111"/>
    <n v="152.360000000000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x v="0"/>
    <s v="USD"/>
    <n v="1373738400"/>
    <n v="1370568560"/>
    <b v="1"/>
    <n v="143"/>
    <b v="1"/>
    <s v="theater/spaces"/>
    <n v="1"/>
    <n v="1.4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1"/>
    <x v="0"/>
    <s v="USD"/>
    <n v="1450971684"/>
    <n v="1447515684"/>
    <b v="1"/>
    <n v="1420"/>
    <b v="1"/>
    <s v="theater/spaces"/>
    <n v="263"/>
    <n v="740.92"/>
    <x v="1"/>
    <x v="38"/>
  </r>
  <r>
    <n v="2714"/>
    <s v="The Crane Theater"/>
    <s v="The Crane will be the new home for independent theater in Northeast Minneapolis"/>
    <n v="65108"/>
    <n v="2994"/>
    <x v="0"/>
    <x v="0"/>
    <s v="USD"/>
    <n v="1476486000"/>
    <n v="1474040596"/>
    <b v="1"/>
    <n v="305"/>
    <b v="1"/>
    <s v="theater/spaces"/>
    <n v="5"/>
    <n v="9.82"/>
    <x v="1"/>
    <x v="38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1"/>
    <x v="0"/>
    <s v="USD"/>
    <n v="1456047228"/>
    <n v="1453109628"/>
    <b v="1"/>
    <n v="551"/>
    <b v="1"/>
    <s v="theater/spaces"/>
    <n v="156"/>
    <n v="212.5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x v="12"/>
    <s v="EUR"/>
    <n v="1444291193"/>
    <n v="1441699193"/>
    <b v="1"/>
    <n v="187"/>
    <b v="1"/>
    <s v="theater/spaces"/>
    <n v="47"/>
    <n v="74.87"/>
    <x v="1"/>
    <x v="38"/>
  </r>
  <r>
    <n v="2717"/>
    <s v="A Home for Comedy in Vermont!"/>
    <s v="ONLY HOURS LEFT ON THE CAMPAIGN! Our stretch goal is $35k; let's build a home for standup/improv shows &amp; classes in VT!"/>
    <n v="70000"/>
    <n v="270"/>
    <x v="2"/>
    <x v="0"/>
    <s v="USD"/>
    <n v="1417906649"/>
    <n v="1414015049"/>
    <b v="1"/>
    <n v="325"/>
    <b v="1"/>
    <s v="theater/spaces"/>
    <n v="0"/>
    <n v="0.83"/>
    <x v="1"/>
    <x v="38"/>
  </r>
  <r>
    <n v="2718"/>
    <s v="Bard Beyond the Big Top"/>
    <s v="The Bard has burst beyond the big top and we're reaching out to our Beloved Benefactors to help build our festival's future."/>
    <n v="50000"/>
    <n v="1"/>
    <x v="0"/>
    <x v="0"/>
    <s v="USD"/>
    <n v="1462316400"/>
    <n v="1459865945"/>
    <b v="1"/>
    <n v="148"/>
    <b v="1"/>
    <s v="theater/spaces"/>
    <n v="0"/>
    <n v="0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x v="0"/>
    <s v="USD"/>
    <n v="1460936694"/>
    <n v="1455756294"/>
    <b v="0"/>
    <n v="69"/>
    <b v="1"/>
    <s v="theater/spaces"/>
    <n v="22"/>
    <n v="60.72"/>
    <x v="1"/>
    <x v="38"/>
  </r>
  <r>
    <n v="2720"/>
    <s v="The Comedy Project"/>
    <s v="An improv, sketch and experimental comedy and cocktail venue in downtown Grand Rapids, Michigan"/>
    <n v="68000"/>
    <n v="123444.12"/>
    <x v="1"/>
    <x v="0"/>
    <s v="USD"/>
    <n v="1478866253"/>
    <n v="1476270653"/>
    <b v="0"/>
    <n v="173"/>
    <b v="1"/>
    <s v="theater/spaces"/>
    <n v="182"/>
    <n v="713.5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1"/>
    <x v="1"/>
    <s v="GBP"/>
    <n v="1378494000"/>
    <n v="1375880598"/>
    <b v="0"/>
    <n v="269"/>
    <b v="1"/>
    <s v="technology/hardware"/>
    <n v="103"/>
    <n v="106.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x v="0"/>
    <s v="USD"/>
    <n v="1485722053"/>
    <n v="1480538053"/>
    <b v="0"/>
    <n v="185"/>
    <b v="1"/>
    <s v="technology/hardware"/>
    <n v="1"/>
    <n v="1.4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x v="0"/>
    <s v="USD"/>
    <n v="1420060088"/>
    <n v="1414872488"/>
    <b v="0"/>
    <n v="176"/>
    <b v="1"/>
    <s v="technology/hardware"/>
    <n v="0"/>
    <n v="0.280000000000000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x v="1"/>
    <s v="GBP"/>
    <n v="1439625059"/>
    <n v="1436860259"/>
    <b v="0"/>
    <n v="1019"/>
    <b v="1"/>
    <s v="technology/hardware"/>
    <n v="1"/>
    <n v="0.27"/>
    <x v="2"/>
    <x v="30"/>
  </r>
  <r>
    <n v="2725"/>
    <s v="Digital MPPT and Solar BMS for a Net Zero energy House"/>
    <s v="Best Net Zero energy solution for new or existing house (no more heating or electricity bills)."/>
    <n v="125000"/>
    <n v="396659"/>
    <x v="1"/>
    <x v="5"/>
    <s v="CAD"/>
    <n v="1488390735"/>
    <n v="1484070735"/>
    <b v="0"/>
    <n v="113"/>
    <b v="1"/>
    <s v="technology/hardware"/>
    <n v="317"/>
    <n v="3510.26"/>
    <x v="2"/>
    <x v="30"/>
  </r>
  <r>
    <n v="2726"/>
    <s v="Krimston TWO - Dual SIM case for iPhone"/>
    <s v="Krimston TWO: iPhone Dual SIM Case"/>
    <n v="200000"/>
    <n v="150102"/>
    <x v="2"/>
    <x v="0"/>
    <s v="USD"/>
    <n v="1461333311"/>
    <n v="1458741311"/>
    <b v="0"/>
    <n v="404"/>
    <b v="1"/>
    <s v="technology/hardware"/>
    <n v="75"/>
    <n v="371.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1"/>
    <x v="0"/>
    <s v="USD"/>
    <n v="1438964063"/>
    <n v="1436804063"/>
    <b v="0"/>
    <n v="707"/>
    <b v="1"/>
    <s v="technology/hardware"/>
    <n v="107"/>
    <n v="151.94"/>
    <x v="2"/>
    <x v="30"/>
  </r>
  <r>
    <n v="2728"/>
    <s v="Multi-Function SSD Shield for the Raspberry Pi 2"/>
    <s v="SSD, WiFi, RTC w/Battery and high power USB all in one shield."/>
    <n v="71764"/>
    <n v="0"/>
    <x v="2"/>
    <x v="0"/>
    <s v="USD"/>
    <n v="1451485434"/>
    <n v="1448461434"/>
    <b v="0"/>
    <n v="392"/>
    <b v="1"/>
    <s v="technology/hardware"/>
    <n v="0"/>
    <n v="0"/>
    <x v="2"/>
    <x v="30"/>
  </r>
  <r>
    <n v="2729"/>
    <s v="McChi Luggage: It's a Luggage, USB Charger and a Table Top"/>
    <s v="A luggage that is more than a luggage! It is what you want it to be."/>
    <n v="20000"/>
    <n v="20755"/>
    <x v="1"/>
    <x v="0"/>
    <s v="USD"/>
    <n v="1430459197"/>
    <n v="1427867197"/>
    <b v="0"/>
    <n v="23"/>
    <b v="1"/>
    <s v="technology/hardware"/>
    <n v="104"/>
    <n v="902.39"/>
    <x v="2"/>
    <x v="30"/>
  </r>
  <r>
    <n v="2730"/>
    <s v="Yaba - Portable Speaker &amp; Guitar Amp"/>
    <s v="The world's most powerful portable speaker and guitar amplifier. Turns any surface into a speaker."/>
    <n v="100000"/>
    <n v="3550"/>
    <x v="0"/>
    <x v="0"/>
    <s v="USD"/>
    <n v="1366635575"/>
    <n v="1363611575"/>
    <b v="0"/>
    <n v="682"/>
    <b v="1"/>
    <s v="technology/hardware"/>
    <n v="4"/>
    <n v="5.2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x v="0"/>
    <s v="USD"/>
    <n v="1413604800"/>
    <n v="1408624622"/>
    <b v="0"/>
    <n v="37"/>
    <b v="1"/>
    <s v="technology/hardware"/>
    <n v="28"/>
    <n v="571.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1"/>
    <x v="0"/>
    <s v="USD"/>
    <n v="1369699200"/>
    <n v="1366917828"/>
    <b v="0"/>
    <n v="146"/>
    <b v="1"/>
    <s v="technology/hardware"/>
    <n v="116"/>
    <n v="278.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2"/>
    <x v="0"/>
    <s v="USD"/>
    <n v="1428643974"/>
    <n v="1423463574"/>
    <b v="0"/>
    <n v="119"/>
    <b v="1"/>
    <s v="technology/hardware"/>
    <n v="65"/>
    <n v="603.1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1"/>
    <x v="0"/>
    <s v="USD"/>
    <n v="1476395940"/>
    <n v="1473782592"/>
    <b v="0"/>
    <n v="163"/>
    <b v="1"/>
    <s v="technology/hardware"/>
    <n v="104"/>
    <n v="318.4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x v="1"/>
    <s v="GBP"/>
    <n v="1363204800"/>
    <n v="1360551250"/>
    <b v="0"/>
    <n v="339"/>
    <b v="1"/>
    <s v="technology/hardware"/>
    <n v="2"/>
    <n v="1.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2"/>
    <x v="5"/>
    <s v="CAD"/>
    <n v="1398268773"/>
    <n v="1395676773"/>
    <b v="0"/>
    <n v="58"/>
    <b v="1"/>
    <s v="technology/hardware"/>
    <n v="17"/>
    <n v="74.9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x v="0"/>
    <s v="USD"/>
    <n v="1389812400"/>
    <n v="1386108087"/>
    <b v="0"/>
    <n v="456"/>
    <b v="1"/>
    <s v="technology/hardware"/>
    <n v="3"/>
    <n v="11.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x v="0"/>
    <s v="USD"/>
    <n v="1478402804"/>
    <n v="1473218804"/>
    <b v="0"/>
    <n v="15"/>
    <b v="1"/>
    <s v="technology/hardware"/>
    <n v="3"/>
    <n v="39.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1"/>
    <x v="1"/>
    <s v="GBP"/>
    <n v="1399324717"/>
    <n v="1395436717"/>
    <b v="0"/>
    <n v="191"/>
    <b v="1"/>
    <s v="technology/hardware"/>
    <n v="105"/>
    <n v="57.83"/>
    <x v="2"/>
    <x v="30"/>
  </r>
  <r>
    <n v="2740"/>
    <s v="Vertical Garden Prototype"/>
    <s v="I am interested in testing the plant yields of this vertical garden as well as some other applications"/>
    <n v="2500"/>
    <n v="2700"/>
    <x v="1"/>
    <x v="0"/>
    <s v="USD"/>
    <n v="1426117552"/>
    <n v="1423529152"/>
    <b v="0"/>
    <n v="17"/>
    <b v="1"/>
    <s v="technology/hardware"/>
    <n v="108"/>
    <n v="158.82"/>
    <x v="2"/>
    <x v="30"/>
  </r>
  <r>
    <n v="2741"/>
    <s v="Mrs. Brown and Her Lost Puppy."/>
    <s v="Help me publish my 1st children's book as an aspiring author!"/>
    <n v="1500"/>
    <n v="10"/>
    <x v="2"/>
    <x v="0"/>
    <s v="USD"/>
    <n v="1413770820"/>
    <n v="1412005602"/>
    <b v="0"/>
    <n v="4"/>
    <b v="0"/>
    <s v="publishing/children's books"/>
    <n v="1"/>
    <n v="2.5"/>
    <x v="3"/>
    <x v="39"/>
  </r>
  <r>
    <n v="2742"/>
    <s v="What a Zoo!"/>
    <s v="The pachyderms at the Denver Zoo are moving. Follow along on the convoluted journey to their new home."/>
    <n v="3423"/>
    <n v="722"/>
    <x v="0"/>
    <x v="0"/>
    <s v="USD"/>
    <n v="1337102187"/>
    <n v="1335892587"/>
    <b v="0"/>
    <n v="18"/>
    <b v="0"/>
    <s v="publishing/children's books"/>
    <n v="21"/>
    <n v="40.11"/>
    <x v="3"/>
    <x v="39"/>
  </r>
  <r>
    <n v="2743"/>
    <s v="St. Nick Jr"/>
    <s v="One Christmas every child was naughty, and Santa's son _x000a_St. Nick Jr sacrifices all his gifts over his whole life, for the children"/>
    <n v="500"/>
    <n v="6"/>
    <x v="0"/>
    <x v="0"/>
    <s v="USD"/>
    <n v="1476863607"/>
    <n v="1474271607"/>
    <b v="0"/>
    <n v="0"/>
    <b v="0"/>
    <s v="publishing/children's books"/>
    <n v="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1"/>
    <x v="0"/>
    <s v="USD"/>
    <n v="1330478998"/>
    <n v="1327886998"/>
    <b v="0"/>
    <n v="22"/>
    <b v="0"/>
    <s v="publishing/children's books"/>
    <n v="114"/>
    <n v="180.98"/>
    <x v="3"/>
    <x v="39"/>
  </r>
  <r>
    <n v="2745"/>
    <s v="SERENDIPITY'S Pumpkin Pie Surprise"/>
    <s v="A spunky little girl, driven by a love of pumpkin pie, overcomes her fears and serendipitiously discovers what she'll be for Halloween"/>
    <n v="5000"/>
    <n v="6025"/>
    <x v="1"/>
    <x v="0"/>
    <s v="USD"/>
    <n v="1342309368"/>
    <n v="1337125368"/>
    <b v="0"/>
    <n v="49"/>
    <b v="0"/>
    <s v="publishing/children's books"/>
    <n v="121"/>
    <n v="122.96"/>
    <x v="3"/>
    <x v="39"/>
  </r>
  <r>
    <n v="2746"/>
    <s v="How many marbles do YOU have?"/>
    <s v="An easy fun way for children to understand the physical limitations of someone with CFIDS and Fibromyalgia using marbles and a jar."/>
    <n v="3500"/>
    <n v="3655"/>
    <x v="1"/>
    <x v="0"/>
    <s v="USD"/>
    <n v="1409337911"/>
    <n v="1406745911"/>
    <b v="0"/>
    <n v="19"/>
    <b v="0"/>
    <s v="publishing/children's books"/>
    <n v="104"/>
    <n v="192.3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1"/>
    <x v="0"/>
    <s v="USD"/>
    <n v="1339816200"/>
    <n v="1337095997"/>
    <b v="0"/>
    <n v="4"/>
    <b v="0"/>
    <s v="publishing/children's books"/>
    <n v="108"/>
    <n v="539.75"/>
    <x v="3"/>
    <x v="39"/>
  </r>
  <r>
    <n v="2748"/>
    <s v="Native American Language Book for Children"/>
    <s v="Interactive Book with Audio to learn the Ojibwe Language for Children.  Website, Ebook and more!"/>
    <n v="1500"/>
    <n v="2056.66"/>
    <x v="1"/>
    <x v="0"/>
    <s v="USD"/>
    <n v="1472835802"/>
    <n v="1470243802"/>
    <b v="0"/>
    <n v="4"/>
    <b v="0"/>
    <s v="publishing/children's books"/>
    <n v="137"/>
    <n v="514.16999999999996"/>
    <x v="3"/>
    <x v="39"/>
  </r>
  <r>
    <n v="2749"/>
    <s v="A Tree is a Tree, no matter what you see.  CHILDREN'S BOOK"/>
    <s v="Self-publishing my children's book."/>
    <n v="2000"/>
    <n v="2015"/>
    <x v="1"/>
    <x v="0"/>
    <s v="USD"/>
    <n v="1428171037"/>
    <n v="1425582637"/>
    <b v="0"/>
    <n v="2"/>
    <b v="0"/>
    <s v="publishing/children's books"/>
    <n v="101"/>
    <n v="1007.5"/>
    <x v="3"/>
    <x v="39"/>
  </r>
  <r>
    <n v="2750"/>
    <s v="My Child, My Blessing"/>
    <s v="This is a journal where parents daily write something positive about their child.  Places for pictures, too."/>
    <n v="250"/>
    <n v="460"/>
    <x v="1"/>
    <x v="0"/>
    <s v="USD"/>
    <n v="1341086400"/>
    <n v="1340055345"/>
    <b v="0"/>
    <n v="0"/>
    <b v="0"/>
    <s v="publishing/children's books"/>
    <n v="184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355"/>
    <x v="1"/>
    <x v="0"/>
    <s v="USD"/>
    <n v="1403039842"/>
    <n v="1397855842"/>
    <b v="0"/>
    <n v="0"/>
    <b v="0"/>
    <s v="publishing/children's books"/>
    <n v="10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0"/>
    <n v="3058"/>
    <x v="1"/>
    <x v="0"/>
    <s v="USD"/>
    <n v="1324232504"/>
    <n v="1320776504"/>
    <b v="0"/>
    <n v="14"/>
    <b v="0"/>
    <s v="publishing/children's books"/>
    <n v="102"/>
    <n v="218.43"/>
    <x v="3"/>
    <x v="39"/>
  </r>
  <r>
    <n v="2753"/>
    <s v="Dust Bunnies &amp; the Carpet Rat publishing push"/>
    <s v="Written by my daughter and myself, illustrated by Jack Wiens. Everything is complete except for publishing."/>
    <n v="2600"/>
    <n v="2857"/>
    <x v="1"/>
    <x v="0"/>
    <s v="USD"/>
    <n v="1346017023"/>
    <n v="1343425023"/>
    <b v="0"/>
    <n v="8"/>
    <b v="0"/>
    <s v="publishing/children's books"/>
    <n v="110"/>
    <n v="357.13"/>
    <x v="3"/>
    <x v="39"/>
  </r>
  <r>
    <n v="2754"/>
    <s v="From here...to there!"/>
    <s v="I have been a writer all my life. But until recently never a parent. I want to write a children book for my children, and yours!"/>
    <n v="500"/>
    <n v="550"/>
    <x v="1"/>
    <x v="0"/>
    <s v="USD"/>
    <n v="1410448551"/>
    <n v="1407856551"/>
    <b v="0"/>
    <n v="0"/>
    <b v="0"/>
    <s v="publishing/children's books"/>
    <n v="110"/>
    <n v="0"/>
    <x v="3"/>
    <x v="39"/>
  </r>
  <r>
    <n v="2755"/>
    <s v="Children's book app: &quot;The story of Setanta&quot;"/>
    <s v="Colourful and imaginative book app for children, will be relished especially by those with Irish roots."/>
    <n v="2500"/>
    <n v="450"/>
    <x v="0"/>
    <x v="17"/>
    <s v="EUR"/>
    <n v="1428519527"/>
    <n v="1425927527"/>
    <b v="0"/>
    <n v="15"/>
    <b v="0"/>
    <s v="publishing/children's books"/>
    <n v="18"/>
    <n v="30"/>
    <x v="3"/>
    <x v="39"/>
  </r>
  <r>
    <n v="2756"/>
    <s v="The Most Basic of Truths"/>
    <s v="We all pray to the same God no matter what name we might refer to Him as.  Our children deserve to know this basic truth."/>
    <n v="4000"/>
    <n v="5045"/>
    <x v="1"/>
    <x v="0"/>
    <s v="USD"/>
    <n v="1389476201"/>
    <n v="1386884201"/>
    <b v="0"/>
    <n v="33"/>
    <b v="0"/>
    <s v="publishing/children's books"/>
    <n v="126"/>
    <n v="152.88"/>
    <x v="3"/>
    <x v="39"/>
  </r>
  <r>
    <n v="2757"/>
    <s v="C is for Crooked"/>
    <s v="A children's letter book that Lampoons Hillary Clinton"/>
    <n v="1000"/>
    <n v="1080"/>
    <x v="1"/>
    <x v="0"/>
    <s v="USD"/>
    <n v="1470498332"/>
    <n v="1469202332"/>
    <b v="0"/>
    <n v="2"/>
    <b v="0"/>
    <s v="publishing/children's books"/>
    <n v="108"/>
    <n v="54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x v="2"/>
    <s v="AUD"/>
    <n v="1476095783"/>
    <n v="1474886183"/>
    <b v="0"/>
    <n v="6"/>
    <b v="0"/>
    <s v="publishing/children's books"/>
    <n v="0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1"/>
    <x v="2"/>
    <s v="AUD"/>
    <n v="1468658866"/>
    <n v="1464943666"/>
    <b v="0"/>
    <n v="2"/>
    <b v="0"/>
    <s v="publishing/children's books"/>
    <n v="100"/>
    <n v="10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400"/>
    <n v="440"/>
    <x v="1"/>
    <x v="1"/>
    <s v="GBP"/>
    <n v="1371726258"/>
    <n v="1369134258"/>
    <b v="0"/>
    <n v="0"/>
    <b v="0"/>
    <s v="publishing/children's books"/>
    <n v="110"/>
    <n v="0"/>
    <x v="3"/>
    <x v="39"/>
  </r>
  <r>
    <n v="2761"/>
    <s v="Learn U.S. Geography: Dreaming my way across The U.S."/>
    <s v="Help me give away 500 copies of my picture book so more kids will know US geography!"/>
    <n v="1500"/>
    <n v="32"/>
    <x v="0"/>
    <x v="0"/>
    <s v="USD"/>
    <n v="1357176693"/>
    <n v="1354584693"/>
    <b v="0"/>
    <n v="4"/>
    <b v="0"/>
    <s v="publishing/children's books"/>
    <n v="2"/>
    <n v="8"/>
    <x v="3"/>
    <x v="39"/>
  </r>
  <r>
    <n v="2762"/>
    <s v="How to Create Your Own Magic World. Toy-making guide."/>
    <s v="How-to book of toys and games constructed from materials found in nature, recyclable and easily available."/>
    <n v="1200"/>
    <n v="1260"/>
    <x v="1"/>
    <x v="0"/>
    <s v="USD"/>
    <n v="1332114795"/>
    <n v="1326934395"/>
    <b v="0"/>
    <n v="1"/>
    <b v="0"/>
    <s v="publishing/children's books"/>
    <n v="105"/>
    <n v="1260"/>
    <x v="3"/>
    <x v="39"/>
  </r>
  <r>
    <n v="2763"/>
    <s v="My Christmas Star"/>
    <s v="How Santa finds childrens homes without getting lost by following certain stars."/>
    <n v="2000"/>
    <n v="21"/>
    <x v="0"/>
    <x v="0"/>
    <s v="USD"/>
    <n v="1369403684"/>
    <n v="1365515684"/>
    <b v="0"/>
    <n v="3"/>
    <b v="0"/>
    <s v="publishing/children's books"/>
    <n v="1"/>
    <n v="7"/>
    <x v="3"/>
    <x v="39"/>
  </r>
  <r>
    <n v="2764"/>
    <s v="A Growing Adventure"/>
    <s v="My Budding Bears are four teddy bears living in an enchanted garden sharing friendship, tea parties and delightful adventures."/>
    <n v="1500"/>
    <n v="1521"/>
    <x v="1"/>
    <x v="0"/>
    <s v="USD"/>
    <n v="1338404400"/>
    <n v="1335855631"/>
    <b v="0"/>
    <n v="4"/>
    <b v="0"/>
    <s v="publishing/children's books"/>
    <n v="101"/>
    <n v="380.25"/>
    <x v="3"/>
    <x v="39"/>
  </r>
  <r>
    <n v="2765"/>
    <s v="A Story Book For Kids: Technology and Everyday Life"/>
    <s v="I am writing an illustrated book for children ages 3 to 7 that meshes technology in everyday life stories."/>
    <n v="350"/>
    <n v="545"/>
    <x v="1"/>
    <x v="0"/>
    <s v="USD"/>
    <n v="1351432428"/>
    <n v="1350050028"/>
    <b v="0"/>
    <n v="0"/>
    <b v="0"/>
    <s v="publishing/children's books"/>
    <n v="156"/>
    <n v="0"/>
    <x v="3"/>
    <x v="39"/>
  </r>
  <r>
    <n v="2766"/>
    <s v="Jambie"/>
    <s v="Jambie is a children's book geared towards kids ages 4-9 years of age. This book teaches young children about making wise decisions."/>
    <n v="2000"/>
    <n v="358"/>
    <x v="0"/>
    <x v="0"/>
    <s v="USD"/>
    <n v="1313078518"/>
    <n v="1310486518"/>
    <b v="0"/>
    <n v="4"/>
    <b v="0"/>
    <s v="publishing/children's books"/>
    <n v="18"/>
    <n v="89.5"/>
    <x v="3"/>
    <x v="39"/>
  </r>
  <r>
    <n v="2767"/>
    <s v="the Giant Turnip"/>
    <s v="An animated bedtime story with Dedka, Babka and the rest of the family working together on a BIG problem"/>
    <n v="1500"/>
    <n v="0"/>
    <x v="0"/>
    <x v="5"/>
    <s v="CAD"/>
    <n v="1439766050"/>
    <n v="1434582050"/>
    <b v="0"/>
    <n v="3"/>
    <b v="0"/>
    <s v="publishing/children's books"/>
    <n v="0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4000"/>
    <n v="4035"/>
    <x v="1"/>
    <x v="0"/>
    <s v="USD"/>
    <n v="1333028723"/>
    <n v="1330440323"/>
    <b v="0"/>
    <n v="34"/>
    <b v="0"/>
    <s v="publishing/children's books"/>
    <n v="101"/>
    <n v="118.68"/>
    <x v="3"/>
    <x v="39"/>
  </r>
  <r>
    <n v="2769"/>
    <s v="Raph the Ninja Giraffe"/>
    <s v="Raph the Ninja Giraffe is a project that is my 5 year old sons idea, &amp; I am working with him to bring his idea to life."/>
    <n v="1000"/>
    <n v="10"/>
    <x v="0"/>
    <x v="1"/>
    <s v="GBP"/>
    <n v="1401997790"/>
    <n v="1397677790"/>
    <b v="0"/>
    <n v="2"/>
    <b v="0"/>
    <s v="publishing/children's books"/>
    <n v="1"/>
    <n v="5"/>
    <x v="3"/>
    <x v="39"/>
  </r>
  <r>
    <n v="2770"/>
    <s v="The Story Of Circle And Square"/>
    <s v="A story about two friends who part ways because they are different, then reunite after learning they both are made of atoms."/>
    <n v="6000"/>
    <n v="6000.66"/>
    <x v="1"/>
    <x v="0"/>
    <s v="USD"/>
    <n v="1395158130"/>
    <n v="1392569730"/>
    <b v="0"/>
    <n v="33"/>
    <b v="0"/>
    <s v="publishing/children's books"/>
    <n v="100"/>
    <n v="181.8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512"/>
    <n v="138"/>
    <x v="0"/>
    <x v="0"/>
    <s v="USD"/>
    <n v="1359738000"/>
    <n v="1355489140"/>
    <b v="0"/>
    <n v="0"/>
    <b v="0"/>
    <s v="publishing/children's books"/>
    <n v="27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500"/>
    <n v="500"/>
    <x v="1"/>
    <x v="0"/>
    <s v="USD"/>
    <n v="1381006294"/>
    <n v="1379710294"/>
    <b v="0"/>
    <n v="0"/>
    <b v="0"/>
    <s v="publishing/children's books"/>
    <n v="100"/>
    <n v="0"/>
    <x v="3"/>
    <x v="39"/>
  </r>
  <r>
    <n v="2773"/>
    <s v="The Boat That Couldn't Float"/>
    <s v="Parents know the pain of rereading bad bedtime stories. I want to write stories that all ages will enjoy"/>
    <n v="800"/>
    <n v="800"/>
    <x v="1"/>
    <x v="5"/>
    <s v="CAD"/>
    <n v="1461530721"/>
    <n v="1460666721"/>
    <b v="0"/>
    <n v="1"/>
    <b v="0"/>
    <s v="publishing/children's books"/>
    <n v="100"/>
    <n v="8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1"/>
    <x v="0"/>
    <s v="USD"/>
    <n v="1362711728"/>
    <n v="1360119728"/>
    <b v="0"/>
    <n v="13"/>
    <b v="0"/>
    <s v="publishing/children's books"/>
    <n v="107"/>
    <n v="247.77"/>
    <x v="3"/>
    <x v="39"/>
  </r>
  <r>
    <n v="2775"/>
    <s v="Kids Radio Klassics and Kids Radio Theatre"/>
    <s v="Kids Radio Theatre is a radio show played on National Pubic Radio to teach children all about theatre every Sunday 20 states."/>
    <n v="2000"/>
    <n v="2265"/>
    <x v="1"/>
    <x v="0"/>
    <s v="USD"/>
    <n v="1323994754"/>
    <n v="1321402754"/>
    <b v="0"/>
    <n v="2"/>
    <b v="0"/>
    <s v="publishing/children's books"/>
    <n v="113"/>
    <n v="1132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5000"/>
    <n v="5433"/>
    <x v="1"/>
    <x v="0"/>
    <s v="USD"/>
    <n v="1434092876"/>
    <n v="1431414476"/>
    <b v="0"/>
    <n v="36"/>
    <b v="0"/>
    <s v="publishing/children's books"/>
    <n v="109"/>
    <n v="150.9199999999999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100"/>
    <x v="1"/>
    <x v="0"/>
    <s v="USD"/>
    <n v="1437149004"/>
    <n v="1434557004"/>
    <b v="0"/>
    <n v="1"/>
    <b v="0"/>
    <s v="publishing/children's books"/>
    <n v="110"/>
    <n v="11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0"/>
    <x v="0"/>
    <s v="USD"/>
    <n v="1409009306"/>
    <n v="1406417306"/>
    <b v="0"/>
    <n v="15"/>
    <b v="0"/>
    <s v="publishing/children's books"/>
    <n v="7"/>
    <n v="24.47"/>
    <x v="3"/>
    <x v="39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1"/>
    <x v="0"/>
    <s v="USD"/>
    <n v="1448204621"/>
    <n v="1445609021"/>
    <b v="0"/>
    <n v="1"/>
    <b v="0"/>
    <s v="publishing/children's books"/>
    <n v="137"/>
    <n v="2052"/>
    <x v="3"/>
    <x v="39"/>
  </r>
  <r>
    <n v="2780"/>
    <s v="Travel with baby"/>
    <s v="Turn the World with my kids, and then write a book with the advice for traveling with baby"/>
    <n v="700"/>
    <n v="811"/>
    <x v="1"/>
    <x v="13"/>
    <s v="EUR"/>
    <n v="1489142688"/>
    <n v="1486550688"/>
    <b v="0"/>
    <n v="0"/>
    <b v="0"/>
    <s v="publishing/children's books"/>
    <n v="116"/>
    <n v="0"/>
    <x v="3"/>
    <x v="39"/>
  </r>
  <r>
    <n v="2781"/>
    <s v="University of Utah presents V-Day 2015-The Vagina Monologues"/>
    <s v="STRIKE, DANCE AND RISE with us at the University of Utah to end violence against women and girls!"/>
    <n v="5000"/>
    <n v="35"/>
    <x v="0"/>
    <x v="0"/>
    <s v="USD"/>
    <n v="1423724400"/>
    <n v="1421274954"/>
    <b v="0"/>
    <n v="28"/>
    <b v="1"/>
    <s v="theater/plays"/>
    <n v="1"/>
    <n v="1.25"/>
    <x v="1"/>
    <x v="6"/>
  </r>
  <r>
    <n v="2782"/>
    <s v="Better Than Ever Productions presents Geezer Game"/>
    <s v="The premiere theatre troupe in SE Michigan offering acting opportunities for the 50+ actor."/>
    <n v="5000"/>
    <n v="0"/>
    <x v="0"/>
    <x v="0"/>
    <s v="USD"/>
    <n v="1424149140"/>
    <n v="1421964718"/>
    <b v="0"/>
    <n v="18"/>
    <b v="1"/>
    <s v="theater/plays"/>
    <n v="0"/>
    <n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4592"/>
    <x v="1"/>
    <x v="1"/>
    <s v="GBP"/>
    <n v="1429793446"/>
    <n v="1428583846"/>
    <b v="0"/>
    <n v="61"/>
    <b v="1"/>
    <s v="theater/plays"/>
    <n v="102"/>
    <n v="75.2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0000"/>
    <n v="62"/>
    <x v="0"/>
    <x v="0"/>
    <s v="USD"/>
    <n v="1414608843"/>
    <n v="1412794443"/>
    <b v="0"/>
    <n v="108"/>
    <b v="1"/>
    <s v="theater/plays"/>
    <n v="0"/>
    <n v="0.56999999999999995"/>
    <x v="1"/>
    <x v="6"/>
  </r>
  <r>
    <n v="2785"/>
    <s v="Henry VI: The War of the Roses"/>
    <s v="Bare Theatre and Raleigh Little Theatre present Shakespeare's epic, set in a post-apocalyptic dystopia."/>
    <n v="15000"/>
    <n v="15"/>
    <x v="0"/>
    <x v="0"/>
    <s v="USD"/>
    <n v="1470430800"/>
    <n v="1467865967"/>
    <b v="0"/>
    <n v="142"/>
    <b v="1"/>
    <s v="theater/plays"/>
    <n v="0"/>
    <n v="0.11"/>
    <x v="1"/>
    <x v="6"/>
  </r>
  <r>
    <n v="2786"/>
    <s v="Fierce"/>
    <s v="A heart-melting farce about sex, art and the lovelorn lay-abouts of London-town."/>
    <n v="8500"/>
    <n v="25"/>
    <x v="0"/>
    <x v="1"/>
    <s v="GBP"/>
    <n v="1404913180"/>
    <n v="1403703580"/>
    <b v="0"/>
    <n v="74"/>
    <b v="1"/>
    <s v="theater/plays"/>
    <n v="0"/>
    <n v="0.3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1"/>
    <x v="0"/>
    <s v="USD"/>
    <n v="1405658752"/>
    <n v="1403066752"/>
    <b v="0"/>
    <n v="38"/>
    <b v="1"/>
    <s v="theater/plays"/>
    <n v="819"/>
    <n v="1056.32"/>
    <x v="1"/>
    <x v="6"/>
  </r>
  <r>
    <n v="2788"/>
    <s v="ACT Underground Theatre, TLDC"/>
    <s v="MOVING FORWARD! WE HAVE REACHED GOAL BUT HAVE MORE TIME!! PLEASE CONSIDER PLEDGING."/>
    <n v="6000"/>
    <n v="110"/>
    <x v="0"/>
    <x v="0"/>
    <s v="USD"/>
    <n v="1469811043"/>
    <n v="1467219043"/>
    <b v="0"/>
    <n v="20"/>
    <b v="1"/>
    <s v="theater/plays"/>
    <n v="2"/>
    <n v="5.5"/>
    <x v="1"/>
    <x v="6"/>
  </r>
  <r>
    <n v="2789"/>
    <s v="The Adventurers Club"/>
    <s v="BNT's Biggest Adventure So Far: Our 2015 full length production!"/>
    <n v="9000"/>
    <n v="9137"/>
    <x v="1"/>
    <x v="0"/>
    <s v="USD"/>
    <n v="1426132800"/>
    <n v="1424477934"/>
    <b v="0"/>
    <n v="24"/>
    <b v="1"/>
    <s v="theater/plays"/>
    <n v="102"/>
    <n v="380.7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x v="0"/>
    <s v="USD"/>
    <n v="1423693903"/>
    <n v="1421101903"/>
    <b v="0"/>
    <n v="66"/>
    <b v="1"/>
    <s v="theater/plays"/>
    <n v="0"/>
    <n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x v="0"/>
    <s v="USD"/>
    <n v="1473393600"/>
    <n v="1470778559"/>
    <b v="0"/>
    <n v="28"/>
    <b v="1"/>
    <s v="theater/plays"/>
    <n v="2"/>
    <n v="3.71"/>
    <x v="1"/>
    <x v="6"/>
  </r>
  <r>
    <n v="2792"/>
    <s v="That Still Small Voice Stage Play"/>
    <s v="Homeless and hopeless, this prequel tells the story of a Colorado youth who leans on her friends when family leaves her behind."/>
    <n v="6000"/>
    <n v="7877"/>
    <x v="1"/>
    <x v="0"/>
    <s v="USD"/>
    <n v="1439357559"/>
    <n v="1435469559"/>
    <b v="0"/>
    <n v="24"/>
    <b v="1"/>
    <s v="theater/plays"/>
    <n v="131"/>
    <n v="328.2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x v="2"/>
    <s v="AUD"/>
    <n v="1437473005"/>
    <n v="1434881005"/>
    <b v="0"/>
    <n v="73"/>
    <b v="1"/>
    <s v="theater/plays"/>
    <n v="1"/>
    <n v="3.4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1830"/>
    <x v="1"/>
    <x v="1"/>
    <s v="GBP"/>
    <n v="1457031600"/>
    <n v="1455640559"/>
    <b v="0"/>
    <n v="3"/>
    <b v="1"/>
    <s v="theater/plays"/>
    <n v="102"/>
    <n v="610"/>
    <x v="1"/>
    <x v="6"/>
  </r>
  <r>
    <n v="2795"/>
    <s v="Good Men Wanted at ANT Fest"/>
    <s v="A new play about five bad bitches who fought in the Civil War disguised as men, premiering at Ars Nova's ANT Fest."/>
    <n v="3400"/>
    <n v="6215.56"/>
    <x v="1"/>
    <x v="0"/>
    <s v="USD"/>
    <n v="1402095600"/>
    <n v="1400675841"/>
    <b v="0"/>
    <n v="20"/>
    <b v="1"/>
    <s v="theater/plays"/>
    <n v="183"/>
    <n v="310.77999999999997"/>
    <x v="1"/>
    <x v="6"/>
  </r>
  <r>
    <n v="2796"/>
    <s v="Fishcakes"/>
    <s v="Fishcakes is a piece of new writing for the Camden Fringe that explores a story of love, loss, and all the â€˜little things'."/>
    <n v="4000"/>
    <n v="0"/>
    <x v="2"/>
    <x v="1"/>
    <s v="GBP"/>
    <n v="1404564028"/>
    <n v="1401972028"/>
    <b v="0"/>
    <n v="21"/>
    <b v="1"/>
    <s v="theater/plays"/>
    <n v="0"/>
    <n v="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1"/>
    <x v="1"/>
    <s v="GBP"/>
    <n v="1404858840"/>
    <n v="1402266840"/>
    <b v="0"/>
    <n v="94"/>
    <b v="1"/>
    <s v="theater/plays"/>
    <n v="101"/>
    <n v="237.4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x v="1"/>
    <s v="GBP"/>
    <n v="1438358400"/>
    <n v="1437063121"/>
    <b v="0"/>
    <n v="139"/>
    <b v="1"/>
    <s v="theater/plays"/>
    <n v="18"/>
    <n v="18.27"/>
    <x v="1"/>
    <x v="6"/>
  </r>
  <r>
    <n v="2799"/>
    <s v="Yuri in Edinburgh"/>
    <s v="August012 make their debut at Edinburgh Fringe with their play about the absurdity of wanting to bring children into a deranged world"/>
    <n v="15000"/>
    <n v="18542"/>
    <x v="1"/>
    <x v="1"/>
    <s v="GBP"/>
    <n v="1466179200"/>
    <n v="1463466070"/>
    <b v="0"/>
    <n v="130"/>
    <b v="1"/>
    <s v="theater/plays"/>
    <n v="124"/>
    <n v="142.63"/>
    <x v="1"/>
    <x v="6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x v="1"/>
    <s v="GBP"/>
    <n v="1420377366"/>
    <n v="1415193366"/>
    <b v="0"/>
    <n v="31"/>
    <b v="1"/>
    <s v="theater/plays"/>
    <n v="1"/>
    <n v="1.45"/>
    <x v="1"/>
    <x v="6"/>
  </r>
  <r>
    <n v="2801"/>
    <s v="A Dream Play"/>
    <s v="Arise Theatre Company's production of August Strindberg's expressionist masterpiece 'A Dream Play'."/>
    <n v="3200"/>
    <n v="0"/>
    <x v="0"/>
    <x v="2"/>
    <s v="AUD"/>
    <n v="1412938800"/>
    <n v="1411019409"/>
    <b v="0"/>
    <n v="13"/>
    <b v="1"/>
    <s v="theater/plays"/>
    <n v="0"/>
    <n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9041"/>
    <n v="90"/>
    <x v="0"/>
    <x v="1"/>
    <s v="GBP"/>
    <n v="1438875107"/>
    <n v="1436283107"/>
    <b v="0"/>
    <n v="90"/>
    <b v="1"/>
    <s v="theater/plays"/>
    <n v="1"/>
    <n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2"/>
    <x v="0"/>
    <s v="USD"/>
    <n v="1437004800"/>
    <n v="1433295276"/>
    <b v="0"/>
    <n v="141"/>
    <b v="1"/>
    <s v="theater/plays"/>
    <n v="0"/>
    <n v="0"/>
    <x v="1"/>
    <x v="6"/>
  </r>
  <r>
    <n v="2804"/>
    <s v="The Piano Man"/>
    <s v="The real-life story of the mysterious 'Piano Man' who washed ashore with no memory; with no speech; but with an amazing ability..."/>
    <n v="4500"/>
    <n v="5221"/>
    <x v="1"/>
    <x v="1"/>
    <s v="GBP"/>
    <n v="1411987990"/>
    <n v="1409395990"/>
    <b v="0"/>
    <n v="23"/>
    <b v="1"/>
    <s v="theater/plays"/>
    <n v="116"/>
    <n v="22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2"/>
    <x v="1"/>
    <s v="GBP"/>
    <n v="1440245273"/>
    <n v="1438085273"/>
    <b v="0"/>
    <n v="18"/>
    <b v="1"/>
    <s v="theater/plays"/>
    <n v="0"/>
    <n v="0"/>
    <x v="1"/>
    <x v="6"/>
  </r>
  <r>
    <n v="2806"/>
    <s v="And Now: The World!"/>
    <s v="A one woman show about the challenges of being a feminist in a digital age. Touring 6 UK cities. Now with Stretch Goals!"/>
    <n v="10000"/>
    <n v="105"/>
    <x v="0"/>
    <x v="1"/>
    <s v="GBP"/>
    <n v="1438772400"/>
    <n v="1435645490"/>
    <b v="0"/>
    <n v="76"/>
    <b v="1"/>
    <s v="theater/plays"/>
    <n v="1"/>
    <n v="1.38"/>
    <x v="1"/>
    <x v="6"/>
  </r>
  <r>
    <n v="2807"/>
    <s v="The Commission Theatre Co."/>
    <s v="Bringing Shakespeare back to the Playwrights"/>
    <n v="18000"/>
    <n v="18221"/>
    <x v="1"/>
    <x v="0"/>
    <s v="USD"/>
    <n v="1435611438"/>
    <n v="1433019438"/>
    <b v="0"/>
    <n v="93"/>
    <b v="1"/>
    <s v="theater/plays"/>
    <n v="101"/>
    <n v="195.9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3"/>
    <x v="0"/>
    <s v="USD"/>
    <n v="1440274735"/>
    <n v="1437682735"/>
    <b v="0"/>
    <n v="69"/>
    <b v="1"/>
    <s v="theater/plays"/>
    <n v="12"/>
    <n v="20.36"/>
    <x v="1"/>
    <x v="6"/>
  </r>
  <r>
    <n v="2809"/>
    <s v="Sugarglass Theatre"/>
    <s v="Sugarglass is a Dublin based theatre company committed to international collaboration. 2016 sees the launch of their NYC division."/>
    <n v="7500"/>
    <n v="11530"/>
    <x v="1"/>
    <x v="0"/>
    <s v="USD"/>
    <n v="1459348740"/>
    <n v="1458647725"/>
    <b v="0"/>
    <n v="21"/>
    <b v="1"/>
    <s v="theater/plays"/>
    <n v="154"/>
    <n v="549.049999999999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x v="0"/>
    <s v="USD"/>
    <n v="1401595140"/>
    <n v="1398828064"/>
    <b v="0"/>
    <n v="57"/>
    <b v="1"/>
    <s v="theater/plays"/>
    <n v="40"/>
    <n v="56.14"/>
    <x v="1"/>
    <x v="6"/>
  </r>
  <r>
    <n v="2811"/>
    <s v="Ray Gunn and Starburst"/>
    <s v="Ray Gunn and Starburst is an audio sci-fi/comedy sending up the tropes of classic and pulp science-fiction."/>
    <n v="25000"/>
    <n v="20552"/>
    <x v="2"/>
    <x v="1"/>
    <s v="GBP"/>
    <n v="1424692503"/>
    <n v="1422100503"/>
    <b v="0"/>
    <n v="108"/>
    <b v="1"/>
    <s v="theater/plays"/>
    <n v="82"/>
    <n v="190.3"/>
    <x v="1"/>
    <x v="6"/>
  </r>
  <r>
    <n v="2812"/>
    <s v="BULL by Mike Bartlett at the Coal Mine Theatre"/>
    <s v="&quot;A short, nasty and razor sharp play in one of Toronto's hottest new &quot;off-off Broadway&quot; style venues."/>
    <n v="15000"/>
    <n v="16200"/>
    <x v="1"/>
    <x v="5"/>
    <s v="CAD"/>
    <n v="1428292800"/>
    <n v="1424368298"/>
    <b v="0"/>
    <n v="83"/>
    <b v="1"/>
    <s v="theater/plays"/>
    <n v="108"/>
    <n v="195.18"/>
    <x v="1"/>
    <x v="6"/>
  </r>
  <r>
    <n v="2813"/>
    <s v="Hi, Are You Single? by Ryan J. Haddad"/>
    <s v="Ryan has a higher sex drive than you. He also has cerebral palsy. Join him for his hilarious and poignant new solo show!"/>
    <n v="10000"/>
    <n v="10000"/>
    <x v="1"/>
    <x v="0"/>
    <s v="USD"/>
    <n v="1481737761"/>
    <n v="1479577761"/>
    <b v="0"/>
    <n v="96"/>
    <b v="1"/>
    <s v="theater/plays"/>
    <n v="100"/>
    <n v="104.17"/>
    <x v="1"/>
    <x v="6"/>
  </r>
  <r>
    <n v="2814"/>
    <s v="Stitching by Anthony Neilson"/>
    <s v="Stitching is a play exploring how a couple cope with the loss of their child. It will run for a month at The Drayton Arms Theatre."/>
    <n v="5000"/>
    <n v="5291"/>
    <x v="1"/>
    <x v="1"/>
    <s v="GBP"/>
    <n v="1431164115"/>
    <n v="1428572115"/>
    <b v="0"/>
    <n v="64"/>
    <b v="1"/>
    <s v="theater/plays"/>
    <n v="106"/>
    <n v="82.67"/>
    <x v="1"/>
    <x v="6"/>
  </r>
  <r>
    <n v="2815"/>
    <s v="Widow's Wedding Dress"/>
    <s v="Set in 1950s Northern Ireland, this play tells the story of two sisters in a community of Travellers, or Irish Gypsies."/>
    <n v="3000"/>
    <n v="3350"/>
    <x v="1"/>
    <x v="5"/>
    <s v="CAD"/>
    <n v="1470595109"/>
    <n v="1468003109"/>
    <b v="0"/>
    <n v="14"/>
    <b v="1"/>
    <s v="theater/plays"/>
    <n v="112"/>
    <n v="239.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x v="1"/>
    <s v="GBP"/>
    <n v="1438531200"/>
    <n v="1435921992"/>
    <b v="0"/>
    <n v="169"/>
    <b v="1"/>
    <s v="theater/plays"/>
    <n v="0"/>
    <n v="0"/>
    <x v="1"/>
    <x v="6"/>
  </r>
  <r>
    <n v="2817"/>
    <s v="After The End"/>
    <s v="Let Go Theatre Co's very first production is going ahead in June 2015. Help support a brand new theatre co as we begin our adventure"/>
    <n v="3500"/>
    <n v="760"/>
    <x v="3"/>
    <x v="1"/>
    <s v="GBP"/>
    <n v="1425136462"/>
    <n v="1421680462"/>
    <b v="0"/>
    <n v="33"/>
    <b v="1"/>
    <s v="theater/plays"/>
    <n v="22"/>
    <n v="23.03"/>
    <x v="1"/>
    <x v="6"/>
  </r>
  <r>
    <n v="2818"/>
    <s v="Joe West's THEATER OF DEATH"/>
    <s v="Joe West and his wonderful theater company THEATER OF DEATH present original plays both horrific and comical."/>
    <n v="26000"/>
    <n v="25"/>
    <x v="0"/>
    <x v="0"/>
    <s v="USD"/>
    <n v="1443018086"/>
    <n v="1441290086"/>
    <b v="0"/>
    <n v="102"/>
    <b v="1"/>
    <s v="theater/plays"/>
    <n v="0"/>
    <n v="0.25"/>
    <x v="1"/>
    <x v="6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x v="1"/>
    <s v="GBP"/>
    <n v="1434285409"/>
    <n v="1431693409"/>
    <b v="0"/>
    <n v="104"/>
    <b v="1"/>
    <s v="theater/plays"/>
    <n v="0"/>
    <n v="0.2899999999999999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500"/>
    <x v="1"/>
    <x v="1"/>
    <s v="GBP"/>
    <n v="1456444800"/>
    <n v="1454337589"/>
    <b v="0"/>
    <n v="20"/>
    <b v="1"/>
    <s v="theater/plays"/>
    <n v="100"/>
    <n v="1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850"/>
    <x v="0"/>
    <x v="1"/>
    <s v="GBP"/>
    <n v="1411510135"/>
    <n v="1408918135"/>
    <b v="0"/>
    <n v="35"/>
    <b v="1"/>
    <s v="theater/plays"/>
    <n v="21"/>
    <n v="24.29"/>
    <x v="1"/>
    <x v="6"/>
  </r>
  <r>
    <n v="2822"/>
    <s v="Theatre Forever's The Nature Crown"/>
    <s v="A campaign to support the artists creating Theatre Forever's The Nature Crown, premiering in the Guthrie Theater's Dowling Studio!"/>
    <n v="15500"/>
    <n v="5452"/>
    <x v="0"/>
    <x v="0"/>
    <s v="USD"/>
    <n v="1427469892"/>
    <n v="1424881492"/>
    <b v="0"/>
    <n v="94"/>
    <b v="1"/>
    <s v="theater/plays"/>
    <n v="35"/>
    <n v="5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1"/>
    <x v="1"/>
    <s v="GBP"/>
    <n v="1427842740"/>
    <n v="1425428206"/>
    <b v="0"/>
    <n v="14"/>
    <b v="1"/>
    <s v="theater/plays"/>
    <n v="103"/>
    <n v="146.43"/>
    <x v="1"/>
    <x v="6"/>
  </r>
  <r>
    <n v="2824"/>
    <s v="The Rooftop"/>
    <s v="I wrote a One Act play called The Rooftop for a Female Playwright's festival. Every little bit helps!"/>
    <n v="3500"/>
    <n v="45"/>
    <x v="0"/>
    <x v="0"/>
    <s v="USD"/>
    <n v="1434159780"/>
    <n v="1431412196"/>
    <b v="0"/>
    <n v="15"/>
    <b v="1"/>
    <s v="theater/plays"/>
    <n v="1"/>
    <n v="3"/>
    <x v="1"/>
    <x v="6"/>
  </r>
  <r>
    <n v="2825"/>
    <s v="The Night Before Christmas"/>
    <s v="Help Saltmine Theatre Company tell the exciting story of St Nicholas and the importance of gratefulness in their new Christmas show."/>
    <n v="9600"/>
    <n v="264"/>
    <x v="0"/>
    <x v="1"/>
    <s v="GBP"/>
    <n v="1449255686"/>
    <n v="1446663686"/>
    <b v="0"/>
    <n v="51"/>
    <b v="1"/>
    <s v="theater/plays"/>
    <n v="3"/>
    <n v="5.18"/>
    <x v="1"/>
    <x v="6"/>
  </r>
  <r>
    <n v="2826"/>
    <s v="Mickey &amp; Worm: The Tour"/>
    <s v="Mickey &amp; Worm is a Noir stage experience, written by Santa Paula playwright John McKinley and back again on tour by popular demand!"/>
    <n v="6000"/>
    <n v="8529"/>
    <x v="1"/>
    <x v="0"/>
    <s v="USD"/>
    <n v="1436511600"/>
    <n v="1434415812"/>
    <b v="0"/>
    <n v="19"/>
    <b v="1"/>
    <s v="theater/plays"/>
    <n v="142"/>
    <n v="448.8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1"/>
    <x v="0"/>
    <s v="USD"/>
    <n v="1464971400"/>
    <n v="1462379066"/>
    <b v="0"/>
    <n v="23"/>
    <b v="1"/>
    <s v="theater/plays"/>
    <n v="113"/>
    <n v="343.7"/>
    <x v="1"/>
    <x v="6"/>
  </r>
  <r>
    <n v="2828"/>
    <s v="Peace In Our Time"/>
    <s v="The Battle of Britain has been lost; London is occupied, who can you trust? Help produce this classic piece of theatre. Drama for now."/>
    <n v="25000"/>
    <n v="1897"/>
    <x v="0"/>
    <x v="1"/>
    <s v="GBP"/>
    <n v="1443826800"/>
    <n v="1441606869"/>
    <b v="0"/>
    <n v="97"/>
    <b v="1"/>
    <s v="theater/plays"/>
    <n v="8"/>
    <n v="19.559999999999999"/>
    <x v="1"/>
    <x v="6"/>
  </r>
  <r>
    <n v="2829"/>
    <s v="MUMBURGER by Sarah Kosar"/>
    <s v="In a visceral new play about family, grief and red meat, Sarah Kosar (Royal Court) asks how far we'd go to connect with those we love."/>
    <n v="8000"/>
    <n v="200"/>
    <x v="0"/>
    <x v="1"/>
    <s v="GBP"/>
    <n v="1464863118"/>
    <n v="1462443918"/>
    <b v="0"/>
    <n v="76"/>
    <b v="1"/>
    <s v="theater/plays"/>
    <n v="3"/>
    <n v="2.63"/>
    <x v="1"/>
    <x v="6"/>
  </r>
  <r>
    <n v="2830"/>
    <s v="Nakhtik and Avalon"/>
    <s v="Avalon is a new South African Township play and Nakhtik is a  danced political lecture."/>
    <n v="8500"/>
    <n v="11428.19"/>
    <x v="1"/>
    <x v="0"/>
    <s v="USD"/>
    <n v="1399867140"/>
    <n v="1398802148"/>
    <b v="0"/>
    <n v="11"/>
    <b v="1"/>
    <s v="theater/plays"/>
    <n v="134"/>
    <n v="1038.93"/>
    <x v="1"/>
    <x v="6"/>
  </r>
  <r>
    <n v="2831"/>
    <s v="Tackett &amp; Pyke put on a Play"/>
    <s v="We each wrote a play and would like to produce them for you for nothing more than art's sake!"/>
    <n v="10000"/>
    <n v="77"/>
    <x v="0"/>
    <x v="0"/>
    <s v="USD"/>
    <n v="1437076070"/>
    <n v="1434484070"/>
    <b v="0"/>
    <n v="52"/>
    <b v="1"/>
    <s v="theater/plays"/>
    <n v="1"/>
    <n v="1.48"/>
    <x v="1"/>
    <x v="6"/>
  </r>
  <r>
    <n v="2832"/>
    <s v="Secret Diaries"/>
    <s v="Charting the big stuff in life from dance routines to coming out; exploring homophobia, family, friendship &amp; finding your own voice."/>
    <n v="8000"/>
    <n v="9203.23"/>
    <x v="1"/>
    <x v="1"/>
    <s v="GBP"/>
    <n v="1416780000"/>
    <n v="1414342894"/>
    <b v="0"/>
    <n v="95"/>
    <b v="1"/>
    <s v="theater/plays"/>
    <n v="115"/>
    <n v="96.88"/>
    <x v="1"/>
    <x v="6"/>
  </r>
  <r>
    <n v="2833"/>
    <s v="Star Man Rocket Man"/>
    <s v="A new play about exploring outer space"/>
    <n v="8000"/>
    <n v="32616"/>
    <x v="1"/>
    <x v="0"/>
    <s v="USD"/>
    <n v="1444528800"/>
    <n v="1442804633"/>
    <b v="0"/>
    <n v="35"/>
    <b v="1"/>
    <s v="theater/plays"/>
    <n v="408"/>
    <n v="931.89"/>
    <x v="1"/>
    <x v="6"/>
  </r>
  <r>
    <n v="2834"/>
    <s v="Thank You For Smoking"/>
    <s v="Thank You For Smoking. A play about love, 5 trillion cigarettes and how the Flintstones earned the tobacco industry millions."/>
    <n v="5000"/>
    <n v="100"/>
    <x v="0"/>
    <x v="1"/>
    <s v="GBP"/>
    <n v="1422658930"/>
    <n v="1421362930"/>
    <b v="0"/>
    <n v="21"/>
    <b v="1"/>
    <s v="theater/plays"/>
    <n v="2"/>
    <n v="4.76"/>
    <x v="1"/>
    <x v="6"/>
  </r>
  <r>
    <n v="2835"/>
    <s v="Land of the Three Towers"/>
    <s v="A celebratory community theatre project about the Focus E15 Occupation of empty council homes on Carpenters Estate."/>
    <n v="5000"/>
    <n v="12627"/>
    <x v="1"/>
    <x v="1"/>
    <s v="GBP"/>
    <n v="1449273600"/>
    <n v="1446742417"/>
    <b v="0"/>
    <n v="93"/>
    <b v="1"/>
    <s v="theater/plays"/>
    <n v="253"/>
    <n v="135.77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x v="0"/>
    <s v="USD"/>
    <n v="1487393940"/>
    <n v="1484115418"/>
    <b v="0"/>
    <n v="11"/>
    <b v="1"/>
    <s v="theater/plays"/>
    <n v="2"/>
    <n v="5.1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6.1099999999997"/>
    <x v="1"/>
    <x v="5"/>
    <s v="CAD"/>
    <n v="1449701284"/>
    <n v="1446241684"/>
    <b v="0"/>
    <n v="21"/>
    <b v="1"/>
    <s v="theater/plays"/>
    <n v="119"/>
    <n v="198.8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1"/>
    <x v="0"/>
    <s v="USD"/>
    <n v="1407967200"/>
    <n v="1406039696"/>
    <b v="0"/>
    <n v="54"/>
    <b v="1"/>
    <s v="theater/plays"/>
    <n v="111"/>
    <n v="143.5200000000000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1"/>
    <x v="0"/>
    <s v="USD"/>
    <n v="1408942740"/>
    <n v="1406958354"/>
    <b v="0"/>
    <n v="31"/>
    <b v="1"/>
    <s v="theater/plays"/>
    <n v="107"/>
    <n v="344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2"/>
    <x v="1"/>
    <s v="GBP"/>
    <n v="1426698000"/>
    <n v="1424825479"/>
    <b v="0"/>
    <n v="132"/>
    <b v="1"/>
    <s v="theater/plays"/>
    <n v="0"/>
    <n v="0"/>
    <x v="1"/>
    <x v="6"/>
  </r>
  <r>
    <n v="2841"/>
    <s v="The Dead Loss"/>
    <s v="1920's London; two brothers try to make a name for themselves in the underground crime world but encounter a ruthless Irish mob boss."/>
    <n v="1000"/>
    <n v="1056"/>
    <x v="1"/>
    <x v="1"/>
    <s v="GBP"/>
    <n v="1450032297"/>
    <n v="1444844697"/>
    <b v="0"/>
    <n v="1"/>
    <b v="0"/>
    <s v="theater/plays"/>
    <n v="106"/>
    <n v="1056"/>
    <x v="1"/>
    <x v="6"/>
  </r>
  <r>
    <n v="2842"/>
    <s v="HIDDEN: The FCO Plays"/>
    <s v="A play performed at the FCO Global Summit on the Preventing Sexual Violence Initiative, hosted by William Hague and Angelina Jolie"/>
    <n v="250"/>
    <n v="19"/>
    <x v="0"/>
    <x v="1"/>
    <s v="GBP"/>
    <n v="1403348400"/>
    <n v="1401058295"/>
    <b v="0"/>
    <n v="0"/>
    <b v="0"/>
    <s v="theater/plays"/>
    <n v="8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00"/>
    <n v="277"/>
    <x v="1"/>
    <x v="0"/>
    <s v="USD"/>
    <n v="1465790400"/>
    <n v="1462210950"/>
    <b v="0"/>
    <n v="0"/>
    <b v="0"/>
    <s v="theater/plays"/>
    <n v="13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350"/>
    <n v="1605"/>
    <x v="1"/>
    <x v="15"/>
    <s v="EUR"/>
    <n v="1483535180"/>
    <n v="1480943180"/>
    <b v="0"/>
    <n v="1"/>
    <b v="0"/>
    <s v="theater/plays"/>
    <n v="119"/>
    <n v="160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1"/>
    <x v="0"/>
    <s v="USD"/>
    <n v="1433723033"/>
    <n v="1428539033"/>
    <b v="0"/>
    <n v="39"/>
    <b v="0"/>
    <s v="theater/plays"/>
    <n v="102"/>
    <n v="183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500"/>
    <n v="500"/>
    <x v="1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50"/>
    <n v="545"/>
    <x v="1"/>
    <x v="0"/>
    <s v="USD"/>
    <n v="1464031265"/>
    <n v="1458847265"/>
    <b v="0"/>
    <n v="0"/>
    <b v="0"/>
    <s v="theater/plays"/>
    <n v="218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750"/>
    <n v="1776"/>
    <x v="1"/>
    <x v="0"/>
    <s v="USD"/>
    <n v="1432913659"/>
    <n v="1430321659"/>
    <b v="0"/>
    <n v="3"/>
    <b v="0"/>
    <s v="theater/plays"/>
    <n v="101"/>
    <n v="592"/>
    <x v="1"/>
    <x v="6"/>
  </r>
  <r>
    <n v="2849"/>
    <s v="100, Acre Wood"/>
    <s v="NonSens!cal tackles the struggles of four people with mental health issues/disorders inspired by A.A Milne's Winnie the Pooh"/>
    <n v="1000"/>
    <n v="116"/>
    <x v="2"/>
    <x v="1"/>
    <s v="GBP"/>
    <n v="1461406600"/>
    <n v="1458814600"/>
    <b v="0"/>
    <n v="1"/>
    <b v="0"/>
    <s v="theater/plays"/>
    <n v="12"/>
    <n v="11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1"/>
    <x v="0"/>
    <s v="USD"/>
    <n v="1409962211"/>
    <n v="1407370211"/>
    <b v="0"/>
    <n v="13"/>
    <b v="0"/>
    <s v="theater/plays"/>
    <n v="109"/>
    <n v="209.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00"/>
    <n v="400"/>
    <x v="1"/>
    <x v="17"/>
    <s v="EUR"/>
    <n v="1454109420"/>
    <n v="1453334629"/>
    <b v="0"/>
    <n v="0"/>
    <b v="0"/>
    <s v="theater/plays"/>
    <n v="100"/>
    <n v="0"/>
    <x v="1"/>
    <x v="6"/>
  </r>
  <r>
    <n v="2852"/>
    <s v="Freedom Train"/>
    <s v="Just one time back to the past on the Freedom Train will open your eyes and your lives will never ever be the same!"/>
    <n v="2000"/>
    <n v="100"/>
    <x v="0"/>
    <x v="0"/>
    <s v="USD"/>
    <n v="1403312703"/>
    <n v="1400720703"/>
    <b v="0"/>
    <n v="6"/>
    <b v="0"/>
    <s v="theater/plays"/>
    <n v="5"/>
    <n v="16.670000000000002"/>
    <x v="1"/>
    <x v="6"/>
  </r>
  <r>
    <n v="2853"/>
    <s v="Eighteen Months- A Love Story Interrupted"/>
    <s v="Much has been written by women on breast cancer. Yet, there is little that has been written for the theatre on this by men. I have!"/>
    <n v="500"/>
    <n v="525"/>
    <x v="1"/>
    <x v="5"/>
    <s v="CAD"/>
    <n v="1410669297"/>
    <n v="1405485297"/>
    <b v="0"/>
    <n v="0"/>
    <b v="0"/>
    <s v="theater/plays"/>
    <n v="105"/>
    <n v="0"/>
    <x v="1"/>
    <x v="6"/>
  </r>
  <r>
    <n v="2854"/>
    <s v="Ultimate Political Selfie!"/>
    <s v="Almost Random Theatre's play about a candidate - with no policies - who is seeking election in May 2015"/>
    <n v="2880"/>
    <n v="1"/>
    <x v="0"/>
    <x v="1"/>
    <s v="GBP"/>
    <n v="1431018719"/>
    <n v="1429290719"/>
    <b v="0"/>
    <n v="14"/>
    <b v="0"/>
    <s v="theater/plays"/>
    <n v="0"/>
    <n v="7.0000000000000007E-2"/>
    <x v="1"/>
    <x v="6"/>
  </r>
  <r>
    <n v="2855"/>
    <s v="STAGE READING for TETCNY"/>
    <s v="Raising funds to have a private stage reading for an upcoming play from THE ENSEMBLE THEATRE COMPANY OF NEW YORK (www.tetcny.org)"/>
    <n v="2500"/>
    <n v="2606"/>
    <x v="1"/>
    <x v="0"/>
    <s v="USD"/>
    <n v="1454110440"/>
    <n v="1451607071"/>
    <b v="0"/>
    <n v="5"/>
    <b v="0"/>
    <s v="theater/plays"/>
    <n v="104"/>
    <n v="521.20000000000005"/>
    <x v="1"/>
    <x v="6"/>
  </r>
  <r>
    <n v="2856"/>
    <s v="The JOkeress Going Live"/>
    <s v="This will be the fifth play of The Jokeress, based on the ebook/paperback novelette series. It is scifi, suspense, terror, and noir."/>
    <n v="2000"/>
    <n v="2222"/>
    <x v="1"/>
    <x v="0"/>
    <s v="USD"/>
    <n v="1439069640"/>
    <n v="1433897647"/>
    <b v="0"/>
    <n v="6"/>
    <b v="0"/>
    <s v="theater/plays"/>
    <n v="111"/>
    <n v="370.33"/>
    <x v="1"/>
    <x v="6"/>
  </r>
  <r>
    <n v="2857"/>
    <s v="Los Tradicionales"/>
    <s v="Somos una compaÃ±Ã­a de teatro independiente. Y en el 2017 queremos arrancar con el montaje de 3 obras._x000a_3 elencos, 3 espacios."/>
    <n v="20000"/>
    <n v="1306"/>
    <x v="0"/>
    <x v="14"/>
    <s v="MXN"/>
    <n v="1487613600"/>
    <n v="1482444295"/>
    <b v="0"/>
    <n v="15"/>
    <b v="0"/>
    <s v="theater/plays"/>
    <n v="7"/>
    <n v="87.07"/>
    <x v="1"/>
    <x v="6"/>
  </r>
  <r>
    <n v="2858"/>
    <s v="Gay Party Superposh 'Winter Wonderland'"/>
    <s v="Een Gay Party in het centrum van Amersfoort. _x000a_Een geweldige avond uit, met een show, optredens en DJ's."/>
    <n v="150"/>
    <n v="195"/>
    <x v="1"/>
    <x v="9"/>
    <s v="EUR"/>
    <n v="1417778880"/>
    <n v="1415711095"/>
    <b v="0"/>
    <n v="0"/>
    <b v="0"/>
    <s v="theater/plays"/>
    <n v="130"/>
    <n v="0"/>
    <x v="1"/>
    <x v="6"/>
  </r>
  <r>
    <n v="2859"/>
    <s v="Grover Theatre Company (GTC)"/>
    <s v="A theatre company that will create works to inspire young people and get everyone involved."/>
    <n v="1500"/>
    <n v="1"/>
    <x v="0"/>
    <x v="2"/>
    <s v="AUD"/>
    <n v="1444984904"/>
    <n v="1439800904"/>
    <b v="0"/>
    <n v="1"/>
    <b v="0"/>
    <s v="theater/plays"/>
    <n v="0"/>
    <n v="1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814"/>
    <x v="0"/>
    <x v="0"/>
    <s v="USD"/>
    <n v="1466363576"/>
    <n v="1461179576"/>
    <b v="0"/>
    <n v="9"/>
    <b v="0"/>
    <s v="theater/plays"/>
    <n v="33"/>
    <n v="90.44"/>
    <x v="1"/>
    <x v="6"/>
  </r>
  <r>
    <n v="2861"/>
    <s v="Julius Caesar"/>
    <s v="The University of Queensland Drama Production Course is putting on an adaptation of William Shakespeares Julius Caesar"/>
    <n v="1964.47"/>
    <n v="2095.2600000000002"/>
    <x v="1"/>
    <x v="2"/>
    <s v="AUD"/>
    <n v="1443103848"/>
    <n v="1441894248"/>
    <b v="0"/>
    <n v="3"/>
    <b v="0"/>
    <s v="theater/plays"/>
    <n v="107"/>
    <n v="698.42"/>
    <x v="1"/>
    <x v="6"/>
  </r>
  <r>
    <n v="2862"/>
    <s v="Get Your Life Back"/>
    <s v="&quot;Get Your Life Back&quot; is a dynamic stage play that deals with true issues of life that reign in the lives of many people everyday."/>
    <n v="1500"/>
    <n v="2333"/>
    <x v="1"/>
    <x v="0"/>
    <s v="USD"/>
    <n v="1403636229"/>
    <n v="1401044229"/>
    <b v="0"/>
    <n v="3"/>
    <b v="0"/>
    <s v="theater/plays"/>
    <n v="156"/>
    <n v="777.67"/>
    <x v="1"/>
    <x v="6"/>
  </r>
  <r>
    <n v="2863"/>
    <s v="Equality Theatre"/>
    <s v="I would like to start a Acting Company that supports and includes LGBTQ youth and young adults in very conservative North Texas"/>
    <n v="1100"/>
    <n v="1130"/>
    <x v="1"/>
    <x v="0"/>
    <s v="USD"/>
    <n v="1410279123"/>
    <n v="1405095123"/>
    <b v="0"/>
    <n v="1"/>
    <b v="0"/>
    <s v="theater/plays"/>
    <n v="103"/>
    <n v="1130"/>
    <x v="1"/>
    <x v="6"/>
  </r>
  <r>
    <n v="2864"/>
    <s v="'Haunting Julia' by Alan Ayckbourn"/>
    <s v="Accessible, original theatre for all!"/>
    <n v="1500"/>
    <n v="95"/>
    <x v="0"/>
    <x v="1"/>
    <s v="GBP"/>
    <n v="1437139080"/>
    <n v="1434552207"/>
    <b v="0"/>
    <n v="3"/>
    <b v="0"/>
    <s v="theater/plays"/>
    <n v="6"/>
    <n v="31.67"/>
    <x v="1"/>
    <x v="6"/>
  </r>
  <r>
    <n v="2865"/>
    <s v="FRINGE 2015 by YER Productions"/>
    <s v="Prepare to be Swept Away. Three short plays from three master playwrights; LANDFALL, SNIPER and DANGERS of TOBACCO!"/>
    <n v="300"/>
    <n v="340"/>
    <x v="1"/>
    <x v="0"/>
    <s v="USD"/>
    <n v="1420512259"/>
    <n v="1415328259"/>
    <b v="0"/>
    <n v="0"/>
    <b v="0"/>
    <s v="theater/plays"/>
    <n v="113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"/>
    <n v="1521"/>
    <x v="1"/>
    <x v="0"/>
    <s v="USD"/>
    <n v="1476482400"/>
    <n v="1473893721"/>
    <b v="0"/>
    <n v="2"/>
    <b v="0"/>
    <s v="theater/plays"/>
    <n v="101"/>
    <n v="760.5"/>
    <x v="1"/>
    <x v="6"/>
  </r>
  <r>
    <n v="2867"/>
    <s v="A Midsummer Night's Dream"/>
    <s v="This production is being put together by Wilson's newest professional theater company, the Wyldepine Players in conjunction w/ Taiplab"/>
    <n v="3000"/>
    <n v="730"/>
    <x v="0"/>
    <x v="0"/>
    <s v="USD"/>
    <n v="1467604800"/>
    <n v="1465533672"/>
    <b v="0"/>
    <n v="10"/>
    <b v="0"/>
    <s v="theater/plays"/>
    <n v="24"/>
    <n v="73"/>
    <x v="1"/>
    <x v="6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1"/>
    <x v="0"/>
    <s v="USD"/>
    <n v="1475697054"/>
    <n v="1473105054"/>
    <b v="0"/>
    <n v="60"/>
    <b v="0"/>
    <s v="theater/plays"/>
    <n v="108"/>
    <n v="325.3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45"/>
    <x v="1"/>
    <x v="0"/>
    <s v="USD"/>
    <n v="1468937681"/>
    <n v="1466345681"/>
    <b v="0"/>
    <n v="5"/>
    <b v="0"/>
    <s v="theater/plays"/>
    <n v="127"/>
    <n v="50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3500"/>
    <n v="10"/>
    <x v="0"/>
    <x v="0"/>
    <s v="USD"/>
    <n v="1400301165"/>
    <n v="1397709165"/>
    <b v="0"/>
    <n v="9"/>
    <b v="0"/>
    <s v="theater/plays"/>
    <n v="0"/>
    <n v="1.1100000000000001"/>
    <x v="1"/>
    <x v="6"/>
  </r>
  <r>
    <n v="2871"/>
    <s v="The Bill Cosby Assault, a play"/>
    <s v="America's dad or serial rapist? Or both? The stories of the Bill Cosby accusers and the society so skeptical of them."/>
    <n v="3000"/>
    <n v="20"/>
    <x v="0"/>
    <x v="0"/>
    <s v="USD"/>
    <n v="1419183813"/>
    <n v="1417455813"/>
    <b v="0"/>
    <n v="13"/>
    <b v="0"/>
    <s v="theater/plays"/>
    <n v="1"/>
    <n v="1.54"/>
    <x v="1"/>
    <x v="6"/>
  </r>
  <r>
    <n v="2872"/>
    <s v="Loud Arts"/>
    <s v="Local Theatre group in Loudoun County, Virginia. Looking for funds to start producing shows!"/>
    <n v="300"/>
    <n v="430"/>
    <x v="1"/>
    <x v="0"/>
    <s v="USD"/>
    <n v="1434768438"/>
    <n v="1429584438"/>
    <b v="0"/>
    <n v="0"/>
    <b v="0"/>
    <s v="theater/plays"/>
    <n v="143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x v="0"/>
    <s v="USD"/>
    <n v="1422473831"/>
    <n v="1419881831"/>
    <b v="0"/>
    <n v="8"/>
    <b v="0"/>
    <s v="theater/plays"/>
    <n v="0"/>
    <n v="0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500"/>
    <x v="1"/>
    <x v="0"/>
    <s v="USD"/>
    <n v="1484684186"/>
    <n v="1482092186"/>
    <b v="0"/>
    <n v="3"/>
    <b v="0"/>
    <s v="theater/plays"/>
    <n v="100"/>
    <n v="833.33"/>
    <x v="1"/>
    <x v="6"/>
  </r>
  <r>
    <n v="2875"/>
    <s v="Right Tracey!"/>
    <s v="Play about Tracey a gay man trapped in his room by his Bible thumping mother. He finds love but the room can not keep the love alive."/>
    <n v="1000"/>
    <n v="1015"/>
    <x v="1"/>
    <x v="0"/>
    <s v="USD"/>
    <n v="1462417493"/>
    <n v="1459825493"/>
    <b v="0"/>
    <n v="3"/>
    <b v="0"/>
    <s v="theater/plays"/>
    <n v="102"/>
    <n v="338.33"/>
    <x v="1"/>
    <x v="6"/>
  </r>
  <r>
    <n v="2876"/>
    <s v="The Sins of Bad People  Urban Stage Play"/>
    <s v="Charlotte NC playwright looking to showcase a series of three stage plays.  Plays are funny, completed and ready to run!"/>
    <n v="750"/>
    <n v="61"/>
    <x v="0"/>
    <x v="0"/>
    <s v="USD"/>
    <n v="1437069079"/>
    <n v="1434477079"/>
    <b v="0"/>
    <n v="0"/>
    <b v="0"/>
    <s v="theater/plays"/>
    <n v="8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3000"/>
    <n v="7445.14"/>
    <x v="1"/>
    <x v="0"/>
    <s v="USD"/>
    <n v="1480525200"/>
    <n v="1477781724"/>
    <b v="0"/>
    <n v="6"/>
    <b v="0"/>
    <s v="theater/plays"/>
    <n v="248"/>
    <n v="1240.859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1"/>
    <x v="1"/>
    <s v="GBP"/>
    <n v="1435934795"/>
    <n v="1430750795"/>
    <b v="0"/>
    <n v="4"/>
    <b v="0"/>
    <s v="theater/plays"/>
    <n v="117"/>
    <n v="459.75"/>
    <x v="1"/>
    <x v="6"/>
  </r>
  <r>
    <n v="2879"/>
    <s v="Girls, Ladies and Women - A Gospel Drama"/>
    <s v="She that fines a husband? Wait, is that right? Girl... you better check yourself, before you wreck yourself!"/>
    <n v="1300"/>
    <n v="1651"/>
    <x v="1"/>
    <x v="0"/>
    <s v="USD"/>
    <n v="1453310661"/>
    <n v="1450718661"/>
    <b v="0"/>
    <n v="1"/>
    <b v="0"/>
    <s v="theater/plays"/>
    <n v="127"/>
    <n v="1651"/>
    <x v="1"/>
    <x v="6"/>
  </r>
  <r>
    <n v="2880"/>
    <s v="BELIEF on the Isle of Skye"/>
    <s v="BELIEF leaves res &amp; crosses nations, swims the Atlantic, landing on Isle where Salish meets Gaelic, where humanity transcends barriers"/>
    <n v="8000"/>
    <n v="8241"/>
    <x v="1"/>
    <x v="0"/>
    <s v="USD"/>
    <n v="1440090300"/>
    <n v="1436305452"/>
    <b v="0"/>
    <n v="29"/>
    <b v="0"/>
    <s v="theater/plays"/>
    <n v="103"/>
    <n v="284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"/>
    <n v="1"/>
    <x v="0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x v="0"/>
    <s v="USD"/>
    <n v="1462112318"/>
    <n v="1459520318"/>
    <b v="0"/>
    <n v="4"/>
    <b v="0"/>
    <s v="theater/plays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1"/>
    <x v="0"/>
    <s v="USD"/>
    <n v="1454734740"/>
    <n v="1451684437"/>
    <b v="0"/>
    <n v="5"/>
    <b v="0"/>
    <s v="theater/plays"/>
    <n v="496"/>
    <n v="4958"/>
    <x v="1"/>
    <x v="6"/>
  </r>
  <r>
    <n v="2884"/>
    <s v="The Lizard King, a play by Jay Jeff Jones"/>
    <s v="Come explore the dream world of Jim Morrison, rock singer, mystic, poet, shaman."/>
    <n v="2000"/>
    <n v="2831"/>
    <x v="1"/>
    <x v="0"/>
    <s v="USD"/>
    <n v="1417800435"/>
    <n v="1415208435"/>
    <b v="0"/>
    <n v="4"/>
    <b v="0"/>
    <s v="theater/plays"/>
    <n v="142"/>
    <n v="707.75"/>
    <x v="1"/>
    <x v="6"/>
  </r>
  <r>
    <n v="2885"/>
    <s v="The Wedding"/>
    <s v="An historic and proud work of Polish nationalistic literature performed on stage."/>
    <n v="2000"/>
    <n v="2101"/>
    <x v="1"/>
    <x v="0"/>
    <s v="USD"/>
    <n v="1426294201"/>
    <n v="1423705801"/>
    <b v="0"/>
    <n v="5"/>
    <b v="0"/>
    <s v="theater/plays"/>
    <n v="105"/>
    <n v="420.2"/>
    <x v="1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35"/>
    <x v="1"/>
    <x v="0"/>
    <s v="USD"/>
    <n v="1442635140"/>
    <n v="1442243484"/>
    <b v="0"/>
    <n v="1"/>
    <b v="0"/>
    <s v="theater/plays"/>
    <n v="104"/>
    <n v="103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89"/>
    <x v="0"/>
    <x v="0"/>
    <s v="USD"/>
    <n v="1420971324"/>
    <n v="1418379324"/>
    <b v="0"/>
    <n v="1"/>
    <b v="0"/>
    <s v="theater/plays"/>
    <n v="29"/>
    <n v="28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600"/>
    <n v="750"/>
    <x v="1"/>
    <x v="0"/>
    <s v="USD"/>
    <n v="1413608340"/>
    <n v="1412945440"/>
    <b v="0"/>
    <n v="0"/>
    <b v="0"/>
    <s v="theater/plays"/>
    <n v="125"/>
    <n v="0"/>
    <x v="1"/>
    <x v="6"/>
  </r>
  <r>
    <n v="2889"/>
    <s v="Halfway, Nebraska"/>
    <s v="Halfway, Nebraska explores the limits of hope and what it means to love someone who may be too far damaged to save."/>
    <n v="4500"/>
    <n v="4569"/>
    <x v="1"/>
    <x v="0"/>
    <s v="USD"/>
    <n v="1409344985"/>
    <n v="1406752985"/>
    <b v="0"/>
    <n v="14"/>
    <b v="0"/>
    <s v="theater/plays"/>
    <n v="102"/>
    <n v="326.36"/>
    <x v="1"/>
    <x v="6"/>
  </r>
  <r>
    <n v="2890"/>
    <s v="the Savannah Disputation"/>
    <s v="This Theological Comedy tells a story of when seemingly similar beliefs are discovered to be worlds apart; Damnation-Southern Style."/>
    <n v="1100"/>
    <n v="1342.01"/>
    <x v="1"/>
    <x v="0"/>
    <s v="USD"/>
    <n v="1407553200"/>
    <n v="1405100992"/>
    <b v="0"/>
    <n v="3"/>
    <b v="0"/>
    <s v="theater/plays"/>
    <n v="122"/>
    <n v="447.34"/>
    <x v="1"/>
    <x v="6"/>
  </r>
  <r>
    <n v="2891"/>
    <s v="Literacy for Brooklyn Kids"/>
    <s v="Did you know that we are enriching the lives of Brooklyn kids through literacy and educational theater? We just need a little help."/>
    <n v="2500"/>
    <n v="2500"/>
    <x v="1"/>
    <x v="0"/>
    <s v="USD"/>
    <n v="1460751128"/>
    <n v="1455570728"/>
    <b v="0"/>
    <n v="10"/>
    <b v="0"/>
    <s v="theater/plays"/>
    <n v="100"/>
    <n v="250"/>
    <x v="1"/>
    <x v="6"/>
  </r>
  <r>
    <n v="2892"/>
    <s v="Something Precious"/>
    <s v="Something Precious is the world's first musical to alert folks to the harmful effects of technology on the human spirit."/>
    <n v="3000"/>
    <n v="403"/>
    <x v="2"/>
    <x v="0"/>
    <s v="USD"/>
    <n v="1409000400"/>
    <n v="1408381704"/>
    <b v="0"/>
    <n v="17"/>
    <b v="0"/>
    <s v="theater/plays"/>
    <n v="13"/>
    <n v="23.71"/>
    <x v="1"/>
    <x v="6"/>
  </r>
  <r>
    <n v="2893"/>
    <s v="REDISCOVERING KIA THE PLAY"/>
    <s v="Fundraising for REDISCOVERING KIA THE PLAY"/>
    <n v="1200"/>
    <n v="1400"/>
    <x v="1"/>
    <x v="0"/>
    <s v="USD"/>
    <n v="1420768800"/>
    <n v="1415644395"/>
    <b v="0"/>
    <n v="2"/>
    <b v="0"/>
    <s v="theater/plays"/>
    <n v="117"/>
    <n v="700"/>
    <x v="1"/>
    <x v="6"/>
  </r>
  <r>
    <n v="2894"/>
    <s v="How Could You Do This To Me (The Stage Play)"/>
    <s v="This Is A Story About A Woman A Man And A Woman"/>
    <n v="650"/>
    <n v="658"/>
    <x v="1"/>
    <x v="0"/>
    <s v="USD"/>
    <n v="1428100815"/>
    <n v="1422920415"/>
    <b v="0"/>
    <n v="0"/>
    <b v="0"/>
    <s v="theater/plays"/>
    <n v="10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0"/>
    <x v="2"/>
    <x v="0"/>
    <s v="USD"/>
    <n v="1403470800"/>
    <n v="1403356792"/>
    <b v="0"/>
    <n v="4"/>
    <b v="0"/>
    <s v="theater/plays"/>
    <n v="0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1"/>
    <x v="0"/>
    <s v="USD"/>
    <n v="1481522400"/>
    <n v="1480283321"/>
    <b v="0"/>
    <n v="12"/>
    <b v="0"/>
    <s v="theater/plays"/>
    <n v="121"/>
    <n v="303"/>
    <x v="1"/>
    <x v="6"/>
  </r>
  <r>
    <n v="2897"/>
    <s v="CAYCE"/>
    <s v="A unique stage play about the epic struggle of psychic Edgar Cayce to deal with his extraordinary abilities and find his place in life."/>
    <n v="3000"/>
    <n v="3080"/>
    <x v="1"/>
    <x v="0"/>
    <s v="USD"/>
    <n v="1444577345"/>
    <n v="1441985458"/>
    <b v="0"/>
    <n v="3"/>
    <b v="0"/>
    <s v="theater/plays"/>
    <n v="103"/>
    <n v="1026.67"/>
    <x v="1"/>
    <x v="6"/>
  </r>
  <r>
    <n v="2898"/>
    <s v="Galaxy Express - The Play"/>
    <s v="This is an action packed Sci-Fi stage play, using foam latex creature puppets, projected video footage, and audience participation."/>
    <n v="2500"/>
    <n v="2734.11"/>
    <x v="1"/>
    <x v="0"/>
    <s v="USD"/>
    <n v="1446307053"/>
    <n v="1443715053"/>
    <b v="0"/>
    <n v="12"/>
    <b v="0"/>
    <s v="theater/plays"/>
    <n v="109"/>
    <n v="227.84"/>
    <x v="1"/>
    <x v="6"/>
  </r>
  <r>
    <n v="2899"/>
    <s v="The Esoteric Camgirl"/>
    <s v="Sex, intrigue, lust, &amp; love; follow the lives of two individuals as their romance turns from innocent online flirting to something more"/>
    <n v="500"/>
    <n v="550"/>
    <x v="1"/>
    <x v="0"/>
    <s v="USD"/>
    <n v="1469325158"/>
    <n v="1464141158"/>
    <b v="0"/>
    <n v="0"/>
    <b v="0"/>
    <s v="theater/plays"/>
    <n v="11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0"/>
    <x v="0"/>
    <s v="USD"/>
    <n v="1407562632"/>
    <n v="1404970632"/>
    <b v="0"/>
    <n v="7"/>
    <b v="0"/>
    <s v="theater/plays"/>
    <n v="3"/>
    <n v="47.71"/>
    <x v="1"/>
    <x v="6"/>
  </r>
  <r>
    <n v="2901"/>
    <s v="Avarimor Series (Audio Plays)"/>
    <s v="How can the visual age appreciate something that cant see? With these Audio Plays I will show you, if your willing to listen."/>
    <n v="1000"/>
    <n v="1001"/>
    <x v="1"/>
    <x v="0"/>
    <s v="USD"/>
    <n v="1423345339"/>
    <n v="1418161339"/>
    <b v="0"/>
    <n v="2"/>
    <b v="0"/>
    <s v="theater/plays"/>
    <n v="100"/>
    <n v="500.5"/>
    <x v="1"/>
    <x v="6"/>
  </r>
  <r>
    <n v="2902"/>
    <s v="Bring the iconic story of Leontyne Price to the stage."/>
    <s v="Help me honor and bring &quot;The American Soprano&quot; Leontyne Price back to the stage one more time."/>
    <n v="1200"/>
    <n v="2580"/>
    <x v="1"/>
    <x v="0"/>
    <s v="USD"/>
    <n v="1440412396"/>
    <n v="1437820396"/>
    <b v="0"/>
    <n v="1"/>
    <b v="0"/>
    <s v="theater/plays"/>
    <n v="215"/>
    <n v="25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0"/>
    <x v="0"/>
    <s v="USD"/>
    <n v="1441771218"/>
    <n v="1436587218"/>
    <b v="0"/>
    <n v="4"/>
    <b v="0"/>
    <s v="theater/plays"/>
    <n v="3"/>
    <n v="12.5"/>
    <x v="1"/>
    <x v="6"/>
  </r>
  <r>
    <n v="2904"/>
    <s v="The Love Shack"/>
    <s v="A Tequila slammer with a slice of Tarantino, a line of the London Fringe scene and a shot of â€œBreaking Badâ€. New Writing."/>
    <n v="1800"/>
    <n v="1941"/>
    <x v="1"/>
    <x v="1"/>
    <s v="GBP"/>
    <n v="1415534400"/>
    <n v="1414538031"/>
    <b v="0"/>
    <n v="4"/>
    <b v="0"/>
    <s v="theater/plays"/>
    <n v="108"/>
    <n v="485.25"/>
    <x v="1"/>
    <x v="6"/>
  </r>
  <r>
    <n v="2905"/>
    <s v="DIANA's &quot;Late: A Cowboy Song&quot; by Sarah Ruhl"/>
    <s v="Philly-based feminist theatre's inaugural production about a woman's friendship with an awesome lady cowboy."/>
    <n v="3000"/>
    <n v="3600"/>
    <x v="1"/>
    <x v="0"/>
    <s v="USD"/>
    <n v="1473211313"/>
    <n v="1472001713"/>
    <b v="0"/>
    <n v="17"/>
    <b v="0"/>
    <s v="theater/plays"/>
    <n v="120"/>
    <n v="211.76"/>
    <x v="1"/>
    <x v="6"/>
  </r>
  <r>
    <n v="2906"/>
    <s v="NO HOMO at Atwater Village Theatre"/>
    <s v="The smash hit, award-winning comedy sashays onto the Los Angeles Theater Scene in a fabulous new production at Atwater Village Theatre."/>
    <n v="3000"/>
    <n v="3178"/>
    <x v="1"/>
    <x v="0"/>
    <s v="USD"/>
    <n v="1438390800"/>
    <n v="1436888066"/>
    <b v="0"/>
    <n v="7"/>
    <b v="0"/>
    <s v="theater/plays"/>
    <n v="106"/>
    <n v="454"/>
    <x v="1"/>
    <x v="6"/>
  </r>
  <r>
    <n v="2907"/>
    <s v="Little Nell's - a play"/>
    <s v="Spend an evening in the afterlife with some of the greatest women who ever lived. LITTLE NELL's,by Jill Hughes, Los Angeles- June, 2016"/>
    <n v="1000"/>
    <n v="15"/>
    <x v="2"/>
    <x v="0"/>
    <s v="USD"/>
    <n v="1463259837"/>
    <n v="1458075837"/>
    <b v="0"/>
    <n v="2"/>
    <b v="0"/>
    <s v="theater/plays"/>
    <n v="2"/>
    <n v="7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0"/>
    <x v="0"/>
    <s v="USD"/>
    <n v="1465407219"/>
    <n v="1462815219"/>
    <b v="0"/>
    <n v="5"/>
    <b v="0"/>
    <s v="theater/plays"/>
    <n v="30"/>
    <n v="149.19999999999999"/>
    <x v="1"/>
    <x v="6"/>
  </r>
  <r>
    <n v="2909"/>
    <s v="CONVERSATIONS WITH AN AVERAGE JOE"/>
    <s v="CONVERSATIONS WITH AN AVERAGE JOE tells our stories exposing those in charge of our lives and tells how to take control of country back"/>
    <n v="1100"/>
    <n v="1319"/>
    <x v="1"/>
    <x v="0"/>
    <s v="USD"/>
    <n v="1416944760"/>
    <n v="1413527001"/>
    <b v="0"/>
    <n v="1"/>
    <b v="0"/>
    <s v="theater/plays"/>
    <n v="120"/>
    <n v="1319"/>
    <x v="1"/>
    <x v="6"/>
  </r>
  <r>
    <n v="2910"/>
    <s v="Strive"/>
    <s v="Free drama, dance and singing workshops for disadvantaged young people to inspire, create and help them follow their dreams."/>
    <n v="1000"/>
    <n v="0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1"/>
    <x v="0"/>
    <s v="USD"/>
    <n v="1435429626"/>
    <n v="1431973626"/>
    <b v="0"/>
    <n v="14"/>
    <b v="0"/>
    <s v="theater/plays"/>
    <n v="524"/>
    <n v="1123.21"/>
    <x v="1"/>
    <x v="6"/>
  </r>
  <r>
    <n v="2912"/>
    <s v="Fair Play"/>
    <s v="Set in Iceland, Fair Play is a a dark comedy- a play within a play. An extravaganza, fueled by Absinthe, and touched by the Surreal."/>
    <n v="6000"/>
    <n v="0"/>
    <x v="0"/>
    <x v="0"/>
    <s v="USD"/>
    <n v="1452827374"/>
    <n v="1450235374"/>
    <b v="0"/>
    <n v="26"/>
    <b v="0"/>
    <s v="theater/plays"/>
    <n v="0"/>
    <n v="0"/>
    <x v="1"/>
    <x v="6"/>
  </r>
  <r>
    <n v="2913"/>
    <s v="The Salem Haunted Magic Show"/>
    <s v="A LIVE history infused, frightening magic and mind reading show in the heart of the Halloween capital of the world, Salem, MA!!"/>
    <n v="1000"/>
    <n v="24"/>
    <x v="0"/>
    <x v="0"/>
    <s v="USD"/>
    <n v="1410041339"/>
    <n v="1404857339"/>
    <b v="0"/>
    <n v="2"/>
    <b v="0"/>
    <s v="theater/plays"/>
    <n v="2"/>
    <n v="12"/>
    <x v="1"/>
    <x v="6"/>
  </r>
  <r>
    <n v="2914"/>
    <s v="Hercules the Panto"/>
    <s v="Hercules must complete four challenges in order to meet the father he never knew"/>
    <n v="1000"/>
    <n v="0"/>
    <x v="0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3000"/>
    <n v="3465"/>
    <x v="1"/>
    <x v="1"/>
    <s v="GBP"/>
    <n v="1458117190"/>
    <n v="1455528790"/>
    <b v="0"/>
    <n v="3"/>
    <b v="0"/>
    <s v="theater/plays"/>
    <n v="116"/>
    <n v="1155"/>
    <x v="1"/>
    <x v="6"/>
  </r>
  <r>
    <n v="2916"/>
    <s v="An Interview With Gaddafi - The Stage Play"/>
    <s v="The moving dramatisation of one man's journey to find the truth behind the Libyan regime change."/>
    <n v="2000"/>
    <n v="2202"/>
    <x v="1"/>
    <x v="1"/>
    <s v="GBP"/>
    <n v="1400498789"/>
    <n v="1398511589"/>
    <b v="0"/>
    <n v="7"/>
    <b v="0"/>
    <s v="theater/plays"/>
    <n v="110"/>
    <n v="314.57"/>
    <x v="1"/>
    <x v="6"/>
  </r>
  <r>
    <n v="2917"/>
    <s v="Elevation Twelfth Night"/>
    <s v="Cross dressing, cross gartering, crossed swords. Cross a bridge and come see this fantastically fun rendition of Twelfth Night"/>
    <n v="3000"/>
    <n v="0"/>
    <x v="0"/>
    <x v="0"/>
    <s v="USD"/>
    <n v="1442381847"/>
    <n v="1440826647"/>
    <b v="0"/>
    <n v="9"/>
    <b v="0"/>
    <s v="theater/plays"/>
    <n v="0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05"/>
    <x v="0"/>
    <x v="0"/>
    <s v="USD"/>
    <n v="1446131207"/>
    <n v="1443712007"/>
    <b v="0"/>
    <n v="20"/>
    <b v="0"/>
    <s v="theater/plays"/>
    <n v="2"/>
    <n v="5.25"/>
    <x v="1"/>
    <x v="6"/>
  </r>
  <r>
    <n v="2919"/>
    <s v="While the Stars Fall"/>
    <s v="A full staged reading of a new play about a boy who learns how to be happy from the most unexpected person."/>
    <n v="1500"/>
    <n v="1831"/>
    <x v="1"/>
    <x v="0"/>
    <s v="USD"/>
    <n v="1407250329"/>
    <n v="1404658329"/>
    <b v="0"/>
    <n v="6"/>
    <b v="0"/>
    <s v="theater/plays"/>
    <n v="122"/>
    <n v="305.17"/>
    <x v="1"/>
    <x v="6"/>
  </r>
  <r>
    <n v="2920"/>
    <s v="Save 'The Stage Door'."/>
    <s v="Help save this village theatre group. Funding required for lighting, stage equipment, &amp; ongoing productions. Involves youth  &amp; adults."/>
    <n v="3200"/>
    <n v="3210"/>
    <x v="1"/>
    <x v="5"/>
    <s v="CAD"/>
    <n v="1427306470"/>
    <n v="1424718070"/>
    <b v="0"/>
    <n v="13"/>
    <b v="0"/>
    <s v="theater/plays"/>
    <n v="100"/>
    <n v="246.92"/>
    <x v="1"/>
    <x v="6"/>
  </r>
  <r>
    <n v="2921"/>
    <s v="Fools Rush In: A Cabaret Benefiting BC/EFA Kickstarter"/>
    <s v="I'm creating a cabaret in which all donations go directly to Broadway Cares/Equity Fights AIDS."/>
    <n v="2000"/>
    <n v="2100"/>
    <x v="1"/>
    <x v="0"/>
    <s v="USD"/>
    <n v="1411679804"/>
    <n v="1409087804"/>
    <b v="0"/>
    <n v="3"/>
    <b v="1"/>
    <s v="theater/musical"/>
    <n v="105"/>
    <n v="700"/>
    <x v="1"/>
    <x v="40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x v="1"/>
    <s v="GBP"/>
    <n v="1431982727"/>
    <n v="1428094727"/>
    <b v="0"/>
    <n v="6"/>
    <b v="1"/>
    <s v="theater/musical"/>
    <n v="10"/>
    <n v="48.17"/>
    <x v="1"/>
    <x v="40"/>
  </r>
  <r>
    <n v="2923"/>
    <s v="Kaylee's Senior Project"/>
    <s v="Spreading the love of theatre, one step at a time. I would like to produce a reading of one of my favorite musicals"/>
    <n v="2500"/>
    <n v="2585"/>
    <x v="1"/>
    <x v="0"/>
    <s v="USD"/>
    <n v="1422068400"/>
    <n v="1420774779"/>
    <b v="0"/>
    <n v="10"/>
    <b v="1"/>
    <s v="theater/musical"/>
    <n v="103"/>
    <n v="258.5"/>
    <x v="1"/>
    <x v="40"/>
  </r>
  <r>
    <n v="2924"/>
    <s v="There's No Place Like Home!"/>
    <s v="Theatre is home and there's no place like home!  So, click your heels three times, and come home to the magic we create for you!"/>
    <n v="55000"/>
    <n v="55201.52"/>
    <x v="1"/>
    <x v="0"/>
    <s v="USD"/>
    <n v="1431143940"/>
    <n v="1428585710"/>
    <b v="0"/>
    <n v="147"/>
    <b v="1"/>
    <s v="theater/musical"/>
    <n v="100"/>
    <n v="375.52"/>
    <x v="1"/>
    <x v="4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x v="0"/>
    <s v="USD"/>
    <n v="1410444068"/>
    <n v="1407852068"/>
    <b v="0"/>
    <n v="199"/>
    <b v="1"/>
    <s v="theater/musical"/>
    <n v="12"/>
    <n v="60.02"/>
    <x v="1"/>
    <x v="40"/>
  </r>
  <r>
    <n v="2926"/>
    <s v="Mirror Image - An Original Musical"/>
    <s v="A musical, by Louis Lagalante and Patty Hamilton, that explores loss and the different ways we can choose to move on from it."/>
    <n v="10000"/>
    <n v="10299"/>
    <x v="1"/>
    <x v="0"/>
    <s v="USD"/>
    <n v="1424715779"/>
    <n v="1423506179"/>
    <b v="0"/>
    <n v="50"/>
    <b v="1"/>
    <s v="theater/musical"/>
    <n v="103"/>
    <n v="205.98"/>
    <x v="1"/>
    <x v="40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x v="0"/>
    <s v="USD"/>
    <n v="1405400400"/>
    <n v="1402934629"/>
    <b v="0"/>
    <n v="21"/>
    <b v="1"/>
    <s v="theater/musical"/>
    <n v="36"/>
    <n v="120.05"/>
    <x v="1"/>
    <x v="40"/>
  </r>
  <r>
    <n v="2928"/>
    <s v="Music Theatre of Idaho Presents &quot;A Year with Frog and Toad"/>
    <s v="This is a touring production for schools in the Treasure Valley!"/>
    <n v="4000"/>
    <n v="805"/>
    <x v="0"/>
    <x v="0"/>
    <s v="USD"/>
    <n v="1457135846"/>
    <n v="1454543846"/>
    <b v="0"/>
    <n v="24"/>
    <b v="1"/>
    <s v="theater/musical"/>
    <n v="20"/>
    <n v="33.5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x v="0"/>
    <s v="USD"/>
    <n v="1401024758"/>
    <n v="1398432758"/>
    <b v="0"/>
    <n v="32"/>
    <b v="1"/>
    <s v="theater/musical"/>
    <n v="0"/>
    <n v="0"/>
    <x v="1"/>
    <x v="40"/>
  </r>
  <r>
    <n v="2930"/>
    <s v="Forbear! Theatre"/>
    <s v="Forbear! is a new theatre company aiming to produce exciting and innovative theatre using performers from a variety of disciplines."/>
    <n v="25000"/>
    <n v="26480"/>
    <x v="1"/>
    <x v="1"/>
    <s v="GBP"/>
    <n v="1431007264"/>
    <n v="1428415264"/>
    <b v="0"/>
    <n v="62"/>
    <b v="1"/>
    <s v="theater/musical"/>
    <n v="106"/>
    <n v="427.1"/>
    <x v="1"/>
    <x v="40"/>
  </r>
  <r>
    <n v="2931"/>
    <s v="And More Shenanigans Theatre Company"/>
    <s v="And More Shenanigans Theatre is a brand new Edmonton based theatre company dedicated to creating and developing quirky original works"/>
    <n v="3500"/>
    <n v="2070"/>
    <x v="0"/>
    <x v="5"/>
    <s v="CAD"/>
    <n v="1410761280"/>
    <n v="1408604363"/>
    <b v="0"/>
    <n v="9"/>
    <b v="1"/>
    <s v="theater/musical"/>
    <n v="59"/>
    <n v="230"/>
    <x v="1"/>
    <x v="40"/>
  </r>
  <r>
    <n v="2932"/>
    <s v="Magpie- A Melbourne Written Dramatic Musical"/>
    <s v="When a rich girl fakes destitution so she can audition for a homeless talent show, she bridges our wealth gap with a tragic love."/>
    <n v="10000"/>
    <n v="9"/>
    <x v="0"/>
    <x v="2"/>
    <s v="AUD"/>
    <n v="1424516400"/>
    <n v="1421812637"/>
    <b v="0"/>
    <n v="38"/>
    <b v="1"/>
    <s v="theater/musical"/>
    <n v="0"/>
    <n v="0.24"/>
    <x v="1"/>
    <x v="40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1"/>
    <x v="0"/>
    <s v="USD"/>
    <n v="1465081053"/>
    <n v="1462489053"/>
    <b v="0"/>
    <n v="54"/>
    <b v="1"/>
    <s v="theater/musical"/>
    <n v="101"/>
    <n v="145.56"/>
    <x v="1"/>
    <x v="40"/>
  </r>
  <r>
    <n v="2934"/>
    <s v="Songs for a New World"/>
    <s v="Powerful community theatre production of Jason Robert Brown's &quot;Songs for a New World&quot; in London, Ontario."/>
    <n v="8000"/>
    <n v="1751"/>
    <x v="0"/>
    <x v="5"/>
    <s v="CAD"/>
    <n v="1402845364"/>
    <n v="1400253364"/>
    <b v="0"/>
    <n v="37"/>
    <b v="1"/>
    <s v="theater/musical"/>
    <n v="22"/>
    <n v="47.32"/>
    <x v="1"/>
    <x v="40"/>
  </r>
  <r>
    <n v="2935"/>
    <s v="Fresco presents SNOW WHITE - GARAGE OPERA!"/>
    <s v="Fresco brings a full scale operatic production to your neighborhood - SNOW WHITE, set to the world's greatest music!"/>
    <n v="10000"/>
    <n v="3319"/>
    <x v="0"/>
    <x v="0"/>
    <s v="USD"/>
    <n v="1472490000"/>
    <n v="1467468008"/>
    <b v="0"/>
    <n v="39"/>
    <b v="1"/>
    <s v="theater/musical"/>
    <n v="33"/>
    <n v="85.1"/>
    <x v="1"/>
    <x v="40"/>
  </r>
  <r>
    <n v="2936"/>
    <s v="Put Music in our Musical: Rosetown Playhouse"/>
    <s v="We need your help to complete our musical! Help us add two more original songs to our winter show, Babes in Toyland."/>
    <n v="5000"/>
    <n v="10"/>
    <x v="0"/>
    <x v="0"/>
    <s v="USD"/>
    <n v="1413176340"/>
    <n v="1412091423"/>
    <b v="0"/>
    <n v="34"/>
    <b v="1"/>
    <s v="theater/musical"/>
    <n v="0"/>
    <n v="0.28999999999999998"/>
    <x v="1"/>
    <x v="40"/>
  </r>
  <r>
    <n v="2937"/>
    <s v="UCAS"/>
    <s v="UCAS is a new British musical premiering at the Edinburgh Fringe Festival 2014."/>
    <n v="5500"/>
    <n v="0"/>
    <x v="2"/>
    <x v="1"/>
    <s v="GBP"/>
    <n v="1405249113"/>
    <n v="1402657113"/>
    <b v="0"/>
    <n v="55"/>
    <b v="1"/>
    <s v="theater/musical"/>
    <n v="0"/>
    <n v="0"/>
    <x v="1"/>
    <x v="40"/>
  </r>
  <r>
    <n v="2938"/>
    <s v="Keep It Spinning."/>
    <s v="Keep It Spinning! Is an after-school, six week workshop, during which students create an musical based on on an overarching theme."/>
    <n v="10000"/>
    <n v="14511"/>
    <x v="1"/>
    <x v="0"/>
    <s v="USD"/>
    <n v="1422636814"/>
    <n v="1420044814"/>
    <b v="0"/>
    <n v="32"/>
    <b v="1"/>
    <s v="theater/musical"/>
    <n v="145"/>
    <n v="453.4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1"/>
    <x v="0"/>
    <s v="USD"/>
    <n v="1409187600"/>
    <n v="1406316312"/>
    <b v="0"/>
    <n v="25"/>
    <b v="1"/>
    <s v="theater/musical"/>
    <n v="105"/>
    <n v="923.44"/>
    <x v="1"/>
    <x v="40"/>
  </r>
  <r>
    <n v="2940"/>
    <s v="ITAVA Players &quot;Little Shop of Horrors&quot;"/>
    <s v="We are asking for people to donate to our theater club, the ITAVA Players, a public high school club from Brooklyn, NY."/>
    <n v="8000"/>
    <n v="311"/>
    <x v="0"/>
    <x v="0"/>
    <s v="USD"/>
    <n v="1421606018"/>
    <n v="1418150018"/>
    <b v="0"/>
    <n v="33"/>
    <b v="1"/>
    <s v="theater/musical"/>
    <n v="4"/>
    <n v="9.42"/>
    <x v="1"/>
    <x v="40"/>
  </r>
  <r>
    <n v="2941"/>
    <s v="Help Us Help Artists"/>
    <s v="Ovations wants to buy property to open a variety club to become the 1st minority owned club in Cincy, focusing on artists on the rise."/>
    <n v="1000"/>
    <n v="0"/>
    <x v="0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100000"/>
    <n v="226"/>
    <x v="0"/>
    <x v="5"/>
    <s v="CAD"/>
    <n v="1450297080"/>
    <n v="1448565459"/>
    <b v="0"/>
    <n v="202"/>
    <b v="0"/>
    <s v="theater/spaces"/>
    <n v="0"/>
    <n v="1.1200000000000001"/>
    <x v="1"/>
    <x v="38"/>
  </r>
  <r>
    <n v="2943"/>
    <s v="BlackSpace: Urban Performance Arts Collective"/>
    <s v="Building a Resource Network and Funding Capacity to support, empower and promote Afrocentric Arts in Metro Columbus"/>
    <n v="300"/>
    <n v="409.01"/>
    <x v="1"/>
    <x v="0"/>
    <s v="USD"/>
    <n v="1428894380"/>
    <n v="1426302380"/>
    <b v="0"/>
    <n v="0"/>
    <b v="0"/>
    <s v="theater/spaces"/>
    <n v="136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437"/>
    <x v="0"/>
    <x v="0"/>
    <s v="USD"/>
    <n v="1433714198"/>
    <n v="1431122198"/>
    <b v="0"/>
    <n v="1"/>
    <b v="0"/>
    <s v="theater/spaces"/>
    <n v="22"/>
    <n v="437"/>
    <x v="1"/>
    <x v="38"/>
  </r>
  <r>
    <n v="2945"/>
    <s v="A Midsummer Night's Pub"/>
    <s v="Where people that enjoy theater, or just something new can go to have fun and experience varying types of theater in Albuquerque."/>
    <n v="650"/>
    <n v="380"/>
    <x v="0"/>
    <x v="0"/>
    <s v="USD"/>
    <n v="1432437660"/>
    <n v="1429845660"/>
    <b v="0"/>
    <n v="0"/>
    <b v="0"/>
    <s v="theater/spaces"/>
    <n v="58"/>
    <n v="0"/>
    <x v="1"/>
    <x v="38"/>
  </r>
  <r>
    <n v="2946"/>
    <s v="Create The Twisted Tree Theatre"/>
    <s v="I have set up a new theatre company, and am looking to raise funds to purchase a venue with a difference to a standard theatre."/>
    <n v="1000"/>
    <n v="12"/>
    <x v="0"/>
    <x v="1"/>
    <s v="GBP"/>
    <n v="1471265092"/>
    <n v="1468673092"/>
    <b v="0"/>
    <n v="2"/>
    <b v="0"/>
    <s v="theater/spaces"/>
    <n v="1"/>
    <n v="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1"/>
    <x v="0"/>
    <s v="USD"/>
    <n v="1480007460"/>
    <n v="1475760567"/>
    <b v="0"/>
    <n v="13"/>
    <b v="0"/>
    <s v="theater/spaces"/>
    <n v="280"/>
    <n v="862.69"/>
    <x v="1"/>
    <x v="38"/>
  </r>
  <r>
    <n v="2948"/>
    <s v="Xenu's Space Opera"/>
    <s v="The Space Opera is an action packed reenactment of Xenu's story, a sacred teaching thats considered a secret of the Scientology church"/>
    <n v="1200"/>
    <n v="202"/>
    <x v="0"/>
    <x v="0"/>
    <s v="USD"/>
    <n v="1433259293"/>
    <n v="1428075293"/>
    <b v="0"/>
    <n v="9"/>
    <b v="0"/>
    <s v="theater/spaces"/>
    <n v="17"/>
    <n v="22.4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00"/>
    <x v="1"/>
    <x v="0"/>
    <s v="USD"/>
    <n v="1447965917"/>
    <n v="1445370317"/>
    <b v="0"/>
    <n v="2"/>
    <b v="0"/>
    <s v="theater/spaces"/>
    <n v="100"/>
    <n v="6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750"/>
    <n v="10965"/>
    <x v="1"/>
    <x v="0"/>
    <s v="USD"/>
    <n v="1453538752"/>
    <n v="1450946752"/>
    <b v="0"/>
    <n v="0"/>
    <b v="0"/>
    <s v="theater/spaces"/>
    <n v="146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x v="0"/>
    <s v="USD"/>
    <n v="1412536573"/>
    <n v="1408648573"/>
    <b v="0"/>
    <n v="58"/>
    <b v="0"/>
    <s v="theater/spaces"/>
    <n v="114"/>
    <n v="82.6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x v="0"/>
    <s v="USD"/>
    <n v="1476676800"/>
    <n v="1473957239"/>
    <b v="0"/>
    <n v="8"/>
    <b v="0"/>
    <s v="theater/spaces"/>
    <n v="105"/>
    <n v="657.5"/>
    <x v="1"/>
    <x v="38"/>
  </r>
  <r>
    <n v="2953"/>
    <s v="Pueblo Underground Theater (Canceled)"/>
    <s v="I want to purchase the former Bread Of Life Church and convert it into a multipurpose theater space for local talent."/>
    <n v="3000"/>
    <n v="3363"/>
    <x v="1"/>
    <x v="0"/>
    <s v="USD"/>
    <n v="1444330821"/>
    <n v="1441738821"/>
    <b v="0"/>
    <n v="3"/>
    <b v="0"/>
    <s v="theater/spaces"/>
    <n v="112"/>
    <n v="11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500"/>
    <n v="1010"/>
    <x v="1"/>
    <x v="0"/>
    <s v="USD"/>
    <n v="1489669203"/>
    <n v="1487944803"/>
    <b v="0"/>
    <n v="0"/>
    <b v="0"/>
    <s v="theater/spaces"/>
    <n v="202"/>
    <n v="0"/>
    <x v="1"/>
    <x v="38"/>
  </r>
  <r>
    <n v="2955"/>
    <s v="A Stage for Stage Door Theater Company (Canceled)"/>
    <s v="Stage Door Theater needs a stage for its current and future productions. Can you help?"/>
    <n v="3300"/>
    <n v="3902.5"/>
    <x v="1"/>
    <x v="0"/>
    <s v="USD"/>
    <n v="1434476849"/>
    <n v="1431884849"/>
    <b v="0"/>
    <n v="11"/>
    <b v="0"/>
    <s v="theater/spaces"/>
    <n v="118"/>
    <n v="354.77"/>
    <x v="1"/>
    <x v="38"/>
  </r>
  <r>
    <n v="2956"/>
    <s v="A Happy Home for Hagan's House of Horrors (Canceled)"/>
    <s v="Family-owned and community-operated haunted Halloween attraction in Bladensburg, OH, needs your help to grow bigger!"/>
    <n v="5000"/>
    <n v="39"/>
    <x v="0"/>
    <x v="0"/>
    <s v="USD"/>
    <n v="1462402850"/>
    <n v="1459810850"/>
    <b v="0"/>
    <n v="20"/>
    <b v="0"/>
    <s v="theater/spaces"/>
    <n v="1"/>
    <n v="1.95"/>
    <x v="1"/>
    <x v="38"/>
  </r>
  <r>
    <n v="2957"/>
    <s v="BAMA Theatre Headset Campaign (Canceled)"/>
    <s v="Theatre in Tuscaloosa, AL built in the 1930s.  The headsets seem about that old. They are almost unusable."/>
    <n v="2500"/>
    <n v="2525"/>
    <x v="1"/>
    <x v="0"/>
    <s v="USD"/>
    <n v="1427498172"/>
    <n v="1422317772"/>
    <b v="0"/>
    <n v="3"/>
    <b v="0"/>
    <s v="theater/spaces"/>
    <n v="101"/>
    <n v="841.67"/>
    <x v="1"/>
    <x v="38"/>
  </r>
  <r>
    <n v="2958"/>
    <s v="Uprising Theater (Canceled)"/>
    <s v="Chicago Based Theater Company and Venue Dedicated to Social Justice and Mainstreaming the Palestinian Narrative"/>
    <n v="700"/>
    <n v="700"/>
    <x v="1"/>
    <x v="0"/>
    <s v="USD"/>
    <n v="1462729317"/>
    <n v="1457548917"/>
    <b v="0"/>
    <n v="0"/>
    <b v="0"/>
    <s v="theater/spaces"/>
    <n v="10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545"/>
    <x v="1"/>
    <x v="1"/>
    <s v="GBP"/>
    <n v="1465258325"/>
    <n v="1462666325"/>
    <b v="0"/>
    <n v="0"/>
    <b v="0"/>
    <s v="theater/spaces"/>
    <n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800"/>
    <n v="1"/>
    <x v="0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x v="0"/>
    <s v="USD"/>
    <n v="1427342400"/>
    <n v="1424927159"/>
    <b v="0"/>
    <n v="108"/>
    <b v="1"/>
    <s v="theater/plays"/>
    <n v="31"/>
    <n v="42.92"/>
    <x v="1"/>
    <x v="6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x v="0"/>
    <s v="USD"/>
    <n v="1425193140"/>
    <n v="1422769906"/>
    <b v="0"/>
    <n v="20"/>
    <b v="1"/>
    <s v="theater/plays"/>
    <n v="0"/>
    <n v="0"/>
    <x v="1"/>
    <x v="6"/>
  </r>
  <r>
    <n v="2963"/>
    <s v="One Funny Mother: I'm Not Crazy!!"/>
    <s v="A hilarious comedy show about motherhood...through stories, videos and stand-up you'll realize YOUâ€™RE NOT CRAZY, motherhood is!"/>
    <n v="27000"/>
    <n v="0"/>
    <x v="2"/>
    <x v="0"/>
    <s v="USD"/>
    <n v="1435835824"/>
    <n v="1433243824"/>
    <b v="0"/>
    <n v="98"/>
    <b v="1"/>
    <s v="theater/plays"/>
    <n v="0"/>
    <n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1"/>
    <x v="0"/>
    <s v="USD"/>
    <n v="1407360720"/>
    <n v="1404769819"/>
    <b v="0"/>
    <n v="196"/>
    <b v="1"/>
    <s v="theater/plays"/>
    <n v="111"/>
    <n v="73.7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1"/>
    <x v="0"/>
    <s v="USD"/>
    <n v="1436290233"/>
    <n v="1433698233"/>
    <b v="0"/>
    <n v="39"/>
    <b v="1"/>
    <s v="theater/plays"/>
    <n v="107"/>
    <n v="137.41999999999999"/>
    <x v="1"/>
    <x v="6"/>
  </r>
  <r>
    <n v="2966"/>
    <s v="Fat Pig, The Play!"/>
    <s v="Bringing one of Neil LaBute's incredibly witty and viciously honest plays, about body image and the effect it has on us, to life!"/>
    <n v="30000"/>
    <n v="10"/>
    <x v="3"/>
    <x v="0"/>
    <s v="USD"/>
    <n v="1442425412"/>
    <n v="1439833412"/>
    <b v="0"/>
    <n v="128"/>
    <b v="1"/>
    <s v="theater/plays"/>
    <n v="0"/>
    <n v="0.08"/>
    <x v="1"/>
    <x v="6"/>
  </r>
  <r>
    <n v="2967"/>
    <s v="Scissortail: A play about the Oklahoma City Bombing"/>
    <s v="Scissortail is a story of loss, grief, and recovery based on the events of the 1995 Oklahoma City Bombing."/>
    <n v="15000"/>
    <n v="16501"/>
    <x v="1"/>
    <x v="0"/>
    <s v="USD"/>
    <n v="1425872692"/>
    <n v="1423284292"/>
    <b v="0"/>
    <n v="71"/>
    <b v="1"/>
    <s v="theater/plays"/>
    <n v="110"/>
    <n v="232.41"/>
    <x v="1"/>
    <x v="6"/>
  </r>
  <r>
    <n v="2968"/>
    <s v="The Curse of the Babywoman @ FringeNYC"/>
    <s v="The Curse of the Babywoman is real â€” and it is coming to FringeNYC this August."/>
    <n v="10000"/>
    <n v="10173"/>
    <x v="1"/>
    <x v="0"/>
    <s v="USD"/>
    <n v="1471406340"/>
    <n v="1470227660"/>
    <b v="0"/>
    <n v="47"/>
    <b v="1"/>
    <s v="theater/plays"/>
    <n v="102"/>
    <n v="216.45"/>
    <x v="1"/>
    <x v="6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1"/>
    <x v="5"/>
    <s v="CAD"/>
    <n v="1430693460"/>
    <n v="1428087153"/>
    <b v="0"/>
    <n v="17"/>
    <b v="1"/>
    <s v="theater/plays"/>
    <n v="107"/>
    <n v="313.52999999999997"/>
    <x v="1"/>
    <x v="6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1"/>
    <x v="0"/>
    <s v="USD"/>
    <n v="1405699451"/>
    <n v="1403107451"/>
    <b v="0"/>
    <n v="91"/>
    <b v="1"/>
    <s v="theater/plays"/>
    <n v="114"/>
    <n v="226.03"/>
    <x v="1"/>
    <x v="6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x v="0"/>
    <s v="USD"/>
    <n v="1409500078"/>
    <n v="1406908078"/>
    <b v="0"/>
    <n v="43"/>
    <b v="1"/>
    <s v="theater/plays"/>
    <n v="0"/>
    <n v="0"/>
    <x v="1"/>
    <x v="6"/>
  </r>
  <r>
    <n v="2972"/>
    <s v="A Bad Plan"/>
    <s v="A group of artists. A mythical art piece. A harrowing quest. And some margaritas."/>
    <n v="6000"/>
    <n v="6111"/>
    <x v="1"/>
    <x v="0"/>
    <s v="USD"/>
    <n v="1480899600"/>
    <n v="1479609520"/>
    <b v="0"/>
    <n v="17"/>
    <b v="1"/>
    <s v="theater/plays"/>
    <n v="102"/>
    <n v="359.47"/>
    <x v="1"/>
    <x v="6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x v="0"/>
    <s v="USD"/>
    <n v="1451620800"/>
    <n v="1449171508"/>
    <b v="0"/>
    <n v="33"/>
    <b v="1"/>
    <s v="theater/plays"/>
    <n v="0"/>
    <n v="0.0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1"/>
    <x v="0"/>
    <s v="USD"/>
    <n v="1411695300"/>
    <n v="1409275671"/>
    <b v="0"/>
    <n v="87"/>
    <b v="1"/>
    <s v="theater/plays"/>
    <n v="229"/>
    <n v="368.2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1"/>
    <x v="0"/>
    <s v="USD"/>
    <n v="1417057200"/>
    <n v="1414599886"/>
    <b v="0"/>
    <n v="113"/>
    <b v="1"/>
    <s v="theater/plays"/>
    <n v="118"/>
    <n v="208.01"/>
    <x v="1"/>
    <x v="6"/>
  </r>
  <r>
    <n v="2976"/>
    <s v="Pizza Delique"/>
    <s v="A play that addresses an important social issue, brought to light by members of the UoM Drama Society."/>
    <n v="2000"/>
    <n v="2031"/>
    <x v="1"/>
    <x v="1"/>
    <s v="GBP"/>
    <n v="1457870400"/>
    <n v="1456421530"/>
    <b v="0"/>
    <n v="14"/>
    <b v="1"/>
    <s v="theater/plays"/>
    <n v="102"/>
    <n v="145.0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3"/>
    <x v="0"/>
    <s v="USD"/>
    <n v="1427076840"/>
    <n v="1421960934"/>
    <b v="0"/>
    <n v="30"/>
    <b v="1"/>
    <s v="theater/plays"/>
    <n v="4"/>
    <n v="12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x v="0"/>
    <s v="USD"/>
    <n v="1413784740"/>
    <n v="1412954547"/>
    <b v="0"/>
    <n v="16"/>
    <b v="1"/>
    <s v="theater/plays"/>
    <n v="1"/>
    <n v="1.88"/>
    <x v="1"/>
    <x v="6"/>
  </r>
  <r>
    <n v="2979"/>
    <s v="'ART'"/>
    <s v="Dear Stone returns with Yasmina Reza's 'ART', a compelling, clever exploration of friendship under duress. Thanks for watching!"/>
    <n v="14000"/>
    <n v="2130"/>
    <x v="0"/>
    <x v="0"/>
    <s v="USD"/>
    <n v="1420524000"/>
    <n v="1419104823"/>
    <b v="0"/>
    <n v="46"/>
    <b v="1"/>
    <s v="theater/plays"/>
    <n v="15"/>
    <n v="46.3"/>
    <x v="1"/>
    <x v="6"/>
  </r>
  <r>
    <n v="2980"/>
    <s v="INDEPENDENCE NYC"/>
    <s v="1 director, 4 actors, and a whole lotta determination. Help us bring this brilliant story to the heart of NYC!"/>
    <n v="10000"/>
    <n v="21"/>
    <x v="0"/>
    <x v="0"/>
    <s v="USD"/>
    <n v="1440381600"/>
    <n v="1438639130"/>
    <b v="0"/>
    <n v="24"/>
    <b v="1"/>
    <s v="theater/plays"/>
    <n v="0"/>
    <n v="0.88"/>
    <x v="1"/>
    <x v="6"/>
  </r>
  <r>
    <n v="2981"/>
    <s v="Creation of the Dublin Circus Centre"/>
    <s v="We are fundraising to create a Dublin based circus training centre for public and professionals to learn, upskill, perform and teach."/>
    <n v="15000"/>
    <n v="0"/>
    <x v="2"/>
    <x v="17"/>
    <s v="EUR"/>
    <n v="1443014756"/>
    <n v="1439126756"/>
    <b v="1"/>
    <n v="97"/>
    <b v="1"/>
    <s v="theater/spaces"/>
    <n v="0"/>
    <n v="0"/>
    <x v="1"/>
    <x v="38"/>
  </r>
  <r>
    <n v="2982"/>
    <s v="Railway Playhouse: Setting up a community arts space"/>
    <s v="Renovating this historical landmark, into an arts venue and theatre space for the community."/>
    <n v="14440"/>
    <n v="2030"/>
    <x v="0"/>
    <x v="1"/>
    <s v="GBP"/>
    <n v="1455208143"/>
    <n v="1452616143"/>
    <b v="1"/>
    <n v="59"/>
    <b v="1"/>
    <s v="theater/spaces"/>
    <n v="14"/>
    <n v="34.409999999999997"/>
    <x v="1"/>
    <x v="38"/>
  </r>
  <r>
    <n v="2983"/>
    <s v="Build the House of Dad's!"/>
    <s v="Dad's Garage Theatre Company needs your help buying our new, forever home by hitting our $150,000 STRETCH GOAL!"/>
    <n v="500000"/>
    <n v="0"/>
    <x v="0"/>
    <x v="0"/>
    <s v="USD"/>
    <n v="1415722236"/>
    <n v="1410534636"/>
    <b v="1"/>
    <n v="1095"/>
    <b v="1"/>
    <s v="theater/spaces"/>
    <n v="0"/>
    <n v="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1"/>
    <x v="0"/>
    <s v="USD"/>
    <n v="1472020881"/>
    <n v="1469428881"/>
    <b v="1"/>
    <n v="218"/>
    <b v="1"/>
    <s v="theater/spaces"/>
    <n v="820"/>
    <n v="1879.73"/>
    <x v="1"/>
    <x v="38"/>
  </r>
  <r>
    <n v="2985"/>
    <s v="React Aerial Studio"/>
    <s v="From the moment we flew in to the world of The Circus, we have dreamed of opening our own studio. Help us get our dream off the ground!"/>
    <n v="30000"/>
    <n v="32903"/>
    <x v="1"/>
    <x v="4"/>
    <s v="NZD"/>
    <n v="1477886400"/>
    <n v="1476228128"/>
    <b v="0"/>
    <n v="111"/>
    <b v="1"/>
    <s v="theater/spaces"/>
    <n v="110"/>
    <n v="296.42"/>
    <x v="1"/>
    <x v="38"/>
  </r>
  <r>
    <n v="2986"/>
    <s v="Higher Education"/>
    <s v="Support the circus arts and help our aerial students work with more height. With your support, we will install beams at 19ft!"/>
    <n v="7500"/>
    <n v="7790"/>
    <x v="1"/>
    <x v="1"/>
    <s v="GBP"/>
    <n v="1462100406"/>
    <n v="1456920006"/>
    <b v="0"/>
    <n v="56"/>
    <b v="1"/>
    <s v="theater/spaces"/>
    <n v="104"/>
    <n v="139.110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x v="0"/>
    <s v="USD"/>
    <n v="1476316800"/>
    <n v="1473837751"/>
    <b v="0"/>
    <n v="265"/>
    <b v="1"/>
    <s v="theater/spaces"/>
    <n v="5"/>
    <n v="11.21"/>
    <x v="1"/>
    <x v="38"/>
  </r>
  <r>
    <n v="2988"/>
    <s v="Curtain up at the Shoebox Theatre!"/>
    <s v="Since October 2015 the Shoebox Theatre has become a hub of creativity - The next step in our journey is to hang stage curtains!"/>
    <n v="4000"/>
    <n v="570"/>
    <x v="0"/>
    <x v="1"/>
    <s v="GBP"/>
    <n v="1466412081"/>
    <n v="1463820081"/>
    <b v="0"/>
    <n v="28"/>
    <b v="1"/>
    <s v="theater/spaces"/>
    <n v="14"/>
    <n v="20.36"/>
    <x v="1"/>
    <x v="38"/>
  </r>
  <r>
    <n v="2989"/>
    <s v="Let's Light Up The Gem!"/>
    <s v="Bring the movies back to Bethel, Maine."/>
    <n v="90000"/>
    <n v="8077"/>
    <x v="0"/>
    <x v="0"/>
    <s v="USD"/>
    <n v="1450673940"/>
    <n v="1448756962"/>
    <b v="0"/>
    <n v="364"/>
    <b v="1"/>
    <s v="theater/spaces"/>
    <n v="9"/>
    <n v="22.19"/>
    <x v="1"/>
    <x v="38"/>
  </r>
  <r>
    <n v="2990"/>
    <s v="The Gloria Theatre Project"/>
    <s v="We are a non-profit revitalizing the Gloria Theatre - our gift to the community - and we need your help #arts #community #theater"/>
    <n v="25000"/>
    <n v="5854"/>
    <x v="0"/>
    <x v="0"/>
    <s v="USD"/>
    <n v="1452174420"/>
    <n v="1449150420"/>
    <b v="0"/>
    <n v="27"/>
    <b v="1"/>
    <s v="theater/spaces"/>
    <n v="23"/>
    <n v="216.81"/>
    <x v="1"/>
    <x v="38"/>
  </r>
  <r>
    <n v="2991"/>
    <s v="gimmeLIVE @ 9 Wallis"/>
    <s v="A new intimate listening room with tables &amp; theatre seating where artist &amp; fans connect through music, comedy &amp; performing arts."/>
    <n v="25000"/>
    <n v="2"/>
    <x v="2"/>
    <x v="0"/>
    <s v="USD"/>
    <n v="1485547530"/>
    <n v="1483646730"/>
    <b v="0"/>
    <n v="93"/>
    <b v="1"/>
    <s v="theater/spaces"/>
    <n v="0"/>
    <n v="0.02"/>
    <x v="1"/>
    <x v="38"/>
  </r>
  <r>
    <n v="2992"/>
    <s v="Th'underGrounds"/>
    <s v="Creating a non-profit CAFE &amp; VILLAGE COMMONS in SE Portland, in service to Neighbors, Kids, Artists &amp; the Underserved"/>
    <n v="10000"/>
    <n v="0"/>
    <x v="2"/>
    <x v="0"/>
    <s v="USD"/>
    <n v="1476037510"/>
    <n v="1473445510"/>
    <b v="0"/>
    <n v="64"/>
    <b v="1"/>
    <s v="theater/spaces"/>
    <n v="0"/>
    <n v="0"/>
    <x v="1"/>
    <x v="38"/>
  </r>
  <r>
    <n v="2993"/>
    <s v="TRUE WEST: Think, Dog! Productions"/>
    <s v="Help us build the Kitchen from Hell!"/>
    <n v="4000"/>
    <n v="4040"/>
    <x v="1"/>
    <x v="0"/>
    <s v="USD"/>
    <n v="1455998867"/>
    <n v="1453406867"/>
    <b v="0"/>
    <n v="22"/>
    <b v="1"/>
    <s v="theater/spaces"/>
    <n v="101"/>
    <n v="183.64"/>
    <x v="1"/>
    <x v="38"/>
  </r>
  <r>
    <n v="2994"/>
    <s v="St. Michael Boat Parties - Halloween and Beyond!"/>
    <s v="Help the hosts of the infamous St. Michael sustain and create epic boat parties through Halloween and into 2015"/>
    <n v="5000"/>
    <n v="160"/>
    <x v="0"/>
    <x v="1"/>
    <s v="GBP"/>
    <n v="1412335772"/>
    <n v="1409743772"/>
    <b v="0"/>
    <n v="59"/>
    <b v="1"/>
    <s v="theater/spaces"/>
    <n v="3"/>
    <n v="2.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1"/>
    <x v="0"/>
    <s v="USD"/>
    <n v="1484841471"/>
    <n v="1482249471"/>
    <b v="0"/>
    <n v="249"/>
    <b v="1"/>
    <s v="theater/spaces"/>
    <n v="112"/>
    <n v="179.26"/>
    <x v="1"/>
    <x v="38"/>
  </r>
  <r>
    <n v="2996"/>
    <s v="Sea Tea Improv's Comedy Theater in Hartford, CT"/>
    <s v="A permanent home for comedy in Connecticut in the heart of downtown Hartford."/>
    <n v="133000"/>
    <n v="14303"/>
    <x v="2"/>
    <x v="0"/>
    <s v="USD"/>
    <n v="1432677240"/>
    <n v="1427493240"/>
    <b v="0"/>
    <n v="392"/>
    <b v="1"/>
    <s v="theater/spaces"/>
    <n v="11"/>
    <n v="36.49"/>
    <x v="1"/>
    <x v="38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1"/>
    <x v="0"/>
    <s v="USD"/>
    <n v="1488171540"/>
    <n v="1486661793"/>
    <b v="0"/>
    <n v="115"/>
    <b v="1"/>
    <s v="theater/spaces"/>
    <n v="133"/>
    <n v="290.1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1"/>
    <x v="0"/>
    <s v="USD"/>
    <n v="1402892700"/>
    <n v="1400474329"/>
    <b v="0"/>
    <n v="433"/>
    <b v="1"/>
    <s v="theater/spaces"/>
    <n v="800"/>
    <n v="1848.06"/>
    <x v="1"/>
    <x v="38"/>
  </r>
  <r>
    <n v="2999"/>
    <s v="RAT Fund-Riser"/>
    <s v="Restless Artists' Theatre is building risers and installing better lighting for our patrons.  We need to purchase raw materials."/>
    <n v="5000"/>
    <n v="5240"/>
    <x v="1"/>
    <x v="0"/>
    <s v="USD"/>
    <n v="1488333600"/>
    <n v="1487094360"/>
    <b v="0"/>
    <n v="20"/>
    <b v="1"/>
    <s v="theater/spaces"/>
    <n v="105"/>
    <n v="262"/>
    <x v="1"/>
    <x v="38"/>
  </r>
  <r>
    <n v="3000"/>
    <s v="Voices From The Future"/>
    <s v="A benefit show featuring musicians, dancers &amp; poets all under age 30 to raise money in support of LGBTQ rights and programs."/>
    <n v="3000"/>
    <n v="280"/>
    <x v="3"/>
    <x v="0"/>
    <s v="USD"/>
    <n v="1485885600"/>
    <n v="1484682670"/>
    <b v="0"/>
    <n v="8"/>
    <b v="1"/>
    <s v="theater/spaces"/>
    <n v="9"/>
    <n v="35"/>
    <x v="1"/>
    <x v="38"/>
  </r>
  <r>
    <n v="3001"/>
    <s v="New Comedy Venue and Training Facility"/>
    <s v="Get Scene Studios and Highwire Comedy Co. creating an amazing training facility and theater for Atlanta comedy and film talent!"/>
    <n v="50000"/>
    <n v="53769"/>
    <x v="1"/>
    <x v="0"/>
    <s v="USD"/>
    <n v="1468445382"/>
    <n v="1465853382"/>
    <b v="0"/>
    <n v="175"/>
    <b v="1"/>
    <s v="theater/spaces"/>
    <n v="108"/>
    <n v="307.25"/>
    <x v="1"/>
    <x v="38"/>
  </r>
  <r>
    <n v="3002"/>
    <s v="Help Fund the &quot;Back Room&quot; Arts Space at Jimmy's No 43!"/>
    <s v="Make the workshop/ small stage space at Jimmy's No 43 even better than before!"/>
    <n v="20000"/>
    <n v="3100"/>
    <x v="2"/>
    <x v="0"/>
    <s v="USD"/>
    <n v="1356552252"/>
    <n v="1353960252"/>
    <b v="0"/>
    <n v="104"/>
    <b v="1"/>
    <s v="theater/spaces"/>
    <n v="16"/>
    <n v="29.81"/>
    <x v="1"/>
    <x v="38"/>
  </r>
  <r>
    <n v="3003"/>
    <s v="Outskirts Theatre Co. Finds a Home!"/>
    <s v="We finally found a place to call home! Help us move in to (and collaborate with) the NEW Fischer Creative Arts Center in Waukesha, WI!"/>
    <n v="9000"/>
    <n v="9124"/>
    <x v="1"/>
    <x v="0"/>
    <s v="USD"/>
    <n v="1456811940"/>
    <n v="1454098976"/>
    <b v="0"/>
    <n v="17"/>
    <b v="1"/>
    <s v="theater/spaces"/>
    <n v="101"/>
    <n v="536.71"/>
    <x v="1"/>
    <x v="38"/>
  </r>
  <r>
    <n v="3004"/>
    <s v="Save the Agawam Cinemas"/>
    <s v="The Agawam Cinemas is to be successfully reopened by new ownership and the twin theaters must be converted to digital projection."/>
    <n v="100000"/>
    <n v="2607"/>
    <x v="0"/>
    <x v="0"/>
    <s v="USD"/>
    <n v="1416089324"/>
    <n v="1413493724"/>
    <b v="0"/>
    <n v="277"/>
    <b v="1"/>
    <s v="theater/spaces"/>
    <n v="3"/>
    <n v="9.41"/>
    <x v="1"/>
    <x v="38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x v="0"/>
    <s v="USD"/>
    <n v="1412611905"/>
    <n v="1410019905"/>
    <b v="0"/>
    <n v="118"/>
    <b v="1"/>
    <s v="theater/spaces"/>
    <n v="65"/>
    <n v="179.31"/>
    <x v="1"/>
    <x v="38"/>
  </r>
  <r>
    <n v="3006"/>
    <s v="ONTARIO STREET THEATRE in Port Hope."/>
    <s v="We're an affordable theatre and rental space that can be molded into anything by anyone."/>
    <n v="25000"/>
    <n v="0"/>
    <x v="0"/>
    <x v="5"/>
    <s v="CAD"/>
    <n v="1418580591"/>
    <n v="1415988591"/>
    <b v="0"/>
    <n v="97"/>
    <b v="1"/>
    <s v="theater/spaces"/>
    <n v="0"/>
    <n v="0"/>
    <x v="1"/>
    <x v="38"/>
  </r>
  <r>
    <n v="3007"/>
    <s v="Bethlem"/>
    <s v="Consuite for 2015 CoreCon.  An adventure into insanity."/>
    <n v="4000"/>
    <n v="28167.25"/>
    <x v="1"/>
    <x v="0"/>
    <s v="USD"/>
    <n v="1429938683"/>
    <n v="1428124283"/>
    <b v="0"/>
    <n v="20"/>
    <b v="1"/>
    <s v="theater/spaces"/>
    <n v="704"/>
    <n v="1408.36"/>
    <x v="1"/>
    <x v="38"/>
  </r>
  <r>
    <n v="3008"/>
    <s v="Baby It's Cold Outside: Silver Spring Stage HVAC Fund!"/>
    <s v="Help fund Silver Spring Stage's HVAC costs for the upcoming year! Don't leave us out in the cold (pun intended)!"/>
    <n v="9000"/>
    <n v="9110"/>
    <x v="1"/>
    <x v="0"/>
    <s v="USD"/>
    <n v="1453352719"/>
    <n v="1450760719"/>
    <b v="0"/>
    <n v="26"/>
    <b v="1"/>
    <s v="theater/spaces"/>
    <n v="101"/>
    <n v="350.38"/>
    <x v="1"/>
    <x v="38"/>
  </r>
  <r>
    <n v="3009"/>
    <s v="Montauk Surf Museum"/>
    <s v="The Montauk Surf Museum will present ocean science, as well as the art and history of surfing to visitors and schools in creative ways."/>
    <n v="70000"/>
    <n v="10"/>
    <x v="2"/>
    <x v="0"/>
    <s v="USD"/>
    <n v="1417012840"/>
    <n v="1414417240"/>
    <b v="0"/>
    <n v="128"/>
    <b v="1"/>
    <s v="theater/spaces"/>
    <n v="0"/>
    <n v="0.08"/>
    <x v="1"/>
    <x v="38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1"/>
    <x v="0"/>
    <s v="USD"/>
    <n v="1424548719"/>
    <n v="1419364719"/>
    <b v="0"/>
    <n v="15"/>
    <b v="1"/>
    <s v="theater/spaces"/>
    <n v="103"/>
    <n v="478.93"/>
    <x v="1"/>
    <x v="38"/>
  </r>
  <r>
    <n v="3011"/>
    <s v="Katharsis Teatro en Navidad"/>
    <s v="Necesitamos tu ayuda para poder llevar la magia del teatro universitario al Teatro Lagrada de Madrid el 23 de diciembre :)"/>
    <n v="2500"/>
    <n v="9030"/>
    <x v="1"/>
    <x v="3"/>
    <s v="EUR"/>
    <n v="1450911540"/>
    <n v="1448536516"/>
    <b v="0"/>
    <n v="25"/>
    <b v="1"/>
    <s v="theater/spaces"/>
    <n v="361"/>
    <n v="361.2"/>
    <x v="1"/>
    <x v="38"/>
  </r>
  <r>
    <n v="3012"/>
    <s v="Up-lifting Up-Fit!"/>
    <s v="Spring Theatre has recently found a new home in the heart of Winston Salem. We need your help for an up-lifting up-fit!"/>
    <n v="12000"/>
    <n v="25577.56"/>
    <x v="1"/>
    <x v="0"/>
    <s v="USD"/>
    <n v="1423587130"/>
    <n v="1421772730"/>
    <b v="0"/>
    <n v="55"/>
    <b v="1"/>
    <s v="theater/spaces"/>
    <n v="213"/>
    <n v="465.05"/>
    <x v="1"/>
    <x v="38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1"/>
    <x v="0"/>
    <s v="USD"/>
    <n v="1434917049"/>
    <n v="1432325049"/>
    <b v="0"/>
    <n v="107"/>
    <b v="1"/>
    <s v="theater/spaces"/>
    <n v="100"/>
    <n v="375.2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1"/>
    <x v="0"/>
    <s v="USD"/>
    <n v="1415163600"/>
    <n v="1412737080"/>
    <b v="0"/>
    <n v="557"/>
    <b v="1"/>
    <s v="theater/spaces"/>
    <n v="294"/>
    <n v="316.73"/>
    <x v="1"/>
    <x v="38"/>
  </r>
  <r>
    <n v="3015"/>
    <s v="A Sign for 34 West"/>
    <s v="We're turning an old yogurt shop into a live theater in downtown Charleston.   Please help us hang our sign!"/>
    <n v="10000"/>
    <n v="1864"/>
    <x v="0"/>
    <x v="0"/>
    <s v="USD"/>
    <n v="1402459200"/>
    <n v="1401125238"/>
    <b v="0"/>
    <n v="40"/>
    <b v="1"/>
    <s v="theater/spaces"/>
    <n v="19"/>
    <n v="46.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2"/>
    <x v="0"/>
    <s v="USD"/>
    <n v="1405688952"/>
    <n v="1400504952"/>
    <b v="0"/>
    <n v="36"/>
    <b v="1"/>
    <s v="theater/spaces"/>
    <n v="0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1"/>
    <x v="0"/>
    <s v="USD"/>
    <n v="1408566243"/>
    <n v="1405974243"/>
    <b v="0"/>
    <n v="159"/>
    <b v="1"/>
    <s v="theater/spaces"/>
    <n v="117"/>
    <n v="368.05"/>
    <x v="1"/>
    <x v="38"/>
  </r>
  <r>
    <n v="3018"/>
    <s v="Why Theatre"/>
    <s v="Le projet vise la crÃ©ation dâ€™un lieu de rÃ©sidence, recherche et formation dÃ©diÃ© Ã  l'art vivant, l'image et la narration."/>
    <n v="10557"/>
    <n v="4130"/>
    <x v="3"/>
    <x v="6"/>
    <s v="EUR"/>
    <n v="1437429600"/>
    <n v="1433747376"/>
    <b v="0"/>
    <n v="41"/>
    <b v="1"/>
    <s v="theater/spaces"/>
    <n v="39"/>
    <n v="100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x v="0"/>
    <s v="USD"/>
    <n v="1401159600"/>
    <n v="1398801620"/>
    <b v="0"/>
    <n v="226"/>
    <b v="1"/>
    <s v="theater/spaces"/>
    <n v="0"/>
    <n v="0"/>
    <x v="1"/>
    <x v="38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x v="0"/>
    <s v="USD"/>
    <n v="1439583533"/>
    <n v="1434399533"/>
    <b v="0"/>
    <n v="30"/>
    <b v="1"/>
    <s v="theater/spaces"/>
    <n v="0"/>
    <n v="0.87"/>
    <x v="1"/>
    <x v="38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x v="0"/>
    <s v="USD"/>
    <n v="1479794340"/>
    <n v="1476715869"/>
    <b v="0"/>
    <n v="103"/>
    <b v="1"/>
    <s v="theater/spaces"/>
    <n v="0"/>
    <n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1"/>
    <x v="0"/>
    <s v="USD"/>
    <n v="1472338409"/>
    <n v="1468450409"/>
    <b v="0"/>
    <n v="62"/>
    <b v="1"/>
    <s v="theater/spaces"/>
    <n v="106"/>
    <n v="426.65"/>
    <x v="1"/>
    <x v="38"/>
  </r>
  <r>
    <n v="3023"/>
    <s v="The Night Watch"/>
    <s v="Antonia Goddard Productions in association with Jethro Compton Productions presents THE NIGHT WATCH, an exciting new historical drama."/>
    <n v="3350"/>
    <n v="5358"/>
    <x v="1"/>
    <x v="1"/>
    <s v="GBP"/>
    <n v="1434039186"/>
    <n v="1430151186"/>
    <b v="0"/>
    <n v="6"/>
    <b v="1"/>
    <s v="theater/spaces"/>
    <n v="160"/>
    <n v="89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1"/>
    <x v="0"/>
    <s v="USD"/>
    <n v="1349567475"/>
    <n v="1346975475"/>
    <b v="0"/>
    <n v="182"/>
    <b v="1"/>
    <s v="theater/spaces"/>
    <n v="165"/>
    <n v="272.45999999999998"/>
    <x v="1"/>
    <x v="38"/>
  </r>
  <r>
    <n v="3025"/>
    <s v="The Other Room â€“ Cardiffâ€™s First Pub Theatre"/>
    <s v="Be part of building Cardiff's first pub theatre, located right in the city centre. Launching January 2015."/>
    <n v="20000"/>
    <n v="2100"/>
    <x v="2"/>
    <x v="1"/>
    <s v="GBP"/>
    <n v="1401465600"/>
    <n v="1399032813"/>
    <b v="0"/>
    <n v="145"/>
    <b v="1"/>
    <s v="theater/spaces"/>
    <n v="11"/>
    <n v="14.4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x v="1"/>
    <s v="GBP"/>
    <n v="1488538892"/>
    <n v="1487329292"/>
    <b v="0"/>
    <n v="25"/>
    <b v="1"/>
    <s v="theater/spaces"/>
    <n v="0"/>
    <n v="0.44"/>
    <x v="1"/>
    <x v="38"/>
  </r>
  <r>
    <n v="3027"/>
    <s v="Help ReNew the Rainbow Stage (&amp; office) for Future Stars"/>
    <s v="Wavy says let's LIGHT UP THE RAINBOW STAGE and as our stretch reward we'll throw all of us a PARTY!"/>
    <n v="110000"/>
    <n v="4"/>
    <x v="0"/>
    <x v="0"/>
    <s v="USD"/>
    <n v="1426866851"/>
    <n v="1424278451"/>
    <b v="0"/>
    <n v="320"/>
    <b v="1"/>
    <s v="theater/spaces"/>
    <n v="0"/>
    <n v="0.01"/>
    <x v="1"/>
    <x v="38"/>
  </r>
  <r>
    <n v="3028"/>
    <s v="A Home for Vegas Theatre Hub"/>
    <s v="We have a space! Help us fill it with a stage, chairs, gear and audiences' laughter!"/>
    <n v="23000"/>
    <n v="27675"/>
    <x v="1"/>
    <x v="0"/>
    <s v="USD"/>
    <n v="1471242025"/>
    <n v="1468650025"/>
    <b v="0"/>
    <n v="99"/>
    <b v="1"/>
    <s v="theater/spaces"/>
    <n v="120"/>
    <n v="279.55"/>
    <x v="1"/>
    <x v="38"/>
  </r>
  <r>
    <n v="3029"/>
    <s v="Ground Floor Theatre"/>
    <s v="We're building a new theatre venue in Austin! Austin is growing, but we are losing space for artists- help us keep local theatre alive!"/>
    <n v="80000"/>
    <n v="7655"/>
    <x v="2"/>
    <x v="0"/>
    <s v="USD"/>
    <n v="1416285300"/>
    <n v="1413824447"/>
    <b v="0"/>
    <n v="348"/>
    <b v="1"/>
    <s v="theater/spaces"/>
    <n v="10"/>
    <n v="22"/>
    <x v="1"/>
    <x v="38"/>
  </r>
  <r>
    <n v="3030"/>
    <s v="Guilford Center Stage Lights Up"/>
    <s v="Guilford Center Stage is a new project bringing theater to our 1896 Grange; we need to purchase simple theater lighting for our stage."/>
    <n v="5000"/>
    <n v="10678"/>
    <x v="1"/>
    <x v="0"/>
    <s v="USD"/>
    <n v="1442426171"/>
    <n v="1439834171"/>
    <b v="0"/>
    <n v="41"/>
    <b v="1"/>
    <s v="theater/spaces"/>
    <n v="214"/>
    <n v="260.44"/>
    <x v="1"/>
    <x v="38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x v="0"/>
    <s v="USD"/>
    <n v="1476479447"/>
    <n v="1471295447"/>
    <b v="0"/>
    <n v="29"/>
    <b v="1"/>
    <s v="theater/spaces"/>
    <n v="35"/>
    <n v="60.76"/>
    <x v="1"/>
    <x v="38"/>
  </r>
  <r>
    <n v="3032"/>
    <s v="Silent Valley : A Haunting"/>
    <s v="One night only, not-for-profit, neighborhood haunted attraction that will scare your mask off! Coming this Halloween."/>
    <n v="5000"/>
    <n v="5"/>
    <x v="0"/>
    <x v="0"/>
    <s v="USD"/>
    <n v="1441933459"/>
    <n v="1439341459"/>
    <b v="0"/>
    <n v="25"/>
    <b v="1"/>
    <s v="theater/spaces"/>
    <n v="0"/>
    <n v="0.2"/>
    <x v="1"/>
    <x v="38"/>
  </r>
  <r>
    <n v="3033"/>
    <s v="Stagelights Studio by Pam Kinter, Greensboro"/>
    <s v="Finally Stagelights will have a space of our very own!  Be a part of this exciting new adventure in Greensboro!!"/>
    <n v="12000"/>
    <n v="52"/>
    <x v="0"/>
    <x v="0"/>
    <s v="USD"/>
    <n v="1471487925"/>
    <n v="1468895925"/>
    <b v="0"/>
    <n v="23"/>
    <b v="1"/>
    <s v="theater/spaces"/>
    <n v="0"/>
    <n v="2.25999999999999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x v="0"/>
    <s v="USD"/>
    <n v="1477972740"/>
    <n v="1475326255"/>
    <b v="0"/>
    <n v="1260"/>
    <b v="1"/>
    <s v="theater/spaces"/>
    <n v="0"/>
    <n v="0.14000000000000001"/>
    <x v="1"/>
    <x v="38"/>
  </r>
  <r>
    <n v="3035"/>
    <s v="The Coalition Theater"/>
    <s v="Help create a permanent home for live comedy shows and classes in Downtown RVA."/>
    <n v="60000"/>
    <n v="852"/>
    <x v="0"/>
    <x v="0"/>
    <s v="USD"/>
    <n v="1367674009"/>
    <n v="1365082009"/>
    <b v="0"/>
    <n v="307"/>
    <b v="1"/>
    <s v="theater/spaces"/>
    <n v="1"/>
    <n v="2.78"/>
    <x v="1"/>
    <x v="38"/>
  </r>
  <r>
    <n v="3036"/>
    <s v="Save the Studio!"/>
    <s v="Help Synetic Theater create a new Studio to produce amazing  shows in the 2013/14 season and train awesome artists of all ages!"/>
    <n v="75000"/>
    <n v="106084.5"/>
    <x v="1"/>
    <x v="0"/>
    <s v="USD"/>
    <n v="1376654340"/>
    <n v="1373568644"/>
    <b v="0"/>
    <n v="329"/>
    <b v="1"/>
    <s v="theater/spaces"/>
    <n v="141"/>
    <n v="322.4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1"/>
    <x v="0"/>
    <s v="USD"/>
    <n v="1285995540"/>
    <n v="1279574773"/>
    <b v="0"/>
    <n v="32"/>
    <b v="1"/>
    <s v="theater/spaces"/>
    <n v="156"/>
    <n v="195"/>
    <x v="1"/>
    <x v="38"/>
  </r>
  <r>
    <n v="3038"/>
    <s v="Overtime Theater Spruce Up"/>
    <s v="Our little theater needs some love. We took over a lab and need to make our space look more inviting and well, like a theater!"/>
    <n v="4000"/>
    <n v="4065"/>
    <x v="1"/>
    <x v="0"/>
    <s v="USD"/>
    <n v="1457071397"/>
    <n v="1451887397"/>
    <b v="0"/>
    <n v="27"/>
    <b v="1"/>
    <s v="theater/spaces"/>
    <n v="102"/>
    <n v="150.56"/>
    <x v="1"/>
    <x v="38"/>
  </r>
  <r>
    <n v="3039"/>
    <s v="Shelter the Schmee"/>
    <s v="After 22 yrs downstairs we are &quot;getting out of  our parents basement&quot; and building a new 50 seat theater in a new location."/>
    <n v="50000"/>
    <n v="10814"/>
    <x v="0"/>
    <x v="0"/>
    <s v="USD"/>
    <n v="1388303940"/>
    <n v="1386011038"/>
    <b v="0"/>
    <n v="236"/>
    <b v="1"/>
    <s v="theater/spaces"/>
    <n v="22"/>
    <n v="45.82"/>
    <x v="1"/>
    <x v="38"/>
  </r>
  <r>
    <n v="3040"/>
    <s v="Jayhawk Makeover"/>
    <s v="48 hours of deck screws, dry wall, hard hats and needed renovation to help the Jayhawk rise from the ashes."/>
    <n v="10000"/>
    <n v="0"/>
    <x v="0"/>
    <x v="0"/>
    <s v="USD"/>
    <n v="1435359600"/>
    <n v="1434999621"/>
    <b v="0"/>
    <n v="42"/>
    <b v="1"/>
    <s v="theater/spaces"/>
    <n v="0"/>
    <n v="0"/>
    <x v="1"/>
    <x v="38"/>
  </r>
  <r>
    <n v="3041"/>
    <s v="Lend a Hand in Our Home"/>
    <s v="Privet! Hello! Bon Jour! We are the Arlekin Players Theatre and we need a home."/>
    <n v="25000"/>
    <n v="188"/>
    <x v="0"/>
    <x v="0"/>
    <s v="USD"/>
    <n v="1453323048"/>
    <n v="1450731048"/>
    <b v="0"/>
    <n v="95"/>
    <b v="1"/>
    <s v="theater/spaces"/>
    <n v="1"/>
    <n v="1.98"/>
    <x v="1"/>
    <x v="38"/>
  </r>
  <r>
    <n v="3042"/>
    <s v="HOPE MILL THEATRE - CHAIR FUND"/>
    <s v="Hope Mill Theatre is a brand new Fringe Theatre in the heart of Manchester city - bringing a diverse programme of entertainment!"/>
    <n v="5000"/>
    <n v="1076751.05"/>
    <x v="2"/>
    <x v="1"/>
    <s v="GBP"/>
    <n v="1444149047"/>
    <n v="1441557047"/>
    <b v="0"/>
    <n v="37"/>
    <b v="1"/>
    <s v="theater/spaces"/>
    <n v="21535"/>
    <n v="29101.38"/>
    <x v="1"/>
    <x v="38"/>
  </r>
  <r>
    <n v="3043"/>
    <s v="Like This Post (The Post at 750)"/>
    <s v="Introducing The Post at 750! Join us in the creation of Vancouver's most exciting new cultural space in the heart of downtown."/>
    <n v="42850"/>
    <n v="0"/>
    <x v="0"/>
    <x v="5"/>
    <s v="CAD"/>
    <n v="1429152600"/>
    <n v="1426815699"/>
    <b v="0"/>
    <n v="128"/>
    <b v="1"/>
    <s v="theater/spaces"/>
    <n v="0"/>
    <n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x v="0"/>
    <s v="USD"/>
    <n v="1454433998"/>
    <n v="1453137998"/>
    <b v="0"/>
    <n v="156"/>
    <b v="1"/>
    <s v="theater/spaces"/>
    <n v="0"/>
    <n v="0.45"/>
    <x v="1"/>
    <x v="38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x v="0"/>
    <s v="USD"/>
    <n v="1408679055"/>
    <n v="1406087055"/>
    <b v="0"/>
    <n v="64"/>
    <b v="1"/>
    <s v="theater/spaces"/>
    <n v="1"/>
    <n v="1.9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1"/>
    <x v="0"/>
    <s v="USD"/>
    <n v="1410324720"/>
    <n v="1407784586"/>
    <b v="0"/>
    <n v="58"/>
    <b v="1"/>
    <s v="theater/spaces"/>
    <n v="113"/>
    <n v="706.9"/>
    <x v="1"/>
    <x v="38"/>
  </r>
  <r>
    <n v="3047"/>
    <s v="Acting V Senior Showcase"/>
    <s v="Hi! We're the Graduating Seniors Acting V Seniors at Temple University! Welcome to our Kick starter Page!"/>
    <n v="3500"/>
    <n v="0"/>
    <x v="2"/>
    <x v="0"/>
    <s v="USD"/>
    <n v="1461762960"/>
    <n v="1457999054"/>
    <b v="0"/>
    <n v="20"/>
    <b v="1"/>
    <s v="theater/spaces"/>
    <n v="0"/>
    <n v="0"/>
    <x v="1"/>
    <x v="38"/>
  </r>
  <r>
    <n v="3048"/>
    <s v="December Match Campaign"/>
    <s v="By matching donations up to $5000, Jack Kesler and Maurice Richards have challenged YOU to help Urbanite outfit their brand new space."/>
    <n v="23000"/>
    <n v="6061"/>
    <x v="0"/>
    <x v="0"/>
    <s v="USD"/>
    <n v="1420060920"/>
    <n v="1417556262"/>
    <b v="0"/>
    <n v="47"/>
    <b v="1"/>
    <s v="theater/spaces"/>
    <n v="26"/>
    <n v="128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50"/>
    <x v="1"/>
    <x v="0"/>
    <s v="USD"/>
    <n v="1434241255"/>
    <n v="1431649255"/>
    <b v="0"/>
    <n v="54"/>
    <b v="1"/>
    <s v="theater/spaces"/>
    <n v="115"/>
    <n v="212.04"/>
    <x v="1"/>
    <x v="38"/>
  </r>
  <r>
    <n v="3050"/>
    <s v="The Black Pearl Consuite at CoreCon VIII: On Ancient Seas"/>
    <s v="Help fund The Black Pearl Consuite at CoreCon VIII: On Ancient Seas!"/>
    <n v="3000"/>
    <n v="4004"/>
    <x v="1"/>
    <x v="0"/>
    <s v="USD"/>
    <n v="1462420960"/>
    <n v="1459828960"/>
    <b v="0"/>
    <n v="9"/>
    <b v="1"/>
    <s v="theater/spaces"/>
    <n v="133"/>
    <n v="444.89"/>
    <x v="1"/>
    <x v="38"/>
  </r>
  <r>
    <n v="3051"/>
    <s v="Jon Udry's ABC Tour"/>
    <s v="The ABC tour: 26 comedy-juggling shows in 26 different venues - chosen by YOU - each beginning with a different letter of the alphabet."/>
    <n v="3500"/>
    <n v="3916"/>
    <x v="1"/>
    <x v="1"/>
    <s v="GBP"/>
    <n v="1486547945"/>
    <n v="1483955945"/>
    <b v="1"/>
    <n v="35"/>
    <b v="0"/>
    <s v="theater/spaces"/>
    <n v="112"/>
    <n v="111.89"/>
    <x v="1"/>
    <x v="38"/>
  </r>
  <r>
    <n v="3052"/>
    <s v="Funding for a new theater facility in Walker Minnesota"/>
    <s v="To let the arts continue in Walker Minnesota We need a performing arts space and art gallery"/>
    <n v="1800"/>
    <n v="8807"/>
    <x v="1"/>
    <x v="0"/>
    <s v="USD"/>
    <n v="1432828740"/>
    <n v="1430237094"/>
    <b v="0"/>
    <n v="2"/>
    <b v="0"/>
    <s v="theater/spaces"/>
    <n v="489"/>
    <n v="4403.5"/>
    <x v="1"/>
    <x v="38"/>
  </r>
  <r>
    <n v="3053"/>
    <s v="Showroom"/>
    <s v="Showroom is a multi-disciplinary space providing unorthodox concerts, events &amp; a platform creatives can express their creative vision"/>
    <n v="1500"/>
    <n v="795"/>
    <x v="0"/>
    <x v="0"/>
    <s v="USD"/>
    <n v="1412222340"/>
    <n v="1407781013"/>
    <b v="0"/>
    <n v="3"/>
    <b v="0"/>
    <s v="theater/spaces"/>
    <n v="53"/>
    <n v="26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5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978"/>
    <n v="1216"/>
    <x v="1"/>
    <x v="0"/>
    <s v="USD"/>
    <n v="1420844390"/>
    <n v="1415660390"/>
    <b v="0"/>
    <n v="1"/>
    <b v="0"/>
    <s v="theater/spaces"/>
    <n v="124"/>
    <n v="1216"/>
    <x v="1"/>
    <x v="38"/>
  </r>
  <r>
    <n v="3056"/>
    <s v="Palace Flophouse Theater"/>
    <s v="Looking to establish a communal space for art shows, bands, farmer's markets, environmental education, and traditional skills."/>
    <n v="600"/>
    <n v="10"/>
    <x v="0"/>
    <x v="0"/>
    <s v="USD"/>
    <n v="1412003784"/>
    <n v="1406819784"/>
    <b v="0"/>
    <n v="0"/>
    <b v="0"/>
    <s v="theater/spaces"/>
    <n v="2"/>
    <n v="0"/>
    <x v="1"/>
    <x v="38"/>
  </r>
  <r>
    <n v="3057"/>
    <s v="1 World Educational Theme Parks"/>
    <s v="A series of 6 educational theme parks. This project is to fund the plans and 3D designs required to build the first park."/>
    <n v="650"/>
    <n v="10"/>
    <x v="2"/>
    <x v="1"/>
    <s v="GBP"/>
    <n v="1459694211"/>
    <n v="1457105811"/>
    <b v="0"/>
    <n v="0"/>
    <b v="0"/>
    <s v="theater/spaces"/>
    <n v="2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000"/>
    <n v="72"/>
    <x v="0"/>
    <x v="13"/>
    <s v="EUR"/>
    <n v="1463734740"/>
    <n v="1459414740"/>
    <b v="0"/>
    <n v="3"/>
    <b v="0"/>
    <s v="theater/spaces"/>
    <n v="7"/>
    <n v="2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0"/>
    <x v="0"/>
    <s v="USD"/>
    <n v="1407536846"/>
    <n v="1404944846"/>
    <b v="0"/>
    <n v="11"/>
    <b v="0"/>
    <s v="theater/spaces"/>
    <n v="0"/>
    <n v="0.09"/>
    <x v="1"/>
    <x v="38"/>
  </r>
  <r>
    <n v="3060"/>
    <s v="Save the Roxy Theatre in Bremerton WA"/>
    <s v="Save the historic Roxy theatre in Bremerton WA from being repurposed as office space."/>
    <n v="2500"/>
    <n v="3012"/>
    <x v="1"/>
    <x v="0"/>
    <s v="USD"/>
    <n v="1443422134"/>
    <n v="1440830134"/>
    <b v="0"/>
    <n v="6"/>
    <b v="0"/>
    <s v="theater/spaces"/>
    <n v="120"/>
    <n v="502"/>
    <x v="1"/>
    <x v="38"/>
  </r>
  <r>
    <n v="3061"/>
    <s v="Help Save Parkway Cinemas!"/>
    <s v="Save a historic Local theater."/>
    <n v="750"/>
    <n v="1140"/>
    <x v="1"/>
    <x v="0"/>
    <s v="USD"/>
    <n v="1407955748"/>
    <n v="1405363748"/>
    <b v="0"/>
    <n v="0"/>
    <b v="0"/>
    <s v="theater/spaces"/>
    <n v="152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0"/>
    <n v="0"/>
    <x v="0"/>
    <x v="0"/>
    <s v="USD"/>
    <n v="1443636000"/>
    <n v="1441111892"/>
    <b v="0"/>
    <n v="67"/>
    <b v="0"/>
    <s v="theater/spaces"/>
    <n v="0"/>
    <n v="0"/>
    <x v="1"/>
    <x v="38"/>
  </r>
  <r>
    <n v="3063"/>
    <s v="Spec Haus"/>
    <s v="Members of the local Miami music scene are putting together a venue/creative space in Kendall!"/>
    <n v="3000"/>
    <n v="3255"/>
    <x v="1"/>
    <x v="0"/>
    <s v="USD"/>
    <n v="1477174138"/>
    <n v="1474150138"/>
    <b v="0"/>
    <n v="23"/>
    <b v="0"/>
    <s v="theater/spaces"/>
    <n v="109"/>
    <n v="141.52000000000001"/>
    <x v="1"/>
    <x v="38"/>
  </r>
  <r>
    <n v="3064"/>
    <s v="Kickstart the Crossroads Community"/>
    <s v="An epicenter for connection, creation and expression of the community."/>
    <n v="24000"/>
    <n v="28067.34"/>
    <x v="1"/>
    <x v="0"/>
    <s v="USD"/>
    <n v="1448175540"/>
    <n v="1445483246"/>
    <b v="0"/>
    <n v="72"/>
    <b v="0"/>
    <s v="theater/spaces"/>
    <n v="117"/>
    <n v="389.82"/>
    <x v="1"/>
    <x v="38"/>
  </r>
  <r>
    <n v="3065"/>
    <s v="The Castle Project"/>
    <s v="A castle themed events center with large and small spaces to support a variety of arts i.e. performing, visual, music, theater, dance"/>
    <n v="1000"/>
    <n v="1270"/>
    <x v="1"/>
    <x v="0"/>
    <s v="USD"/>
    <n v="1406683172"/>
    <n v="1404523172"/>
    <b v="0"/>
    <n v="2"/>
    <b v="0"/>
    <s v="theater/spaces"/>
    <n v="127"/>
    <n v="635"/>
    <x v="1"/>
    <x v="38"/>
  </r>
  <r>
    <n v="3066"/>
    <s v="Gold Coast Wake Park"/>
    <s v="Our mission is to offer an innovative family watersports attraction that is fun, safe, economical and a leader in its field."/>
    <n v="100000"/>
    <n v="426"/>
    <x v="0"/>
    <x v="2"/>
    <s v="AUD"/>
    <n v="1468128537"/>
    <n v="1465536537"/>
    <b v="0"/>
    <n v="15"/>
    <b v="0"/>
    <s v="theater/spaces"/>
    <n v="0"/>
    <n v="28.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437"/>
    <x v="1"/>
    <x v="4"/>
    <s v="NZD"/>
    <n v="1441837879"/>
    <n v="1439245879"/>
    <b v="0"/>
    <n v="1"/>
    <b v="0"/>
    <s v="theater/spaces"/>
    <n v="272"/>
    <n v="543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1"/>
    <x v="0"/>
    <s v="USD"/>
    <n v="1445013352"/>
    <n v="1442421352"/>
    <b v="0"/>
    <n v="2"/>
    <b v="0"/>
    <s v="theater/spaces"/>
    <n v="125"/>
    <n v="125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1"/>
    <x v="0"/>
    <s v="USD"/>
    <n v="1418587234"/>
    <n v="1415995234"/>
    <b v="0"/>
    <n v="7"/>
    <b v="0"/>
    <s v="theater/spaces"/>
    <n v="110"/>
    <n v="313"/>
    <x v="1"/>
    <x v="38"/>
  </r>
  <r>
    <n v="3070"/>
    <s v="Purpose Built Liverpool Comedy Club, Restaurant &amp; Bar"/>
    <s v="Liverpool's 1st purpose built 7 night a week comedy club, bar &amp; restaurant with live music &amp; much more"/>
    <n v="2500"/>
    <n v="3000"/>
    <x v="1"/>
    <x v="1"/>
    <s v="GBP"/>
    <n v="1481132169"/>
    <n v="1479317769"/>
    <b v="0"/>
    <n v="16"/>
    <b v="0"/>
    <s v="theater/spaces"/>
    <n v="120"/>
    <n v="187.5"/>
    <x v="1"/>
    <x v="38"/>
  </r>
  <r>
    <n v="3071"/>
    <s v="The Echo Theatre 2015"/>
    <s v="Anyone can create. They just need a place and an opportunity. The Echo Theatre (Provo) provides that opportunity."/>
    <n v="20000"/>
    <n v="102"/>
    <x v="0"/>
    <x v="0"/>
    <s v="USD"/>
    <n v="1429595940"/>
    <n v="1428082481"/>
    <b v="0"/>
    <n v="117"/>
    <b v="0"/>
    <s v="theater/spaces"/>
    <n v="1"/>
    <n v="0.87"/>
    <x v="1"/>
    <x v="38"/>
  </r>
  <r>
    <n v="3072"/>
    <s v="Crosswalk Theatre - Starting Capital"/>
    <s v="Crosswalk Theatre Company - Network Directory promotes all stage talent. Increasing your odds to connect to the right hiring person."/>
    <n v="1000"/>
    <n v="25"/>
    <x v="0"/>
    <x v="0"/>
    <s v="USD"/>
    <n v="1477791960"/>
    <n v="1476549262"/>
    <b v="0"/>
    <n v="2"/>
    <b v="0"/>
    <s v="theater/spaces"/>
    <n v="3"/>
    <n v="12.5"/>
    <x v="1"/>
    <x v="38"/>
  </r>
  <r>
    <n v="3073"/>
    <s v="Performing and Visual Arts Center, Rochester, NY"/>
    <s v="Conversion of a long dormant synagogue into a Performing and Visual Arts Center, revitalizing Rochester's inner city."/>
    <n v="3000"/>
    <n v="5323.01"/>
    <x v="1"/>
    <x v="0"/>
    <s v="USD"/>
    <n v="1434309540"/>
    <n v="1429287900"/>
    <b v="0"/>
    <n v="7"/>
    <b v="0"/>
    <s v="theater/spaces"/>
    <n v="177"/>
    <n v="760.4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0"/>
    <x v="6"/>
    <s v="EUR"/>
    <n v="1457617359"/>
    <n v="1455025359"/>
    <b v="0"/>
    <n v="3"/>
    <b v="0"/>
    <s v="theater/spaces"/>
    <n v="0"/>
    <n v="0"/>
    <x v="1"/>
    <x v="38"/>
  </r>
  <r>
    <n v="3075"/>
    <s v="The Little MAGIC Theatre"/>
    <s v="Magic Morgan &amp; Liliana are raising funds to expand their famed traveling magic show to a theater of magic."/>
    <n v="5000"/>
    <n v="18"/>
    <x v="3"/>
    <x v="0"/>
    <s v="USD"/>
    <n v="1471573640"/>
    <n v="1467253640"/>
    <b v="0"/>
    <n v="20"/>
    <b v="0"/>
    <s v="theater/spaces"/>
    <n v="0"/>
    <n v="0.9"/>
    <x v="1"/>
    <x v="38"/>
  </r>
  <r>
    <n v="3076"/>
    <s v="10,000 Hours"/>
    <s v="Helping female comedians get in their 10,000 Hours of practice!"/>
    <n v="5000"/>
    <n v="2537"/>
    <x v="2"/>
    <x v="0"/>
    <s v="USD"/>
    <n v="1444405123"/>
    <n v="1439221123"/>
    <b v="0"/>
    <n v="50"/>
    <b v="0"/>
    <s v="theater/spaces"/>
    <n v="51"/>
    <n v="50.7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1"/>
    <x v="5"/>
    <s v="CAD"/>
    <n v="1488495478"/>
    <n v="1485903478"/>
    <b v="0"/>
    <n v="2"/>
    <b v="0"/>
    <s v="theater/spaces"/>
    <n v="100"/>
    <n v="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955"/>
    <x v="1"/>
    <x v="0"/>
    <s v="USD"/>
    <n v="1424920795"/>
    <n v="1422328795"/>
    <b v="0"/>
    <n v="3"/>
    <b v="0"/>
    <s v="theater/spaces"/>
    <n v="112"/>
    <n v="651.66999999999996"/>
    <x v="1"/>
    <x v="38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x v="0"/>
    <s v="USD"/>
    <n v="1427040435"/>
    <n v="1424452035"/>
    <b v="0"/>
    <n v="27"/>
    <b v="0"/>
    <s v="theater/spaces"/>
    <n v="0"/>
    <n v="0"/>
    <x v="1"/>
    <x v="38"/>
  </r>
  <r>
    <n v="3080"/>
    <s v="Global Community Theater One."/>
    <s v="Sustainable, fire-proof, carbon-negative, and all-season recreation of the Globe Theater made famous by Shakespeare, with gardens."/>
    <n v="2500"/>
    <n v="45041"/>
    <x v="1"/>
    <x v="0"/>
    <s v="USD"/>
    <n v="1419644444"/>
    <n v="1414456844"/>
    <b v="0"/>
    <n v="7"/>
    <b v="0"/>
    <s v="theater/spaces"/>
    <n v="1802"/>
    <n v="6434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1"/>
    <x v="0"/>
    <s v="USD"/>
    <n v="1442722891"/>
    <n v="1440130891"/>
    <b v="0"/>
    <n v="5"/>
    <b v="0"/>
    <s v="theater/spaces"/>
    <n v="102"/>
    <n v="1221.5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500"/>
    <n v="520"/>
    <x v="1"/>
    <x v="0"/>
    <s v="USD"/>
    <n v="1447628946"/>
    <n v="1445033346"/>
    <b v="0"/>
    <n v="0"/>
    <b v="0"/>
    <s v="theater/spaces"/>
    <n v="104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1500"/>
    <n v="2576"/>
    <x v="1"/>
    <x v="0"/>
    <s v="USD"/>
    <n v="1409547600"/>
    <n v="1406986278"/>
    <b v="0"/>
    <n v="3"/>
    <b v="0"/>
    <s v="theater/spaces"/>
    <n v="172"/>
    <n v="85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3000"/>
    <n v="22"/>
    <x v="0"/>
    <x v="0"/>
    <s v="USD"/>
    <n v="1430851680"/>
    <n v="1428340931"/>
    <b v="0"/>
    <n v="6"/>
    <b v="0"/>
    <s v="theater/spaces"/>
    <n v="1"/>
    <n v="3.67"/>
    <x v="1"/>
    <x v="38"/>
  </r>
  <r>
    <n v="3085"/>
    <s v="Paper Tank Theater Music Madness Party"/>
    <s v="Get behind a new music venue in our city by helping with equipment! We're pre-selling tickets to our party and offering other perks."/>
    <n v="3000"/>
    <n v="3460"/>
    <x v="1"/>
    <x v="0"/>
    <s v="USD"/>
    <n v="1443561159"/>
    <n v="1440969159"/>
    <b v="0"/>
    <n v="9"/>
    <b v="0"/>
    <s v="theater/spaces"/>
    <n v="115"/>
    <n v="384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720"/>
    <x v="1"/>
    <x v="13"/>
    <s v="EUR"/>
    <n v="1439827559"/>
    <n v="1434643559"/>
    <b v="0"/>
    <n v="3"/>
    <b v="0"/>
    <s v="theater/spaces"/>
    <n v="115"/>
    <n v="573.3300000000000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63"/>
    <x v="1"/>
    <x v="0"/>
    <s v="USD"/>
    <n v="1482294990"/>
    <n v="1477107390"/>
    <b v="0"/>
    <n v="2"/>
    <b v="0"/>
    <s v="theater/spaces"/>
    <n v="103"/>
    <n v="1031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2087"/>
    <x v="1"/>
    <x v="0"/>
    <s v="USD"/>
    <n v="1420724460"/>
    <n v="1418046247"/>
    <b v="0"/>
    <n v="3"/>
    <b v="0"/>
    <s v="theater/spaces"/>
    <n v="104"/>
    <n v="695.67"/>
    <x v="1"/>
    <x v="38"/>
  </r>
  <r>
    <n v="3089"/>
    <s v="The ClubHouse: A Community-Focused Sports &amp; Culture Space"/>
    <s v="A community space in Somerville, MA to celebrate the beautiful intersection of sports and creativity."/>
    <n v="15000"/>
    <n v="20689"/>
    <x v="1"/>
    <x v="0"/>
    <s v="USD"/>
    <n v="1468029540"/>
    <n v="1465304483"/>
    <b v="0"/>
    <n v="45"/>
    <b v="0"/>
    <s v="theater/spaces"/>
    <n v="138"/>
    <n v="459.76"/>
    <x v="1"/>
    <x v="38"/>
  </r>
  <r>
    <n v="3090"/>
    <s v="Save the Stage"/>
    <s v="To create a space by restoring a historic church in Burlington, Ky where community theater, dance and music and art can be performed."/>
    <n v="30000"/>
    <n v="50"/>
    <x v="0"/>
    <x v="0"/>
    <s v="USD"/>
    <n v="1430505545"/>
    <n v="1425325145"/>
    <b v="0"/>
    <n v="9"/>
    <b v="0"/>
    <s v="theater/spaces"/>
    <n v="0"/>
    <n v="5.56"/>
    <x v="1"/>
    <x v="38"/>
  </r>
  <r>
    <n v="3091"/>
    <s v="Bustduck Theatre"/>
    <s v="Roanoke, Virginia's first long-form improv theatre company. Producing improv and scripted theatre, with a dynamic training program."/>
    <n v="3500"/>
    <n v="3514"/>
    <x v="1"/>
    <x v="0"/>
    <s v="USD"/>
    <n v="1471214743"/>
    <n v="1468622743"/>
    <b v="0"/>
    <n v="9"/>
    <b v="0"/>
    <s v="theater/spaces"/>
    <n v="100"/>
    <n v="390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0"/>
    <x v="0"/>
    <s v="USD"/>
    <n v="1444946400"/>
    <n v="1441723912"/>
    <b v="0"/>
    <n v="21"/>
    <b v="0"/>
    <s v="theater/spaces"/>
    <n v="11"/>
    <n v="26.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1"/>
    <x v="5"/>
    <s v="CAD"/>
    <n v="1401595140"/>
    <n v="1398980941"/>
    <b v="0"/>
    <n v="17"/>
    <b v="0"/>
    <s v="theater/spaces"/>
    <n v="110"/>
    <n v="258.24"/>
    <x v="1"/>
    <x v="38"/>
  </r>
  <r>
    <n v="3094"/>
    <s v="Nothing Up My Sleeves Tour: Summer 2016"/>
    <s v="This is a Kickstarter to help with the start up costs for Illusionist, Chris Lengyel's Summer 2016 Tour!"/>
    <n v="1200"/>
    <n v="2080"/>
    <x v="1"/>
    <x v="0"/>
    <s v="USD"/>
    <n v="1442775956"/>
    <n v="1437591956"/>
    <b v="0"/>
    <n v="1"/>
    <b v="0"/>
    <s v="theater/spaces"/>
    <n v="173"/>
    <n v="2080"/>
    <x v="1"/>
    <x v="38"/>
  </r>
  <r>
    <n v="3095"/>
    <s v="The Old Howard Theatre Company"/>
    <s v="We are a small theatre company looking to provide world class theatre to the working class in the Greater New York area."/>
    <n v="1500"/>
    <n v="1668"/>
    <x v="1"/>
    <x v="0"/>
    <s v="USD"/>
    <n v="1470011780"/>
    <n v="1464827780"/>
    <b v="0"/>
    <n v="1"/>
    <b v="0"/>
    <s v="theater/spaces"/>
    <n v="111"/>
    <n v="1668"/>
    <x v="1"/>
    <x v="38"/>
  </r>
  <r>
    <n v="3096"/>
    <s v="LaPorte Institute for Dramatic and Creative Arts"/>
    <s v="To create a learning center for acting and all art types including anything that expresses the emotion of the human spirit."/>
    <n v="3500"/>
    <n v="3501.52"/>
    <x v="1"/>
    <x v="0"/>
    <s v="USD"/>
    <n v="1432151326"/>
    <n v="1429559326"/>
    <b v="0"/>
    <n v="14"/>
    <b v="0"/>
    <s v="theater/spaces"/>
    <n v="100"/>
    <n v="250.1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1"/>
    <x v="1"/>
    <s v="GBP"/>
    <n v="1475848800"/>
    <n v="1474027501"/>
    <b v="0"/>
    <n v="42"/>
    <b v="0"/>
    <s v="theater/spaces"/>
    <n v="117"/>
    <n v="138.83000000000001"/>
    <x v="1"/>
    <x v="38"/>
  </r>
  <r>
    <n v="3098"/>
    <s v="The Enchanted Cottage"/>
    <s v="A magical space, full of fairytale favorites, designed to make each individual have a unique experience; children's dreams made real."/>
    <n v="5000"/>
    <n v="6053"/>
    <x v="1"/>
    <x v="0"/>
    <s v="USD"/>
    <n v="1454890620"/>
    <n v="1450724449"/>
    <b v="0"/>
    <n v="27"/>
    <b v="0"/>
    <s v="theater/spaces"/>
    <n v="121"/>
    <n v="224.1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1"/>
    <x v="0"/>
    <s v="USD"/>
    <n v="1455251591"/>
    <n v="1452659591"/>
    <b v="0"/>
    <n v="5"/>
    <b v="0"/>
    <s v="theater/spaces"/>
    <n v="100"/>
    <n v="500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1"/>
    <x v="0"/>
    <s v="USD"/>
    <n v="1413816975"/>
    <n v="1411224975"/>
    <b v="0"/>
    <n v="13"/>
    <b v="0"/>
    <s v="theater/spaces"/>
    <n v="168"/>
    <n v="646.0800000000000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2608"/>
    <x v="1"/>
    <x v="6"/>
    <s v="EUR"/>
    <n v="1437033360"/>
    <n v="1434445937"/>
    <b v="0"/>
    <n v="12"/>
    <b v="0"/>
    <s v="theater/spaces"/>
    <n v="104"/>
    <n v="217.33"/>
    <x v="1"/>
    <x v="38"/>
  </r>
  <r>
    <n v="3102"/>
    <s v="Theatre Bath Bus"/>
    <s v="Imagine being able to take a performance anywhere! Meet the Theatre Bath Bus - a magical performance space where anything is possible."/>
    <n v="18000"/>
    <n v="12521"/>
    <x v="0"/>
    <x v="1"/>
    <s v="GBP"/>
    <n v="1471939818"/>
    <n v="1467619818"/>
    <b v="0"/>
    <n v="90"/>
    <b v="0"/>
    <s v="theater/spaces"/>
    <n v="70"/>
    <n v="139.12"/>
    <x v="1"/>
    <x v="38"/>
  </r>
  <r>
    <n v="3103"/>
    <s v="Professional Venue for local artists!!"/>
    <s v="Creating a place for local artists to perform, at substantially less cost for them"/>
    <n v="1000"/>
    <n v="1330"/>
    <x v="1"/>
    <x v="0"/>
    <s v="USD"/>
    <n v="1434080706"/>
    <n v="1428896706"/>
    <b v="0"/>
    <n v="2"/>
    <b v="0"/>
    <s v="theater/spaces"/>
    <n v="133"/>
    <n v="665"/>
    <x v="1"/>
    <x v="38"/>
  </r>
  <r>
    <n v="3104"/>
    <s v="CQ EAP Performing Arts 'THE LOFT'"/>
    <s v="The Loft is CQEAP's latest studio. Located in Rockhampton's CBD we'll be running performing arts workshops for 5yrs to adults."/>
    <n v="4900"/>
    <n v="4900"/>
    <x v="1"/>
    <x v="2"/>
    <s v="AUD"/>
    <n v="1422928800"/>
    <n v="1420235311"/>
    <b v="0"/>
    <n v="5"/>
    <b v="0"/>
    <s v="theater/spaces"/>
    <n v="100"/>
    <n v="980"/>
    <x v="1"/>
    <x v="38"/>
  </r>
  <r>
    <n v="3105"/>
    <s v="Paddock School Theater Improvement"/>
    <s v="My hope is to raise $5845 and replace old stained and mismatched border curtains, cyclorama curtain, and backdrop."/>
    <n v="7200"/>
    <n v="8136.01"/>
    <x v="1"/>
    <x v="0"/>
    <s v="USD"/>
    <n v="1413694800"/>
    <n v="1408986916"/>
    <b v="0"/>
    <n v="31"/>
    <b v="0"/>
    <s v="theater/spaces"/>
    <n v="113"/>
    <n v="262.45"/>
    <x v="1"/>
    <x v="38"/>
  </r>
  <r>
    <n v="3106"/>
    <s v="Wild Men at the Bristol Cathedral"/>
    <s v="Help fund the exciting first collaboration between Hotel Echo and Bristol Cathedral: WILD MEN, a show commemorating those lost in WW1."/>
    <n v="1500"/>
    <n v="1500"/>
    <x v="1"/>
    <x v="1"/>
    <s v="GBP"/>
    <n v="1442440800"/>
    <n v="1440497876"/>
    <b v="0"/>
    <n v="4"/>
    <b v="0"/>
    <s v="theater/spaces"/>
    <n v="100"/>
    <n v="375"/>
    <x v="1"/>
    <x v="38"/>
  </r>
  <r>
    <n v="3107"/>
    <s v="Creating Cabaret"/>
    <s v="When opportunity knocks, we answer!  Help expand the ravishingly talented troupe into a new and exciting market and venue!"/>
    <n v="20000"/>
    <n v="21573"/>
    <x v="1"/>
    <x v="0"/>
    <s v="USD"/>
    <n v="1431372751"/>
    <n v="1430767951"/>
    <b v="0"/>
    <n v="29"/>
    <b v="0"/>
    <s v="theater/spaces"/>
    <n v="108"/>
    <n v="743.9"/>
    <x v="1"/>
    <x v="38"/>
  </r>
  <r>
    <n v="3108"/>
    <s v="Funding a home for our Children's Theater"/>
    <s v="We need a permanent home for the theater!"/>
    <n v="1250"/>
    <n v="1250"/>
    <x v="1"/>
    <x v="0"/>
    <s v="USD"/>
    <n v="1430234394"/>
    <n v="1425053994"/>
    <b v="0"/>
    <n v="2"/>
    <b v="0"/>
    <s v="theater/spaces"/>
    <n v="100"/>
    <n v="62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0"/>
    <x v="0"/>
    <s v="USD"/>
    <n v="1409194810"/>
    <n v="1406170810"/>
    <b v="0"/>
    <n v="114"/>
    <b v="0"/>
    <s v="theater/spaces"/>
    <n v="0"/>
    <n v="0"/>
    <x v="1"/>
    <x v="38"/>
  </r>
  <r>
    <n v="3110"/>
    <s v="Hip Justice Catmunity Center"/>
    <s v="Cat People Unite! It's time we get a space of our own to relax, socialize and learn! Join the Catmunity!"/>
    <n v="1000"/>
    <n v="1260"/>
    <x v="1"/>
    <x v="0"/>
    <s v="USD"/>
    <n v="1487465119"/>
    <n v="1484009119"/>
    <b v="0"/>
    <n v="1"/>
    <b v="0"/>
    <s v="theater/spaces"/>
    <n v="126"/>
    <n v="1260"/>
    <x v="1"/>
    <x v="38"/>
  </r>
  <r>
    <n v="3111"/>
    <s v="All Puppet Players Need a Home"/>
    <s v="Help All Puppet Players perform it's 2015 season in a beautiful 200 seat theater for an entire year."/>
    <n v="15000"/>
    <n v="212"/>
    <x v="2"/>
    <x v="0"/>
    <s v="USD"/>
    <n v="1412432220"/>
    <n v="1409753820"/>
    <b v="0"/>
    <n v="76"/>
    <b v="0"/>
    <s v="theater/spaces"/>
    <n v="1"/>
    <n v="2.79"/>
    <x v="1"/>
    <x v="38"/>
  </r>
  <r>
    <n v="3112"/>
    <s v="Kids Zone start up"/>
    <s v="Children only have a short period of time to live care free, play hard, get dirty, I want to help every child in my Town play everyday."/>
    <n v="3000"/>
    <n v="3000"/>
    <x v="1"/>
    <x v="0"/>
    <s v="USD"/>
    <n v="1477968934"/>
    <n v="1472784934"/>
    <b v="0"/>
    <n v="9"/>
    <b v="0"/>
    <s v="theater/spaces"/>
    <n v="100"/>
    <n v="333.33"/>
    <x v="1"/>
    <x v="38"/>
  </r>
  <r>
    <n v="3113"/>
    <s v="The Shamrock Drafthouse Theater"/>
    <s v="An arts and craft beer theater showcasing local talent, locally crafted beer and providing performance and rehearsal space."/>
    <n v="12000"/>
    <n v="12668"/>
    <x v="1"/>
    <x v="0"/>
    <s v="USD"/>
    <n v="1429291982"/>
    <n v="1426699982"/>
    <b v="0"/>
    <n v="37"/>
    <b v="0"/>
    <s v="theater/spaces"/>
    <n v="106"/>
    <n v="342.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00"/>
    <n v="80"/>
    <x v="0"/>
    <x v="0"/>
    <s v="USD"/>
    <n v="1411312250"/>
    <n v="1406128250"/>
    <b v="0"/>
    <n v="0"/>
    <b v="0"/>
    <s v="theater/spaces"/>
    <n v="11"/>
    <n v="0"/>
    <x v="1"/>
    <x v="38"/>
  </r>
  <r>
    <n v="3115"/>
    <s v="spoken word pop-up:"/>
    <s v="We are creating a mobile community devoted to the spreading and sharing of spoken word and other kinds of storytelling."/>
    <n v="2500"/>
    <n v="2615"/>
    <x v="1"/>
    <x v="11"/>
    <s v="SEK"/>
    <n v="1465123427"/>
    <n v="1462531427"/>
    <b v="0"/>
    <n v="1"/>
    <b v="0"/>
    <s v="theater/spaces"/>
    <n v="105"/>
    <n v="2615"/>
    <x v="1"/>
    <x v="38"/>
  </r>
  <r>
    <n v="3116"/>
    <s v="CoreCon Asylum"/>
    <s v="Creating a consuite for CoreCon. A focus on the insanity of asylums and early medical practices from history."/>
    <n v="3000"/>
    <n v="0"/>
    <x v="0"/>
    <x v="0"/>
    <s v="USD"/>
    <n v="1427890925"/>
    <n v="1426681325"/>
    <b v="0"/>
    <n v="10"/>
    <b v="0"/>
    <s v="theater/spaces"/>
    <n v="0"/>
    <n v="0"/>
    <x v="1"/>
    <x v="38"/>
  </r>
  <r>
    <n v="3117"/>
    <s v="Cowes and The Sea"/>
    <s v="Performing Arts workshops, for young people aged 5 -16, exploring how the sea has shaped Cowes as a settlement."/>
    <n v="800"/>
    <n v="810"/>
    <x v="1"/>
    <x v="1"/>
    <s v="GBP"/>
    <n v="1464354720"/>
    <n v="1463648360"/>
    <b v="0"/>
    <n v="1"/>
    <b v="0"/>
    <s v="theater/spaces"/>
    <n v="101"/>
    <n v="810"/>
    <x v="1"/>
    <x v="38"/>
  </r>
  <r>
    <n v="3118"/>
    <s v="Garden Eden, theatre, meeting, culture, music, art"/>
    <s v="a magical place for all kind of people, like a fairytaile in all colours"/>
    <n v="5000"/>
    <n v="5055"/>
    <x v="1"/>
    <x v="11"/>
    <s v="SEK"/>
    <n v="1467473723"/>
    <n v="1465832123"/>
    <b v="0"/>
    <n v="2"/>
    <b v="0"/>
    <s v="theater/spaces"/>
    <n v="101"/>
    <n v="2527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1000"/>
    <x v="1"/>
    <x v="0"/>
    <s v="USD"/>
    <n v="1427414732"/>
    <n v="1424826332"/>
    <b v="0"/>
    <n v="1"/>
    <b v="0"/>
    <s v="theater/spaces"/>
    <n v="100"/>
    <n v="1000"/>
    <x v="1"/>
    <x v="38"/>
  </r>
  <r>
    <n v="3120"/>
    <s v="Subtropisch zwemparadijs Tropicana"/>
    <s v="Wij willen Tropicana het subtropisch zwemparadijs van Rotterdam op een nieuwe locatie gaan bouwen."/>
    <n v="2000"/>
    <n v="2095"/>
    <x v="1"/>
    <x v="9"/>
    <s v="EUR"/>
    <n v="1462484196"/>
    <n v="1457303796"/>
    <b v="0"/>
    <n v="10"/>
    <b v="0"/>
    <s v="theater/spaces"/>
    <n v="105"/>
    <n v="209.5"/>
    <x v="1"/>
    <x v="38"/>
  </r>
  <r>
    <n v="3121"/>
    <s v="Ant Farm Theatre Project (Canceled)"/>
    <s v="I going to build a theatre for a local ant farm so that Ants can put on their theatre productions."/>
    <n v="1000"/>
    <n v="1078"/>
    <x v="1"/>
    <x v="5"/>
    <s v="CAD"/>
    <n v="1411748335"/>
    <n v="1406564335"/>
    <b v="0"/>
    <n v="1"/>
    <b v="0"/>
    <s v="theater/spaces"/>
    <n v="108"/>
    <n v="1078"/>
    <x v="1"/>
    <x v="38"/>
  </r>
  <r>
    <n v="3122"/>
    <s v="be back soon (Canceled)"/>
    <s v="cancelled until further notice"/>
    <n v="2000"/>
    <n v="2025"/>
    <x v="1"/>
    <x v="0"/>
    <s v="USD"/>
    <n v="1478733732"/>
    <n v="1478298132"/>
    <b v="0"/>
    <n v="2"/>
    <b v="0"/>
    <s v="theater/spaces"/>
    <n v="101"/>
    <n v="1012.5"/>
    <x v="1"/>
    <x v="38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x v="0"/>
    <s v="USD"/>
    <n v="1468108198"/>
    <n v="1465516198"/>
    <b v="0"/>
    <n v="348"/>
    <b v="0"/>
    <s v="theater/spaces"/>
    <n v="257"/>
    <n v="1461.28"/>
    <x v="1"/>
    <x v="38"/>
  </r>
  <r>
    <n v="3124"/>
    <s v="Theater &amp; Arts &amp; Day Care (Canceled)"/>
    <s v="A place where kids/ teens' dreams come true, and one finds there home without sparkly red shoes!"/>
    <n v="1250"/>
    <n v="1361"/>
    <x v="1"/>
    <x v="0"/>
    <s v="USD"/>
    <n v="1422902601"/>
    <n v="1417718601"/>
    <b v="0"/>
    <n v="4"/>
    <b v="0"/>
    <s v="theater/spaces"/>
    <n v="109"/>
    <n v="340.25"/>
    <x v="1"/>
    <x v="38"/>
  </r>
  <r>
    <n v="3125"/>
    <s v="N/A (Canceled)"/>
    <s v="N/A"/>
    <n v="750"/>
    <n v="1220"/>
    <x v="1"/>
    <x v="0"/>
    <s v="USD"/>
    <n v="1452142672"/>
    <n v="1449550672"/>
    <b v="0"/>
    <n v="0"/>
    <b v="0"/>
    <s v="theater/spaces"/>
    <n v="163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4000"/>
    <n v="4545"/>
    <x v="1"/>
    <x v="0"/>
    <s v="USD"/>
    <n v="1459121162"/>
    <n v="1456532762"/>
    <b v="0"/>
    <n v="17"/>
    <b v="0"/>
    <s v="theater/spaces"/>
    <n v="114"/>
    <n v="267.350000000000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700"/>
    <n v="730"/>
    <x v="1"/>
    <x v="0"/>
    <s v="USD"/>
    <n v="1425242029"/>
    <n v="1422650029"/>
    <b v="0"/>
    <n v="0"/>
    <b v="0"/>
    <s v="theater/spaces"/>
    <n v="104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1"/>
    <x v="0"/>
    <s v="USD"/>
    <n v="1489690141"/>
    <n v="1487101741"/>
    <b v="0"/>
    <n v="117"/>
    <b v="0"/>
    <s v="theater/plays"/>
    <n v="119"/>
    <n v="425.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4"/>
    <x v="1"/>
    <x v="0"/>
    <s v="USD"/>
    <n v="1492542819"/>
    <n v="1489090419"/>
    <b v="0"/>
    <n v="1"/>
    <b v="0"/>
    <s v="theater/plays"/>
    <n v="106"/>
    <n v="1064"/>
    <x v="1"/>
    <x v="6"/>
  </r>
  <r>
    <n v="3130"/>
    <s v="MEDEA | A New Vision"/>
    <s v="A shockingly relevant modern take on a 2,000-year-old tragedy that confronts current gender politics."/>
    <n v="2500"/>
    <n v="16862"/>
    <x v="1"/>
    <x v="0"/>
    <s v="USD"/>
    <n v="1492145940"/>
    <n v="1489504916"/>
    <b v="0"/>
    <n v="4"/>
    <b v="0"/>
    <s v="theater/plays"/>
    <n v="674"/>
    <n v="4215.5"/>
    <x v="1"/>
    <x v="6"/>
  </r>
  <r>
    <n v="3131"/>
    <s v="SNAKE EYES"/>
    <s v="A Staged Reading of &quot;Snake Eyes,&quot; a new play by Alex Rafala"/>
    <n v="3000"/>
    <n v="4656"/>
    <x v="1"/>
    <x v="0"/>
    <s v="USD"/>
    <n v="1491656045"/>
    <n v="1489067645"/>
    <b v="0"/>
    <n v="12"/>
    <b v="0"/>
    <s v="theater/plays"/>
    <n v="155"/>
    <n v="388"/>
    <x v="1"/>
    <x v="6"/>
  </r>
  <r>
    <n v="3132"/>
    <s v="A Bite of a Snake Play"/>
    <s v="Smells Like Money, Drips Like Honey, Taste Like Mocha, Better Run AWAY"/>
    <n v="1000"/>
    <n v="1272"/>
    <x v="1"/>
    <x v="0"/>
    <s v="USD"/>
    <n v="1492759460"/>
    <n v="1487579060"/>
    <b v="0"/>
    <n v="1"/>
    <b v="0"/>
    <s v="theater/plays"/>
    <n v="127"/>
    <n v="1272"/>
    <x v="1"/>
    <x v="6"/>
  </r>
  <r>
    <n v="3133"/>
    <s v="Hell Has No Fury by TwentySomething @ Edinburgh Fringe"/>
    <s v="TwentySomething is taking Hell Has No Fury to Edinburgh! _x000a_We're looking for your support to get us there."/>
    <n v="3000"/>
    <n v="3034"/>
    <x v="1"/>
    <x v="1"/>
    <s v="GBP"/>
    <n v="1490358834"/>
    <n v="1487770434"/>
    <b v="0"/>
    <n v="16"/>
    <b v="0"/>
    <s v="theater/plays"/>
    <n v="101"/>
    <n v="189.6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1"/>
    <x v="1"/>
    <s v="GBP"/>
    <n v="1490631419"/>
    <n v="1488820619"/>
    <b v="0"/>
    <n v="12"/>
    <b v="0"/>
    <s v="theater/plays"/>
    <n v="105"/>
    <n v="210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1"/>
    <x v="0"/>
    <s v="USD"/>
    <n v="1491277121"/>
    <n v="1489376321"/>
    <b v="0"/>
    <n v="7"/>
    <b v="0"/>
    <s v="theater/plays"/>
    <n v="119"/>
    <n v="341.29"/>
    <x v="1"/>
    <x v="6"/>
  </r>
  <r>
    <n v="3136"/>
    <s v="Heroines"/>
    <s v="Help emberfly theatre put on their first production Heroines and pay our actors and creative team! Follow us @emberflytheatre"/>
    <n v="3000"/>
    <n v="4124"/>
    <x v="1"/>
    <x v="1"/>
    <s v="GBP"/>
    <n v="1491001140"/>
    <n v="1487847954"/>
    <b v="0"/>
    <n v="22"/>
    <b v="0"/>
    <s v="theater/plays"/>
    <n v="137"/>
    <n v="187.45"/>
    <x v="1"/>
    <x v="6"/>
  </r>
  <r>
    <n v="3137"/>
    <s v="Richard III - Presented by REBATEnsemble/Theatre Off Jackson"/>
    <s v="Set in 1930s Chinatown, evocative of old world South Jackson Street during the Jazz era."/>
    <n v="1500"/>
    <n v="1587"/>
    <x v="1"/>
    <x v="0"/>
    <s v="USD"/>
    <n v="1493838720"/>
    <n v="1489439669"/>
    <b v="0"/>
    <n v="1"/>
    <b v="0"/>
    <s v="theater/plays"/>
    <n v="106"/>
    <n v="1587"/>
    <x v="1"/>
    <x v="6"/>
  </r>
  <r>
    <n v="3138"/>
    <s v="Our Country's Good"/>
    <s v="A UWE Drama Society adaptation of Timberlake Wertenbaker's play. Funding needed for costumes/props to make the show a success. Thanks."/>
    <n v="10"/>
    <n v="30383.32"/>
    <x v="1"/>
    <x v="1"/>
    <s v="GBP"/>
    <n v="1491233407"/>
    <n v="1489591807"/>
    <b v="0"/>
    <n v="0"/>
    <b v="0"/>
    <s v="theater/plays"/>
    <n v="303833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993"/>
    <x v="0"/>
    <x v="14"/>
    <s v="MXN"/>
    <n v="1490416380"/>
    <n v="1487485760"/>
    <b v="0"/>
    <n v="6"/>
    <b v="0"/>
    <s v="theater/plays"/>
    <n v="37"/>
    <n v="498.8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0"/>
    <x v="6"/>
    <s v="EUR"/>
    <n v="1491581703"/>
    <n v="1488993303"/>
    <b v="0"/>
    <n v="4"/>
    <b v="0"/>
    <s v="theater/plays"/>
    <n v="6"/>
    <n v="30"/>
    <x v="1"/>
    <x v="6"/>
  </r>
  <r>
    <n v="3141"/>
    <s v="GUTS: Black Comedy"/>
    <s v="We are a theatre society from the Groningen University in the Netherlands. _x000a_We would be more than happy for some help funding the play."/>
    <n v="2500"/>
    <n v="301"/>
    <x v="0"/>
    <x v="9"/>
    <s v="EUR"/>
    <n v="1492372800"/>
    <n v="1488823488"/>
    <b v="0"/>
    <n v="8"/>
    <b v="0"/>
    <s v="theater/plays"/>
    <n v="12"/>
    <n v="37.630000000000003"/>
    <x v="1"/>
    <x v="6"/>
  </r>
  <r>
    <n v="3142"/>
    <s v="The Pendulum Swings UK Theatre Tour/EdFringe"/>
    <s v="Our aim is to deliver a powerful piece of theatre to audiences across the UK, including Edinburgh Fringe (2017)."/>
    <n v="1500"/>
    <n v="1511"/>
    <x v="1"/>
    <x v="1"/>
    <s v="GBP"/>
    <n v="1489922339"/>
    <n v="1487333939"/>
    <b v="0"/>
    <n v="3"/>
    <b v="0"/>
    <s v="theater/plays"/>
    <n v="101"/>
    <n v="503.67"/>
    <x v="1"/>
    <x v="6"/>
  </r>
  <r>
    <n v="3143"/>
    <s v="This is Living by Liam Borrett"/>
    <s v="THE POIGNANT EXPLORATION OF WHAT IT MEANS TO SAY GOODBYE._x000a_Stripped Raw brings Liam Borrett's debut play 'This is Living' to Wiltshire."/>
    <n v="125"/>
    <n v="301"/>
    <x v="1"/>
    <x v="1"/>
    <s v="GBP"/>
    <n v="1491726956"/>
    <n v="1489480556"/>
    <b v="0"/>
    <n v="0"/>
    <b v="0"/>
    <s v="theater/plays"/>
    <n v="241"/>
    <n v="0"/>
    <x v="1"/>
    <x v="6"/>
  </r>
  <r>
    <n v="3144"/>
    <s v="Benghazi Bergen-Belsen"/>
    <s v="Two women, one love, one must die: a multicultural cast in a play about the denied holocaust of Libyan Jews. Premieres in March in NYC"/>
    <n v="20000"/>
    <n v="2082.25"/>
    <x v="0"/>
    <x v="0"/>
    <s v="USD"/>
    <n v="1489903200"/>
    <n v="1488459307"/>
    <b v="0"/>
    <n v="30"/>
    <b v="0"/>
    <s v="theater/plays"/>
    <n v="10"/>
    <n v="69.41"/>
    <x v="1"/>
    <x v="6"/>
  </r>
  <r>
    <n v="3145"/>
    <s v="Arlington's 1st Dinner Theatre"/>
    <s v="Dominion Theatre Company is the first community dinner theatre  to be established in Arlington TX."/>
    <n v="600"/>
    <n v="0"/>
    <x v="2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15000"/>
    <n v="36"/>
    <x v="0"/>
    <x v="14"/>
    <s v="MXN"/>
    <n v="1492356166"/>
    <n v="1488471766"/>
    <b v="0"/>
    <n v="12"/>
    <b v="0"/>
    <s v="theater/plays"/>
    <n v="0"/>
    <n v="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1"/>
    <x v="0"/>
    <s v="USD"/>
    <n v="1415319355"/>
    <n v="1411859755"/>
    <b v="1"/>
    <n v="213"/>
    <b v="1"/>
    <s v="theater/plays"/>
    <n v="120"/>
    <n v="282.51"/>
    <x v="1"/>
    <x v="6"/>
  </r>
  <r>
    <n v="3148"/>
    <s v="The Aurora Project: A Sci-Fi Epic by Bella Poynton"/>
    <s v="Help fund The Aurora Project, an immersive science fiction epic."/>
    <n v="7000"/>
    <n v="7040"/>
    <x v="1"/>
    <x v="0"/>
    <s v="USD"/>
    <n v="1412136000"/>
    <n v="1410278284"/>
    <b v="1"/>
    <n v="57"/>
    <b v="1"/>
    <s v="theater/plays"/>
    <n v="101"/>
    <n v="123.51"/>
    <x v="1"/>
    <x v="6"/>
  </r>
  <r>
    <n v="3149"/>
    <s v="Kafka on the Shore"/>
    <s v="A student led production at Northwestern U. of an adaptation by Frank Galati of the classic book Kafka on the Shore by Haruki Murakmi."/>
    <n v="5000"/>
    <n v="21"/>
    <x v="0"/>
    <x v="0"/>
    <s v="USD"/>
    <n v="1354845600"/>
    <n v="1352766300"/>
    <b v="1"/>
    <n v="25"/>
    <b v="1"/>
    <s v="theater/plays"/>
    <n v="0"/>
    <n v="0.8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3"/>
    <x v="0"/>
    <s v="USD"/>
    <n v="1295928000"/>
    <n v="1288160403"/>
    <b v="1"/>
    <n v="104"/>
    <b v="1"/>
    <s v="theater/plays"/>
    <n v="34"/>
    <n v="33.090000000000003"/>
    <x v="1"/>
    <x v="6"/>
  </r>
  <r>
    <n v="3151"/>
    <s v="&quot;The Holiday Bug&quot; 2014 Puppet Show"/>
    <s v="A Multi-Media Puppet Show, with large cable control puppets to tell a hilarious story for all ages."/>
    <n v="10000"/>
    <n v="2070.5"/>
    <x v="0"/>
    <x v="0"/>
    <s v="USD"/>
    <n v="1410379774"/>
    <n v="1407787774"/>
    <b v="1"/>
    <n v="34"/>
    <b v="1"/>
    <s v="theater/plays"/>
    <n v="21"/>
    <n v="60.9"/>
    <x v="1"/>
    <x v="6"/>
  </r>
  <r>
    <n v="3152"/>
    <s v="'Gilead', an original theatre piece"/>
    <s v="'Gilead' is an original theatre piece inspired by Margaret Atwood's 'The Handmaid's Tale'. (Brighton Fringe 2014)"/>
    <n v="7000"/>
    <n v="59"/>
    <x v="2"/>
    <x v="1"/>
    <s v="GBP"/>
    <n v="1383425367"/>
    <n v="1380833367"/>
    <b v="1"/>
    <n v="67"/>
    <b v="1"/>
    <s v="theater/plays"/>
    <n v="1"/>
    <n v="0.88"/>
    <x v="1"/>
    <x v="6"/>
  </r>
  <r>
    <n v="3153"/>
    <s v="Terminator the Second"/>
    <s v="A stage production of Terminator 2: Judgment Day, composed entirely of the words of William Shakespeare"/>
    <n v="25000"/>
    <n v="25648"/>
    <x v="1"/>
    <x v="0"/>
    <s v="USD"/>
    <n v="1304225940"/>
    <n v="1301542937"/>
    <b v="1"/>
    <n v="241"/>
    <b v="1"/>
    <s v="theater/plays"/>
    <n v="103"/>
    <n v="106.42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1"/>
    <x v="0"/>
    <s v="USD"/>
    <n v="1333310458"/>
    <n v="1330722058"/>
    <b v="1"/>
    <n v="123"/>
    <b v="1"/>
    <s v="theater/plays"/>
    <n v="107"/>
    <n v="174.63"/>
    <x v="1"/>
    <x v="6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x v="1"/>
    <s v="GBP"/>
    <n v="1356004725"/>
    <n v="1353412725"/>
    <b v="1"/>
    <n v="302"/>
    <b v="1"/>
    <s v="theater/plays"/>
    <n v="3"/>
    <n v="2.4300000000000002"/>
    <x v="1"/>
    <x v="6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1"/>
    <x v="0"/>
    <s v="USD"/>
    <n v="1338591144"/>
    <n v="1335567144"/>
    <b v="1"/>
    <n v="89"/>
    <b v="1"/>
    <s v="theater/plays"/>
    <n v="104"/>
    <n v="175.24"/>
    <x v="1"/>
    <x v="6"/>
  </r>
  <r>
    <n v="3157"/>
    <s v="Summer FourPlay"/>
    <s v="Four Directors.  Four One Acts.  Four Genres.  For You."/>
    <n v="10000"/>
    <n v="12795"/>
    <x v="1"/>
    <x v="0"/>
    <s v="USD"/>
    <n v="1405746000"/>
    <n v="1404932105"/>
    <b v="1"/>
    <n v="41"/>
    <b v="1"/>
    <s v="theater/plays"/>
    <n v="128"/>
    <n v="312.07"/>
    <x v="1"/>
    <x v="6"/>
  </r>
  <r>
    <n v="3158"/>
    <s v="Nursery Crimes"/>
    <s v="A 40s crime-noir play using nursery rhyme characters."/>
    <n v="15000"/>
    <n v="16520.04"/>
    <x v="1"/>
    <x v="0"/>
    <s v="USD"/>
    <n v="1374523752"/>
    <n v="1371931752"/>
    <b v="1"/>
    <n v="69"/>
    <b v="1"/>
    <s v="theater/plays"/>
    <n v="110"/>
    <n v="239.42"/>
    <x v="1"/>
    <x v="6"/>
  </r>
  <r>
    <n v="3159"/>
    <s v="Waxwing: A New Play"/>
    <s v="WAXWING is an exciting new world premiere of mythic (perhaps even apocalyptic!) proportions."/>
    <n v="5500"/>
    <n v="5500"/>
    <x v="1"/>
    <x v="0"/>
    <s v="USD"/>
    <n v="1326927600"/>
    <n v="1323221761"/>
    <b v="1"/>
    <n v="52"/>
    <b v="1"/>
    <s v="theater/plays"/>
    <n v="100"/>
    <n v="105.77"/>
    <x v="1"/>
    <x v="6"/>
  </r>
  <r>
    <n v="3160"/>
    <s v="We Play Chekhov"/>
    <s v="Two stories by Anton Chekhov adapted for the stage and performed back-to-back in a stunning live theatrical performance."/>
    <n v="12000"/>
    <n v="12095"/>
    <x v="1"/>
    <x v="0"/>
    <s v="USD"/>
    <n v="1407905940"/>
    <n v="1405923687"/>
    <b v="1"/>
    <n v="57"/>
    <b v="1"/>
    <s v="theater/plays"/>
    <n v="101"/>
    <n v="212.19"/>
    <x v="1"/>
    <x v="6"/>
  </r>
  <r>
    <n v="3161"/>
    <s v="Faustus"/>
    <s v="Iâ€™ll Be Right Back presents a story of murder and corruption. Faustus is a modern re-imagining of Christopher Marloweâ€™s classic tale."/>
    <n v="6000"/>
    <n v="6100"/>
    <x v="1"/>
    <x v="1"/>
    <s v="GBP"/>
    <n v="1413377522"/>
    <n v="1410785522"/>
    <b v="1"/>
    <n v="74"/>
    <b v="1"/>
    <s v="theater/plays"/>
    <n v="102"/>
    <n v="82.43"/>
    <x v="1"/>
    <x v="6"/>
  </r>
  <r>
    <n v="3162"/>
    <s v="Your Radio Adventure!"/>
    <s v="Radio show meets interactive novel, accompanied by live foley, music, and audience participation. YOU choose what happens next!"/>
    <n v="14000"/>
    <n v="15651"/>
    <x v="1"/>
    <x v="0"/>
    <s v="USD"/>
    <n v="1404698400"/>
    <n v="1402331262"/>
    <b v="1"/>
    <n v="63"/>
    <b v="1"/>
    <s v="theater/plays"/>
    <n v="112"/>
    <n v="248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1"/>
    <x v="0"/>
    <s v="USD"/>
    <n v="1402855525"/>
    <n v="1400263525"/>
    <b v="1"/>
    <n v="72"/>
    <b v="1"/>
    <s v="theater/plays"/>
    <n v="160"/>
    <n v="778.8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x v="0"/>
    <s v="USD"/>
    <n v="1402341615"/>
    <n v="1399490415"/>
    <b v="1"/>
    <n v="71"/>
    <b v="1"/>
    <s v="theater/plays"/>
    <n v="3"/>
    <n v="2.82"/>
    <x v="1"/>
    <x v="6"/>
  </r>
  <r>
    <n v="3165"/>
    <s v="THE MOON PLAY"/>
    <s v="THE MOON PLAY is a new play written by Carolyn Gilliam. The play follows an astronaut on the moon who has lost his reason to explore."/>
    <n v="5000"/>
    <n v="0"/>
    <x v="0"/>
    <x v="0"/>
    <s v="USD"/>
    <n v="1304395140"/>
    <n v="1302493760"/>
    <b v="1"/>
    <n v="21"/>
    <b v="1"/>
    <s v="theater/plays"/>
    <n v="0"/>
    <n v="0"/>
    <x v="1"/>
    <x v="6"/>
  </r>
  <r>
    <n v="3166"/>
    <s v="Verdigris - A Play by Jim Beaver"/>
    <s v="VERDIGRIS: A play written by Jim Beaver, star of Supernatural and Deadwood, opening March 2015 at Theatre West in Los Angeles."/>
    <n v="124000"/>
    <n v="0"/>
    <x v="2"/>
    <x v="0"/>
    <s v="USD"/>
    <n v="1416988740"/>
    <n v="1414514153"/>
    <b v="1"/>
    <n v="930"/>
    <b v="1"/>
    <s v="theater/plays"/>
    <n v="0"/>
    <n v="0"/>
    <x v="1"/>
    <x v="6"/>
  </r>
  <r>
    <n v="3167"/>
    <s v="Destiny is Judd Nelson: a new play at FringeNYC"/>
    <s v="What is destiny? Explore it with us this August at FringeNYC."/>
    <n v="10000"/>
    <n v="1438"/>
    <x v="0"/>
    <x v="0"/>
    <s v="USD"/>
    <n v="1406952781"/>
    <n v="1405743181"/>
    <b v="1"/>
    <n v="55"/>
    <b v="1"/>
    <s v="theater/plays"/>
    <n v="14"/>
    <n v="26.15"/>
    <x v="1"/>
    <x v="6"/>
  </r>
  <r>
    <n v="3168"/>
    <s v="Cosmicomics"/>
    <s v="A dazzling aerial show that brings to life the whimsical and romantic short stories of beloved fantasy author Italo Calvino."/>
    <n v="9800"/>
    <n v="39550.5"/>
    <x v="1"/>
    <x v="0"/>
    <s v="USD"/>
    <n v="1402696800"/>
    <n v="1399948353"/>
    <b v="1"/>
    <n v="61"/>
    <b v="1"/>
    <s v="theater/plays"/>
    <n v="404"/>
    <n v="648.37"/>
    <x v="1"/>
    <x v="6"/>
  </r>
  <r>
    <n v="3169"/>
    <s v="The Window"/>
    <s v="We're bringing The Window to the Cherry Lane Theater in January 2014."/>
    <n v="22000"/>
    <n v="23285"/>
    <x v="1"/>
    <x v="0"/>
    <s v="USD"/>
    <n v="1386910740"/>
    <n v="1384364561"/>
    <b v="1"/>
    <n v="82"/>
    <b v="1"/>
    <s v="theater/plays"/>
    <n v="106"/>
    <n v="283.95999999999998"/>
    <x v="1"/>
    <x v="6"/>
  </r>
  <r>
    <n v="3170"/>
    <s v="Ain't She Brave FringeNYC 2014 Project"/>
    <s v="An emotionally-charged journey through the history of black women in America told in reverse."/>
    <n v="6500"/>
    <n v="6555"/>
    <x v="1"/>
    <x v="0"/>
    <s v="USD"/>
    <n v="1404273600"/>
    <n v="1401414944"/>
    <b v="1"/>
    <n v="71"/>
    <b v="1"/>
    <s v="theater/plays"/>
    <n v="101"/>
    <n v="92.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2"/>
    <x v="1"/>
    <s v="GBP"/>
    <n v="1462545358"/>
    <n v="1459953358"/>
    <b v="1"/>
    <n v="117"/>
    <b v="1"/>
    <s v="theater/plays"/>
    <n v="16"/>
    <n v="27.4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x v="0"/>
    <s v="USD"/>
    <n v="1329240668"/>
    <n v="1326648668"/>
    <b v="1"/>
    <n v="29"/>
    <b v="1"/>
    <s v="theater/plays"/>
    <n v="0"/>
    <n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1"/>
    <x v="0"/>
    <s v="USD"/>
    <n v="1411765492"/>
    <n v="1409173492"/>
    <b v="1"/>
    <n v="74"/>
    <b v="1"/>
    <s v="theater/plays"/>
    <n v="125"/>
    <n v="422.64"/>
    <x v="1"/>
    <x v="6"/>
  </r>
  <r>
    <n v="3174"/>
    <s v="A Race Redux"/>
    <s v="This adaptation uses the text of Oâ€™Neill to explore race, and asks the audience if stereotypes impact a characters guilt or innocence."/>
    <n v="9000"/>
    <n v="1544"/>
    <x v="0"/>
    <x v="0"/>
    <s v="USD"/>
    <n v="1408999508"/>
    <n v="1407789908"/>
    <b v="1"/>
    <n v="23"/>
    <b v="1"/>
    <s v="theater/plays"/>
    <n v="17"/>
    <n v="67.13"/>
    <x v="1"/>
    <x v="6"/>
  </r>
  <r>
    <n v="3175"/>
    <s v="The Killing Room"/>
    <s v="One Year Lease Theater Company's world premiere theater production of THE KILLING ROOM, by playwright Daniel Keene, March 2011 in NYC."/>
    <n v="15000"/>
    <n v="4622.01"/>
    <x v="0"/>
    <x v="0"/>
    <s v="USD"/>
    <n v="1297977427"/>
    <n v="1292793427"/>
    <b v="1"/>
    <n v="60"/>
    <b v="1"/>
    <s v="theater/plays"/>
    <n v="31"/>
    <n v="77.03"/>
    <x v="1"/>
    <x v="6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x v="0"/>
    <s v="USD"/>
    <n v="1376838000"/>
    <n v="1374531631"/>
    <b v="1"/>
    <n v="55"/>
    <b v="1"/>
    <s v="theater/plays"/>
    <n v="7"/>
    <n v="8.0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1"/>
    <x v="0"/>
    <s v="USD"/>
    <n v="1403366409"/>
    <n v="1400774409"/>
    <b v="1"/>
    <n v="51"/>
    <b v="1"/>
    <s v="theater/plays"/>
    <n v="103"/>
    <n v="170.29"/>
    <x v="1"/>
    <x v="6"/>
  </r>
  <r>
    <n v="3178"/>
    <s v="Cutting Off Kate Bush"/>
    <s v="Cutting Off Kate Bush is a one-woman show written &amp; performed by Lucy Benson-Brown, premiering at the Edinburgh Fringe Festival 2014"/>
    <n v="7777"/>
    <n v="11364"/>
    <x v="1"/>
    <x v="1"/>
    <s v="GBP"/>
    <n v="1405521075"/>
    <n v="1402929075"/>
    <b v="1"/>
    <n v="78"/>
    <b v="1"/>
    <s v="theater/plays"/>
    <n v="146"/>
    <n v="145.69"/>
    <x v="1"/>
    <x v="6"/>
  </r>
  <r>
    <n v="3179"/>
    <s v="I Do Wonder"/>
    <s v="A Sci-fi play in several vignettes that will narrate an alternate history in the mid-20th century."/>
    <n v="12000"/>
    <n v="39131"/>
    <x v="1"/>
    <x v="0"/>
    <s v="USD"/>
    <n v="1367859071"/>
    <n v="1365699071"/>
    <b v="1"/>
    <n v="62"/>
    <b v="1"/>
    <s v="theater/plays"/>
    <n v="326"/>
    <n v="631.15"/>
    <x v="1"/>
    <x v="6"/>
  </r>
  <r>
    <n v="3180"/>
    <s v="Glass Mountain: An Original Fairytale"/>
    <s v="A new tale of witches, fairies, cat-hunters and and bone-boilers from London theatre company Broken Glass."/>
    <n v="5000"/>
    <n v="550"/>
    <x v="0"/>
    <x v="1"/>
    <s v="GBP"/>
    <n v="1403258049"/>
    <n v="1400666049"/>
    <b v="1"/>
    <n v="45"/>
    <b v="1"/>
    <s v="theater/plays"/>
    <n v="11"/>
    <n v="12.22"/>
    <x v="1"/>
    <x v="6"/>
  </r>
  <r>
    <n v="3181"/>
    <s v="ENDURING SONG"/>
    <s v="ENDURING SONG by award-winning Bear Trap Theatre, is a sweeping historical epic about love, loss and family set in the First Crusade."/>
    <n v="3000"/>
    <n v="3045"/>
    <x v="1"/>
    <x v="1"/>
    <s v="GBP"/>
    <n v="1402848000"/>
    <n v="1400570787"/>
    <b v="1"/>
    <n v="15"/>
    <b v="1"/>
    <s v="theater/plays"/>
    <n v="102"/>
    <n v="203"/>
    <x v="1"/>
    <x v="6"/>
  </r>
  <r>
    <n v="3182"/>
    <s v="A Thought in Three Parts"/>
    <s v="FRANK, a newborn company, presents Wallace Shawn's famously unproduced,&quot;A Thought in Three Parts.&quot;_x000a_Be FRANK with us!"/>
    <n v="20000"/>
    <n v="50"/>
    <x v="0"/>
    <x v="0"/>
    <s v="USD"/>
    <n v="1328029200"/>
    <n v="1323211621"/>
    <b v="1"/>
    <n v="151"/>
    <b v="1"/>
    <s v="theater/plays"/>
    <n v="0"/>
    <n v="0.33"/>
    <x v="1"/>
    <x v="6"/>
  </r>
  <r>
    <n v="3183"/>
    <s v="The Seagull on The River"/>
    <s v="Anton Chekhov's The Seagull. An outdoor Amphitheater in Manhattan. Trees. A River. Daybreak."/>
    <n v="8000"/>
    <n v="8053"/>
    <x v="1"/>
    <x v="0"/>
    <s v="USD"/>
    <n v="1377284669"/>
    <n v="1375729469"/>
    <b v="1"/>
    <n v="68"/>
    <b v="1"/>
    <s v="theater/plays"/>
    <n v="101"/>
    <n v="118.43"/>
    <x v="1"/>
    <x v="6"/>
  </r>
  <r>
    <n v="3184"/>
    <s v="Equus at Frenetic Theatre"/>
    <s v="Equus is the story of a psychiatrist treating a teenaged boy who blinds six horses with a metal spike."/>
    <n v="12000"/>
    <n v="12252"/>
    <x v="1"/>
    <x v="0"/>
    <s v="USD"/>
    <n v="1404258631"/>
    <n v="1401666631"/>
    <b v="1"/>
    <n v="46"/>
    <b v="1"/>
    <s v="theater/plays"/>
    <n v="102"/>
    <n v="266.35000000000002"/>
    <x v="1"/>
    <x v="6"/>
  </r>
  <r>
    <n v="3185"/>
    <s v="Edfringe support - What a Gay Play"/>
    <s v="I've written, and am producing, a fun new play with a gorgeous cast for this year's Edfringe and it just needs a little extra dough :)"/>
    <n v="4000"/>
    <n v="480"/>
    <x v="0"/>
    <x v="1"/>
    <s v="GBP"/>
    <n v="1405553241"/>
    <n v="1404948441"/>
    <b v="1"/>
    <n v="24"/>
    <b v="1"/>
    <s v="theater/plays"/>
    <n v="12"/>
    <n v="20"/>
    <x v="1"/>
    <x v="6"/>
  </r>
  <r>
    <n v="3186"/>
    <s v="Honest"/>
    <s v="Honest is an exciting and dark new play by Bristol based writer Alice Nicholas, touring the South of England and London this October."/>
    <n v="10000"/>
    <n v="10"/>
    <x v="2"/>
    <x v="1"/>
    <s v="GBP"/>
    <n v="1410901200"/>
    <n v="1408313438"/>
    <b v="1"/>
    <n v="70"/>
    <b v="1"/>
    <s v="theater/plays"/>
    <n v="0"/>
    <n v="0.140000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1"/>
    <x v="0"/>
    <s v="USD"/>
    <n v="1407167973"/>
    <n v="1405439973"/>
    <b v="1"/>
    <n v="244"/>
    <b v="1"/>
    <s v="theater/plays"/>
    <n v="101"/>
    <n v="198.5"/>
    <x v="1"/>
    <x v="6"/>
  </r>
  <r>
    <n v="3188"/>
    <s v="A Brief History of Musical Theatre..."/>
    <s v="A revue show featuring the very best of the last century of musical theatre from aspiring young producers &amp; performers at RWCMD"/>
    <n v="2000"/>
    <n v="2100"/>
    <x v="1"/>
    <x v="1"/>
    <s v="GBP"/>
    <n v="1433930302"/>
    <n v="1432115902"/>
    <b v="0"/>
    <n v="9"/>
    <b v="0"/>
    <s v="theater/musical"/>
    <n v="105"/>
    <n v="233.33"/>
    <x v="1"/>
    <x v="40"/>
  </r>
  <r>
    <n v="3189"/>
    <s v="Hednadotter Jubileumskonsert"/>
    <s v="Det Ã¤r tio Ã¥r sedan sist! Musikalen Hednadotter med sÃ¥ngarna frÃ¥n orginaluppsÃ¤ttningen sjunger musikalen i Konsertform."/>
    <n v="20000"/>
    <n v="0"/>
    <x v="2"/>
    <x v="11"/>
    <s v="SEK"/>
    <n v="1432455532"/>
    <n v="1429863532"/>
    <b v="0"/>
    <n v="19"/>
    <b v="0"/>
    <s v="theater/musical"/>
    <n v="0"/>
    <n v="0"/>
    <x v="1"/>
    <x v="40"/>
  </r>
  <r>
    <n v="3190"/>
    <s v="Call It A Day Productions - THE LIFE"/>
    <s v="Call It A Day Productions is putting on their first full production in December and every little bit helps!"/>
    <n v="350"/>
    <n v="504"/>
    <x v="1"/>
    <x v="5"/>
    <s v="CAD"/>
    <n v="1481258275"/>
    <n v="1478662675"/>
    <b v="0"/>
    <n v="0"/>
    <b v="0"/>
    <s v="theater/musical"/>
    <n v="144"/>
    <n v="0"/>
    <x v="1"/>
    <x v="40"/>
  </r>
  <r>
    <n v="3191"/>
    <s v="Decree 770: Europa"/>
    <s v="A brand new musical about the ban of contraception and abortion in Romania and the revolution that ended it all in 1989."/>
    <n v="2000"/>
    <n v="2298"/>
    <x v="1"/>
    <x v="0"/>
    <s v="USD"/>
    <n v="1471370869"/>
    <n v="1466186869"/>
    <b v="0"/>
    <n v="4"/>
    <b v="0"/>
    <s v="theater/musical"/>
    <n v="115"/>
    <n v="574.5"/>
    <x v="1"/>
    <x v="40"/>
  </r>
  <r>
    <n v="3192"/>
    <s v="Arts in Conflict"/>
    <s v="This project challenges social issues affecting young people in areas of deprivation within the Belfast area (Northern Ireland)."/>
    <n v="2000"/>
    <n v="2000"/>
    <x v="1"/>
    <x v="1"/>
    <s v="GBP"/>
    <n v="1425160800"/>
    <n v="1421274859"/>
    <b v="0"/>
    <n v="8"/>
    <b v="0"/>
    <s v="theater/musical"/>
    <n v="100"/>
    <n v="250"/>
    <x v="1"/>
    <x v="40"/>
  </r>
  <r>
    <n v="3193"/>
    <s v="Shock Treatment - The Sequel to Rocky Horror!"/>
    <s v="Bringing Richard O'Brien's sequel to legendary Rocky Horror to the stage for the first time. First London, then...The World!"/>
    <n v="3000"/>
    <n v="3255"/>
    <x v="1"/>
    <x v="1"/>
    <s v="GBP"/>
    <n v="1424474056"/>
    <n v="1420586056"/>
    <b v="0"/>
    <n v="24"/>
    <b v="0"/>
    <s v="theater/musical"/>
    <n v="109"/>
    <n v="135.63"/>
    <x v="1"/>
    <x v="40"/>
  </r>
  <r>
    <n v="3194"/>
    <s v="P.A.C.K (Performing Arts Camp for Kids)"/>
    <s v="P.A.C.K (Performing Arts Camp for Kids) Musical Theater, Instrumental Music, Vocal Music, Dance, Visual Arts, and Physical Education!"/>
    <n v="500"/>
    <n v="675"/>
    <x v="1"/>
    <x v="0"/>
    <s v="USD"/>
    <n v="1437960598"/>
    <n v="1435368598"/>
    <b v="0"/>
    <n v="0"/>
    <b v="0"/>
    <s v="theater/musical"/>
    <n v="135"/>
    <n v="0"/>
    <x v="1"/>
    <x v="40"/>
  </r>
  <r>
    <n v="3195"/>
    <s v="Emerson Sings!"/>
    <s v="Emerson Sings is the first cabaret to celebrate the work of up and coming musical theater composers who are alumni of Emerson College."/>
    <n v="6000"/>
    <n v="1698"/>
    <x v="0"/>
    <x v="0"/>
    <s v="USD"/>
    <n v="1423750542"/>
    <n v="1421158542"/>
    <b v="0"/>
    <n v="39"/>
    <b v="0"/>
    <s v="theater/musical"/>
    <n v="28"/>
    <n v="43.54"/>
    <x v="1"/>
    <x v="40"/>
  </r>
  <r>
    <n v="3196"/>
    <s v="Our Modern Lives"/>
    <s v="Help five college students as they journey to bring their groundbreaking new musical &quot;Our Modern Lives&quot; to Broadway!"/>
    <n v="5000"/>
    <n v="7220"/>
    <x v="1"/>
    <x v="0"/>
    <s v="USD"/>
    <n v="1438437600"/>
    <n v="1433254875"/>
    <b v="0"/>
    <n v="6"/>
    <b v="0"/>
    <s v="theater/musical"/>
    <n v="144"/>
    <n v="1203.33"/>
    <x v="1"/>
    <x v="40"/>
  </r>
  <r>
    <n v="3197"/>
    <s v="Mirror, mirror on the wall"/>
    <s v="This years most important stage project for young artists in our region. www.ungespor.no"/>
    <n v="4500"/>
    <n v="4660"/>
    <x v="1"/>
    <x v="10"/>
    <s v="NOK"/>
    <n v="1423050618"/>
    <n v="1420458618"/>
    <b v="0"/>
    <n v="4"/>
    <b v="0"/>
    <s v="theater/musical"/>
    <n v="104"/>
    <n v="1165"/>
    <x v="1"/>
    <x v="40"/>
  </r>
  <r>
    <n v="3198"/>
    <s v="Terezin's The Fireflies"/>
    <s v="Hadbjerg skole opsÃ¦tter i april musicalen The Fireflies, der blev skrevet og opfÃ¸rt i koncentrationslejren Theresienstadt i 1943 og 45."/>
    <n v="2000"/>
    <n v="2020"/>
    <x v="1"/>
    <x v="8"/>
    <s v="DKK"/>
    <n v="1424081477"/>
    <n v="1420798277"/>
    <b v="0"/>
    <n v="3"/>
    <b v="0"/>
    <s v="theater/musical"/>
    <n v="101"/>
    <n v="673.33"/>
    <x v="1"/>
    <x v="40"/>
  </r>
  <r>
    <n v="3199"/>
    <s v="Help Milburn Stone Fly High With TARZAN The Musical"/>
    <s v="The Milburn Stone Theatre needs your help to bring its high-flying next blockbuster musical, TARZAN, to life!"/>
    <n v="8000"/>
    <n v="10"/>
    <x v="0"/>
    <x v="0"/>
    <s v="USD"/>
    <n v="1410037200"/>
    <n v="1407435418"/>
    <b v="0"/>
    <n v="53"/>
    <b v="0"/>
    <s v="theater/musical"/>
    <n v="0"/>
    <n v="0.19"/>
    <x v="1"/>
    <x v="40"/>
  </r>
  <r>
    <n v="3200"/>
    <s v="ROAD TO THE KINGDOM"/>
    <s v="An extremely unique musical play with an exciting, fun filled, dramatic twist. You will discover what lies ahead on the Road to Kingdom"/>
    <n v="1000"/>
    <n v="0"/>
    <x v="0"/>
    <x v="0"/>
    <s v="USD"/>
    <n v="1461994440"/>
    <n v="1459410101"/>
    <b v="0"/>
    <n v="1"/>
    <b v="0"/>
    <s v="theater/musical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1200"/>
    <n v="1200"/>
    <x v="1"/>
    <x v="1"/>
    <s v="GBP"/>
    <n v="1409509477"/>
    <n v="1407695077"/>
    <b v="0"/>
    <n v="2"/>
    <b v="0"/>
    <s v="theater/musical"/>
    <n v="100"/>
    <n v="600"/>
    <x v="1"/>
    <x v="40"/>
  </r>
  <r>
    <n v="3202"/>
    <s v="Christmas Ain't A Drag - A Musical"/>
    <s v="Falling in love at Christmas should never be a drag! A rocking musical about four lives intersecting at a nightclub at Christmas."/>
    <n v="8000"/>
    <n v="8080.33"/>
    <x v="1"/>
    <x v="0"/>
    <s v="USD"/>
    <n v="1450072740"/>
    <n v="1445027346"/>
    <b v="0"/>
    <n v="25"/>
    <b v="0"/>
    <s v="theater/musical"/>
    <n v="101"/>
    <n v="323.20999999999998"/>
    <x v="1"/>
    <x v="40"/>
  </r>
  <r>
    <n v="3203"/>
    <s v="Escape from Reality's 1st Season &quot;Defying Gravity&quot;"/>
    <s v="Escape from Reality's 1st Season &quot;Defying Gravity&quot; including The Last Five Years, Godspell, and Aida."/>
    <n v="2500"/>
    <n v="40"/>
    <x v="0"/>
    <x v="0"/>
    <s v="USD"/>
    <n v="1443224622"/>
    <n v="1440632622"/>
    <b v="0"/>
    <n v="6"/>
    <b v="0"/>
    <s v="theater/musical"/>
    <n v="2"/>
    <n v="6.67"/>
    <x v="1"/>
    <x v="40"/>
  </r>
  <r>
    <n v="3204"/>
    <s v="FaÃ§ade: The Interactive Musical"/>
    <s v="Based on the hit game, Trip and Grace's marriage is falling apart. It's up to the audience to determine the fate of their relationship."/>
    <n v="80"/>
    <n v="1003"/>
    <x v="1"/>
    <x v="0"/>
    <s v="USD"/>
    <n v="1437149640"/>
    <n v="1434558479"/>
    <b v="0"/>
    <n v="0"/>
    <b v="0"/>
    <s v="theater/musical"/>
    <n v="1254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2500"/>
    <n v="2500"/>
    <x v="1"/>
    <x v="1"/>
    <s v="GBP"/>
    <n v="1430470772"/>
    <n v="1427878772"/>
    <b v="0"/>
    <n v="12"/>
    <b v="0"/>
    <s v="theater/musical"/>
    <n v="100"/>
    <n v="208.33"/>
    <x v="1"/>
    <x v="40"/>
  </r>
  <r>
    <n v="3206"/>
    <s v="Performance Theater for Young Artists (PTYA)"/>
    <s v="PTYA is a non-profit musical theater group for kids ages 7-18 that teaches the importance of self expression through the arts."/>
    <n v="400"/>
    <n v="435"/>
    <x v="1"/>
    <x v="0"/>
    <s v="USD"/>
    <n v="1442644651"/>
    <n v="1440052651"/>
    <b v="0"/>
    <n v="0"/>
    <b v="0"/>
    <s v="theater/musical"/>
    <n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666"/>
    <x v="1"/>
    <x v="0"/>
    <s v="USD"/>
    <n v="1429767607"/>
    <n v="1424587207"/>
    <b v="0"/>
    <n v="36"/>
    <b v="0"/>
    <s v="theater/musical"/>
    <n v="116"/>
    <n v="240.7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2"/>
    <x v="0"/>
    <s v="USD"/>
    <n v="1406557877"/>
    <n v="1404743477"/>
    <b v="1"/>
    <n v="82"/>
    <b v="1"/>
    <s v="theater/plays"/>
    <n v="0"/>
    <n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x v="0"/>
    <s v="USD"/>
    <n v="1403305200"/>
    <n v="1400512658"/>
    <b v="1"/>
    <n v="226"/>
    <b v="1"/>
    <s v="theater/plays"/>
    <n v="0"/>
    <n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1"/>
    <x v="0"/>
    <s v="USD"/>
    <n v="1338523140"/>
    <n v="1334442519"/>
    <b v="1"/>
    <n v="60"/>
    <b v="1"/>
    <s v="theater/plays"/>
    <n v="103"/>
    <n v="172.2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x v="0"/>
    <s v="USD"/>
    <n v="1408068000"/>
    <n v="1405346680"/>
    <b v="1"/>
    <n v="322"/>
    <b v="1"/>
    <s v="theater/plays"/>
    <n v="2"/>
    <n v="3.17"/>
    <x v="1"/>
    <x v="6"/>
  </r>
  <r>
    <n v="3212"/>
    <s v="Campo Maldito"/>
    <s v="Help us bring our production of Campo Maldito to New York AND San Francisco!"/>
    <n v="13000"/>
    <n v="20459"/>
    <x v="1"/>
    <x v="0"/>
    <s v="USD"/>
    <n v="1407524751"/>
    <n v="1404932751"/>
    <b v="1"/>
    <n v="94"/>
    <b v="1"/>
    <s v="theater/plays"/>
    <n v="157"/>
    <n v="217.65"/>
    <x v="1"/>
    <x v="6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x v="1"/>
    <s v="GBP"/>
    <n v="1437934759"/>
    <n v="1434478759"/>
    <b v="1"/>
    <n v="47"/>
    <b v="1"/>
    <s v="theater/plays"/>
    <n v="5"/>
    <n v="17.7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1"/>
    <x v="1"/>
    <s v="GBP"/>
    <n v="1452038100"/>
    <n v="1448823673"/>
    <b v="1"/>
    <n v="115"/>
    <b v="1"/>
    <s v="theater/plays"/>
    <n v="143"/>
    <n v="374.23"/>
    <x v="1"/>
    <x v="6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1"/>
    <x v="0"/>
    <s v="USD"/>
    <n v="1441857540"/>
    <n v="1438617471"/>
    <b v="1"/>
    <n v="134"/>
    <b v="1"/>
    <s v="theater/plays"/>
    <n v="260"/>
    <n v="1727.93"/>
    <x v="1"/>
    <x v="6"/>
  </r>
  <r>
    <n v="3216"/>
    <s v="BRUTE"/>
    <s v="Brute (winner of the 2015 IdeasTap Underbelly Award) is new writing based on the true story of a rather twisted, horrible schoolgirl."/>
    <n v="5500"/>
    <n v="2550"/>
    <x v="0"/>
    <x v="1"/>
    <s v="GBP"/>
    <n v="1436625000"/>
    <n v="1433934371"/>
    <b v="1"/>
    <n v="35"/>
    <b v="1"/>
    <s v="theater/plays"/>
    <n v="46"/>
    <n v="72.86"/>
    <x v="1"/>
    <x v="6"/>
  </r>
  <r>
    <n v="3217"/>
    <s v="Wake Up Call @ IRT Theater"/>
    <s v="Wake Up Call is a comedic play about a group of hotel employees working on Christmas Eve."/>
    <n v="15000"/>
    <n v="0"/>
    <x v="0"/>
    <x v="0"/>
    <s v="USD"/>
    <n v="1478264784"/>
    <n v="1475672784"/>
    <b v="1"/>
    <n v="104"/>
    <b v="1"/>
    <s v="theater/plays"/>
    <n v="0"/>
    <n v="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1"/>
    <x v="1"/>
    <s v="GBP"/>
    <n v="1419984000"/>
    <n v="1417132986"/>
    <b v="1"/>
    <n v="184"/>
    <b v="1"/>
    <s v="theater/plays"/>
    <n v="132"/>
    <n v="214.68"/>
    <x v="1"/>
    <x v="6"/>
  </r>
  <r>
    <n v="3219"/>
    <s v="Eyes Closed - The First In-Dream Theater Experience"/>
    <s v="Eyes Closed is a collaborative play and docudrama about New Yorkers and their dreams."/>
    <n v="50000"/>
    <n v="100"/>
    <x v="2"/>
    <x v="0"/>
    <s v="USD"/>
    <n v="1427063747"/>
    <n v="1424043347"/>
    <b v="1"/>
    <n v="119"/>
    <b v="1"/>
    <s v="theater/plays"/>
    <n v="0"/>
    <n v="0.84"/>
    <x v="1"/>
    <x v="6"/>
  </r>
  <r>
    <n v="3220"/>
    <s v="Burners"/>
    <s v="A sci-fi thriller for the stage opening March 10 in Los Angeles."/>
    <n v="37500"/>
    <n v="40055"/>
    <x v="1"/>
    <x v="0"/>
    <s v="USD"/>
    <n v="1489352400"/>
    <n v="1486411204"/>
    <b v="1"/>
    <n v="59"/>
    <b v="1"/>
    <s v="theater/plays"/>
    <n v="107"/>
    <n v="678.9"/>
    <x v="1"/>
    <x v="6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1"/>
    <x v="1"/>
    <s v="GBP"/>
    <n v="1436114603"/>
    <n v="1433090603"/>
    <b v="1"/>
    <n v="113"/>
    <b v="1"/>
    <s v="theater/plays"/>
    <n v="309"/>
    <n v="273.14999999999998"/>
    <x v="1"/>
    <x v="6"/>
  </r>
  <r>
    <n v="3222"/>
    <s v="Shakespeare in ASL - and FREE for everyone"/>
    <s v="Shakespeare's classic re-imagined as a spoken and signed production for deaf and hearing audiences"/>
    <n v="9999"/>
    <n v="2960"/>
    <x v="2"/>
    <x v="0"/>
    <s v="USD"/>
    <n v="1445722140"/>
    <n v="1443016697"/>
    <b v="1"/>
    <n v="84"/>
    <b v="1"/>
    <s v="theater/plays"/>
    <n v="30"/>
    <n v="35.24"/>
    <x v="1"/>
    <x v="6"/>
  </r>
  <r>
    <n v="3223"/>
    <s v="Good People by David Lindsay-Abaire at Waterfront Playhouse"/>
    <s v="Bringing David Lindsay-Abaire's award-winning story of our times to the East Bay."/>
    <n v="10000"/>
    <n v="273"/>
    <x v="0"/>
    <x v="0"/>
    <s v="USD"/>
    <n v="1440100976"/>
    <n v="1437508976"/>
    <b v="1"/>
    <n v="74"/>
    <b v="1"/>
    <s v="theater/plays"/>
    <n v="3"/>
    <n v="3.69"/>
    <x v="1"/>
    <x v="6"/>
  </r>
  <r>
    <n v="3224"/>
    <s v="AdA (Author directing Author)"/>
    <s v="Neil LaBute and Marco Calvani reunite once again for the unique, international collaboration that is ADA: Author directing Author."/>
    <n v="75000"/>
    <n v="51"/>
    <x v="0"/>
    <x v="0"/>
    <s v="USD"/>
    <n v="1484024400"/>
    <n v="1479932713"/>
    <b v="1"/>
    <n v="216"/>
    <b v="1"/>
    <s v="theater/plays"/>
    <n v="0"/>
    <n v="0.24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x v="0"/>
    <s v="USD"/>
    <n v="1464987600"/>
    <n v="1463145938"/>
    <b v="1"/>
    <n v="39"/>
    <b v="1"/>
    <s v="theater/plays"/>
    <n v="1"/>
    <n v="0.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0"/>
    <x v="2"/>
    <x v="1"/>
    <s v="GBP"/>
    <n v="1446213612"/>
    <n v="1443621612"/>
    <b v="1"/>
    <n v="21"/>
    <b v="1"/>
    <s v="theater/plays"/>
    <n v="0"/>
    <n v="0"/>
    <x v="1"/>
    <x v="6"/>
  </r>
  <r>
    <n v="3227"/>
    <s v="a colder water than here - VAULT 2017"/>
    <s v="a colder water than here is a new play by Matt Jones and directed by Lily McLeish that will be perfomed at VAULT Festival from 1-5 Feb"/>
    <n v="5000"/>
    <n v="1126"/>
    <x v="0"/>
    <x v="1"/>
    <s v="GBP"/>
    <n v="1484687436"/>
    <n v="1482095436"/>
    <b v="0"/>
    <n v="30"/>
    <b v="1"/>
    <s v="theater/plays"/>
    <n v="23"/>
    <n v="37.53"/>
    <x v="1"/>
    <x v="6"/>
  </r>
  <r>
    <n v="3228"/>
    <s v="Hear Me Roar: A Season of Powerful Women"/>
    <s v="A Season of Powerful Women. A Season of Defiance."/>
    <n v="20000"/>
    <n v="100"/>
    <x v="0"/>
    <x v="0"/>
    <s v="USD"/>
    <n v="1450328340"/>
    <n v="1447606884"/>
    <b v="1"/>
    <n v="37"/>
    <b v="1"/>
    <s v="theater/plays"/>
    <n v="1"/>
    <n v="2.7"/>
    <x v="1"/>
    <x v="6"/>
  </r>
  <r>
    <n v="3229"/>
    <s v="The Seagull Project Presents: The Three Sisters"/>
    <s v="After electrifying audiences in Seattle and Tashkent, The Seagull Project embarks on a brand new journey."/>
    <n v="50000"/>
    <n v="6610"/>
    <x v="0"/>
    <x v="0"/>
    <s v="USD"/>
    <n v="1416470398"/>
    <n v="1413874798"/>
    <b v="1"/>
    <n v="202"/>
    <b v="1"/>
    <s v="theater/plays"/>
    <n v="13"/>
    <n v="32.7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1"/>
    <x v="0"/>
    <s v="USD"/>
    <n v="1412135940"/>
    <n v="1410840126"/>
    <b v="1"/>
    <n v="37"/>
    <b v="1"/>
    <s v="theater/plays"/>
    <n v="113"/>
    <n v="243.6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1"/>
    <x v="0"/>
    <s v="USD"/>
    <n v="1460846347"/>
    <n v="1458254347"/>
    <b v="0"/>
    <n v="28"/>
    <b v="1"/>
    <s v="theater/plays"/>
    <n v="105"/>
    <n v="187.89"/>
    <x v="1"/>
    <x v="6"/>
  </r>
  <r>
    <n v="3232"/>
    <s v="Honorable Men - Poor Yorick's Players 2016 Season"/>
    <s v="Honorable Men - Yorick's 10th season of free, outdoor Shakespeare.  Featuring Henry IV, part 1 and Julius Caesar."/>
    <n v="5000"/>
    <n v="30"/>
    <x v="0"/>
    <x v="0"/>
    <s v="USD"/>
    <n v="1462334340"/>
    <n v="1459711917"/>
    <b v="1"/>
    <n v="26"/>
    <b v="1"/>
    <s v="theater/plays"/>
    <n v="1"/>
    <n v="1.1499999999999999"/>
    <x v="1"/>
    <x v="6"/>
  </r>
  <r>
    <n v="3233"/>
    <s v="64 Squares"/>
    <s v="64 Squares is an autobiographical one-man exploration of the internal chess game played to reconcile relationships."/>
    <n v="15000"/>
    <n v="30334.83"/>
    <x v="1"/>
    <x v="0"/>
    <s v="USD"/>
    <n v="1488482355"/>
    <n v="1485890355"/>
    <b v="0"/>
    <n v="61"/>
    <b v="1"/>
    <s v="theater/plays"/>
    <n v="202"/>
    <n v="497.2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1"/>
    <x v="1"/>
    <s v="GBP"/>
    <n v="1485991860"/>
    <n v="1483124208"/>
    <b v="0"/>
    <n v="115"/>
    <b v="1"/>
    <s v="theater/plays"/>
    <n v="120"/>
    <n v="104.3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x v="0"/>
    <s v="USD"/>
    <n v="1467361251"/>
    <n v="1464769251"/>
    <b v="1"/>
    <n v="181"/>
    <b v="1"/>
    <s v="theater/plays"/>
    <n v="0"/>
    <n v="0.73"/>
    <x v="1"/>
    <x v="6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x v="0"/>
    <s v="USD"/>
    <n v="1482962433"/>
    <n v="1480370433"/>
    <b v="0"/>
    <n v="110"/>
    <b v="1"/>
    <s v="theater/plays"/>
    <n v="1"/>
    <n v="2.36"/>
    <x v="1"/>
    <x v="6"/>
  </r>
  <r>
    <n v="3237"/>
    <s v="Celebrating 20 years of The 24 Hour Plays around the world!"/>
    <s v="An annual campaign supporting our intensive for artists 25 and under."/>
    <n v="90000"/>
    <n v="425"/>
    <x v="0"/>
    <x v="0"/>
    <s v="USD"/>
    <n v="1443499140"/>
    <n v="1441452184"/>
    <b v="1"/>
    <n v="269"/>
    <b v="1"/>
    <s v="theater/plays"/>
    <n v="0"/>
    <n v="1.5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2"/>
    <x v="1"/>
    <s v="GBP"/>
    <n v="1435752898"/>
    <n v="1433160898"/>
    <b v="1"/>
    <n v="79"/>
    <b v="1"/>
    <s v="theater/plays"/>
    <n v="0"/>
    <n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x v="1"/>
    <s v="GBP"/>
    <n v="1445817540"/>
    <n v="1443665293"/>
    <b v="1"/>
    <n v="104"/>
    <b v="1"/>
    <s v="theater/plays"/>
    <n v="0"/>
    <n v="0.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x v="1"/>
    <s v="GBP"/>
    <n v="1487286000"/>
    <n v="1484843948"/>
    <b v="0"/>
    <n v="34"/>
    <b v="1"/>
    <s v="theater/plays"/>
    <n v="0"/>
    <n v="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2"/>
    <x v="0"/>
    <s v="USD"/>
    <n v="1413269940"/>
    <n v="1410421670"/>
    <b v="1"/>
    <n v="167"/>
    <b v="1"/>
    <s v="theater/plays"/>
    <n v="14"/>
    <n v="20.420000000000002"/>
    <x v="1"/>
    <x v="6"/>
  </r>
  <r>
    <n v="3242"/>
    <s v="First Day Off in a Long Time by Brian Finkelstein"/>
    <s v="First Day Off in a Long Time is a comedy show...            _x000a_About suicide."/>
    <n v="32360"/>
    <n v="34090.629999999997"/>
    <x v="1"/>
    <x v="0"/>
    <s v="USD"/>
    <n v="1411150092"/>
    <n v="1408558092"/>
    <b v="1"/>
    <n v="183"/>
    <b v="1"/>
    <s v="theater/plays"/>
    <n v="105"/>
    <n v="186.29"/>
    <x v="1"/>
    <x v="6"/>
  </r>
  <r>
    <n v="3243"/>
    <s v="THE INCREDIBLE FOX SISTERS"/>
    <s v="Live Source's world premiere of a new play by Jaclyn Backhaus, premiering at the New Ohio Theatre October 30th-November 8th."/>
    <n v="22000"/>
    <n v="22396"/>
    <x v="1"/>
    <x v="0"/>
    <s v="USD"/>
    <n v="1444348800"/>
    <n v="1442283562"/>
    <b v="1"/>
    <n v="71"/>
    <b v="1"/>
    <s v="theater/plays"/>
    <n v="102"/>
    <n v="315.44"/>
    <x v="1"/>
    <x v="6"/>
  </r>
  <r>
    <n v="3244"/>
    <s v="'Time Please'"/>
    <s v="'Time Please' is a black comedy set in a failing public house in a run-down part of town, where things are about to get messy."/>
    <n v="5000"/>
    <n v="5380.55"/>
    <x v="1"/>
    <x v="1"/>
    <s v="GBP"/>
    <n v="1480613982"/>
    <n v="1478018382"/>
    <b v="0"/>
    <n v="69"/>
    <b v="1"/>
    <s v="theater/plays"/>
    <n v="108"/>
    <n v="77.98"/>
    <x v="1"/>
    <x v="6"/>
  </r>
  <r>
    <n v="3245"/>
    <s v="Roughly Speaking: Voices from The Soup Kitchen"/>
    <s v="Five playwrights volunteer at New York's largest soup kitchen and develop a play around the people they meet."/>
    <n v="50000"/>
    <n v="19195"/>
    <x v="0"/>
    <x v="0"/>
    <s v="USD"/>
    <n v="1434074400"/>
    <n v="1431354258"/>
    <b v="0"/>
    <n v="270"/>
    <b v="1"/>
    <s v="theater/plays"/>
    <n v="38"/>
    <n v="71.09"/>
    <x v="1"/>
    <x v="6"/>
  </r>
  <r>
    <n v="3246"/>
    <s v="The Gray Man"/>
    <s v="The Gray Man isnâ€™t real. Heâ€™s a ghost story, a boogeyman, a tale mothers make up to keep their children safe."/>
    <n v="30000"/>
    <n v="0"/>
    <x v="2"/>
    <x v="0"/>
    <s v="USD"/>
    <n v="1442030340"/>
    <n v="1439551200"/>
    <b v="1"/>
    <n v="193"/>
    <b v="1"/>
    <s v="theater/plays"/>
    <n v="0"/>
    <n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x v="1"/>
    <s v="GBP"/>
    <n v="1436696712"/>
    <n v="1434104712"/>
    <b v="1"/>
    <n v="57"/>
    <b v="1"/>
    <s v="theater/plays"/>
    <n v="1"/>
    <n v="2.0699999999999998"/>
    <x v="1"/>
    <x v="6"/>
  </r>
  <r>
    <n v="3248"/>
    <s v="Honest Accomplice Theatre 2015-16 Season"/>
    <s v="Honest Accomplice Theatre produces theatre for social change."/>
    <n v="30000"/>
    <n v="31522"/>
    <x v="1"/>
    <x v="0"/>
    <s v="USD"/>
    <n v="1428178757"/>
    <n v="1425590357"/>
    <b v="1"/>
    <n v="200"/>
    <b v="1"/>
    <s v="theater/plays"/>
    <n v="105"/>
    <n v="157.61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1"/>
    <x v="0"/>
    <s v="USD"/>
    <n v="1434822914"/>
    <n v="1432230914"/>
    <b v="1"/>
    <n v="88"/>
    <b v="1"/>
    <s v="theater/plays"/>
    <n v="116"/>
    <n v="197.8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x v="0"/>
    <s v="USD"/>
    <n v="1415213324"/>
    <n v="1412617724"/>
    <b v="1"/>
    <n v="213"/>
    <b v="1"/>
    <s v="theater/plays"/>
    <n v="0"/>
    <n v="0.19"/>
    <x v="1"/>
    <x v="6"/>
  </r>
  <r>
    <n v="3251"/>
    <s v="The Metronome Society"/>
    <s v="Self-Titled: A Live (Theatrical) Mixtape. An evening of short plays and music inspired by the works of Jimi, Aretha, Sting and Rufus!"/>
    <n v="5000"/>
    <n v="5481"/>
    <x v="1"/>
    <x v="0"/>
    <s v="USD"/>
    <n v="1434907966"/>
    <n v="1432315966"/>
    <b v="1"/>
    <n v="20"/>
    <b v="1"/>
    <s v="theater/plays"/>
    <n v="110"/>
    <n v="274.05"/>
    <x v="1"/>
    <x v="6"/>
  </r>
  <r>
    <n v="3252"/>
    <s v="Modern Love"/>
    <s v="How do we navigate the boundaries between friendship, sexual intimacy and obsessive desire?"/>
    <n v="8000"/>
    <n v="10429"/>
    <x v="1"/>
    <x v="1"/>
    <s v="GBP"/>
    <n v="1473247240"/>
    <n v="1470655240"/>
    <b v="1"/>
    <n v="50"/>
    <b v="1"/>
    <s v="theater/plays"/>
    <n v="130"/>
    <n v="208.58"/>
    <x v="1"/>
    <x v="6"/>
  </r>
  <r>
    <n v="3253"/>
    <s v="EMPATHITRAX, a new play by Ana Nogueira"/>
    <s v="Can you ever truly feel what someone else is feeling?_x000a_Do you want to?"/>
    <n v="50000"/>
    <n v="400"/>
    <x v="0"/>
    <x v="0"/>
    <s v="USD"/>
    <n v="1473306300"/>
    <n v="1471701028"/>
    <b v="1"/>
    <n v="115"/>
    <b v="1"/>
    <s v="theater/plays"/>
    <n v="1"/>
    <n v="3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x v="1"/>
    <s v="GBP"/>
    <n v="1427331809"/>
    <n v="1424743409"/>
    <b v="1"/>
    <n v="186"/>
    <b v="1"/>
    <s v="theater/plays"/>
    <n v="0"/>
    <n v="0.4"/>
    <x v="1"/>
    <x v="6"/>
  </r>
  <r>
    <n v="3255"/>
    <s v="Henry V"/>
    <s v="5 Actors, 30 Characters, 90 Minutes._x000a_Let us transport you from London to the fields of Agincourt, using the power of your imagination."/>
    <n v="3000"/>
    <n v="3000"/>
    <x v="1"/>
    <x v="1"/>
    <s v="GBP"/>
    <n v="1412706375"/>
    <n v="1410114375"/>
    <b v="1"/>
    <n v="18"/>
    <b v="1"/>
    <s v="theater/plays"/>
    <n v="100"/>
    <n v="166.67"/>
    <x v="1"/>
    <x v="6"/>
  </r>
  <r>
    <n v="3256"/>
    <s v="Paperhand Puppet Intervention 16th Annual Summer Show"/>
    <s v="Our 16th year promises to be bigger and better than ever but we need your help to bring the show to life!"/>
    <n v="33000"/>
    <n v="1636"/>
    <x v="0"/>
    <x v="0"/>
    <s v="USD"/>
    <n v="1433995140"/>
    <n v="1432129577"/>
    <b v="1"/>
    <n v="176"/>
    <b v="1"/>
    <s v="theater/plays"/>
    <n v="5"/>
    <n v="9.300000000000000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1"/>
    <x v="1"/>
    <s v="GBP"/>
    <n v="1487769952"/>
    <n v="1485177952"/>
    <b v="0"/>
    <n v="41"/>
    <b v="1"/>
    <s v="theater/plays"/>
    <n v="106"/>
    <n v="155.44999999999999"/>
    <x v="1"/>
    <x v="6"/>
  </r>
  <r>
    <n v="3258"/>
    <s v="Bluebirds by Joe Brondo"/>
    <s v="A guy named Walt steals a book and plans to sell it to get his life on track... until his wife finds out."/>
    <n v="20000"/>
    <n v="490"/>
    <x v="0"/>
    <x v="0"/>
    <s v="USD"/>
    <n v="1420751861"/>
    <n v="1418159861"/>
    <b v="1"/>
    <n v="75"/>
    <b v="1"/>
    <s v="theater/plays"/>
    <n v="2"/>
    <n v="6.53"/>
    <x v="1"/>
    <x v="6"/>
  </r>
  <r>
    <n v="3259"/>
    <s v="Laughter is Sacred Space 2.0"/>
    <s v="The Human Faces Tour - Every Story Sacred. This tour is about laughter, grief, and identity in the human striving toward wholeness"/>
    <n v="50000"/>
    <n v="142483"/>
    <x v="1"/>
    <x v="0"/>
    <s v="USD"/>
    <n v="1475294340"/>
    <n v="1472753745"/>
    <b v="1"/>
    <n v="97"/>
    <b v="1"/>
    <s v="theater/plays"/>
    <n v="285"/>
    <n v="1468.9"/>
    <x v="1"/>
    <x v="6"/>
  </r>
  <r>
    <n v="3260"/>
    <s v="Keep the Art of Marionettes Alive With PUPPETWORKS!"/>
    <s v="We're looking to raise money to continue bringing Brooklyn the vanishing art form of marionette puppetry."/>
    <n v="15000"/>
    <n v="3155"/>
    <x v="2"/>
    <x v="0"/>
    <s v="USD"/>
    <n v="1448903318"/>
    <n v="1445875718"/>
    <b v="1"/>
    <n v="73"/>
    <b v="1"/>
    <s v="theater/plays"/>
    <n v="21"/>
    <n v="43.22"/>
    <x v="1"/>
    <x v="6"/>
  </r>
  <r>
    <n v="3261"/>
    <s v="Scrappy Shakespeare: A Midsummer Night's Dream"/>
    <s v="Six Spartanburg-based professional actors perform A Midsummer Night's Dream outdoors in downtown Spartanburg."/>
    <n v="10000"/>
    <n v="56"/>
    <x v="0"/>
    <x v="0"/>
    <s v="USD"/>
    <n v="1437067476"/>
    <n v="1434475476"/>
    <b v="1"/>
    <n v="49"/>
    <b v="1"/>
    <s v="theater/plays"/>
    <n v="1"/>
    <n v="1.1399999999999999"/>
    <x v="1"/>
    <x v="6"/>
  </r>
  <r>
    <n v="3262"/>
    <s v="Prison Boxing: A New Play by Leah Joki"/>
    <s v="A one-woman theatrical exploration of the prison system and its inhabitants."/>
    <n v="31000"/>
    <n v="31820.5"/>
    <x v="1"/>
    <x v="0"/>
    <s v="USD"/>
    <n v="1419220800"/>
    <n v="1416555262"/>
    <b v="1"/>
    <n v="134"/>
    <b v="1"/>
    <s v="theater/plays"/>
    <n v="103"/>
    <n v="237.47"/>
    <x v="1"/>
    <x v="6"/>
  </r>
  <r>
    <n v="3263"/>
    <s v="Titus Andronicus (with an all-female cast &amp; crew)"/>
    <s v="Shakespeare's bloodiest tragedy, performed and produced exclusively by women."/>
    <n v="8000"/>
    <n v="8349"/>
    <x v="1"/>
    <x v="0"/>
    <s v="USD"/>
    <n v="1446238800"/>
    <n v="1444220588"/>
    <b v="1"/>
    <n v="68"/>
    <b v="1"/>
    <s v="theater/plays"/>
    <n v="104"/>
    <n v="122.78"/>
    <x v="1"/>
    <x v="6"/>
  </r>
  <r>
    <n v="3264"/>
    <s v="Kapow-i GoGo at The PIT"/>
    <s v="The three part comedic saga of Kapow-i GoGo, who saves the world.  Again.  And again."/>
    <n v="7777"/>
    <n v="881"/>
    <x v="0"/>
    <x v="0"/>
    <s v="USD"/>
    <n v="1422482400"/>
    <n v="1421089938"/>
    <b v="1"/>
    <n v="49"/>
    <b v="1"/>
    <s v="theater/plays"/>
    <n v="11"/>
    <n v="17.98"/>
    <x v="1"/>
    <x v="6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x v="17"/>
    <s v="EUR"/>
    <n v="1449162000"/>
    <n v="1446570315"/>
    <b v="1"/>
    <n v="63"/>
    <b v="1"/>
    <s v="theater/plays"/>
    <n v="1"/>
    <n v="2.78"/>
    <x v="1"/>
    <x v="6"/>
  </r>
  <r>
    <n v="3266"/>
    <s v="Macbeth"/>
    <s v="An original version of Shakespeare's masterpiece that emphasizes family and explores the destruction of blood ties"/>
    <n v="20000"/>
    <n v="21361"/>
    <x v="1"/>
    <x v="0"/>
    <s v="USD"/>
    <n v="1434142800"/>
    <n v="1431435122"/>
    <b v="1"/>
    <n v="163"/>
    <b v="1"/>
    <s v="theater/plays"/>
    <n v="107"/>
    <n v="131.0500000000000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x v="0"/>
    <s v="USD"/>
    <n v="1437156660"/>
    <n v="1434564660"/>
    <b v="1"/>
    <n v="288"/>
    <b v="1"/>
    <s v="theater/plays"/>
    <n v="0"/>
    <n v="0.3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10182.02"/>
    <x v="1"/>
    <x v="0"/>
    <s v="USD"/>
    <n v="1472074928"/>
    <n v="1470692528"/>
    <b v="1"/>
    <n v="42"/>
    <b v="1"/>
    <s v="theater/plays"/>
    <n v="136"/>
    <n v="242.43"/>
    <x v="1"/>
    <x v="6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x v="1"/>
    <s v="GBP"/>
    <n v="1434452400"/>
    <n v="1431509397"/>
    <b v="1"/>
    <n v="70"/>
    <b v="1"/>
    <s v="theater/plays"/>
    <n v="8"/>
    <n v="23.6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1"/>
    <x v="1"/>
    <s v="GBP"/>
    <n v="1436705265"/>
    <n v="1434113265"/>
    <b v="1"/>
    <n v="30"/>
    <b v="1"/>
    <s v="theater/plays"/>
    <n v="168"/>
    <n v="280.02999999999997"/>
    <x v="1"/>
    <x v="6"/>
  </r>
  <r>
    <n v="3271"/>
    <s v="Saxon Court at Southwark Playhouse"/>
    <s v="A razor sharp satire to darken your Christmas."/>
    <n v="5250"/>
    <n v="5617"/>
    <x v="1"/>
    <x v="1"/>
    <s v="GBP"/>
    <n v="1414927775"/>
    <n v="1412332175"/>
    <b v="1"/>
    <n v="51"/>
    <b v="1"/>
    <s v="theater/plays"/>
    <n v="107"/>
    <n v="110.14"/>
    <x v="1"/>
    <x v="6"/>
  </r>
  <r>
    <n v="3272"/>
    <s v="&quot;Next Stop&quot; - Adjusting to dating in NYC"/>
    <s v="A new original play that follows two Israeli singles navigate the humorous and confusing dating scene of NYC."/>
    <n v="40000"/>
    <n v="100"/>
    <x v="2"/>
    <x v="0"/>
    <s v="USD"/>
    <n v="1446814809"/>
    <n v="1444219209"/>
    <b v="1"/>
    <n v="145"/>
    <b v="1"/>
    <s v="theater/plays"/>
    <n v="0"/>
    <n v="0.69"/>
    <x v="1"/>
    <x v="6"/>
  </r>
  <r>
    <n v="3273"/>
    <s v="Toscana, or What I Remember"/>
    <s v="We're bringing Tuscany to the Cherry Lane Theatre with a new play about memory and how we deal with people we love but we can't stand."/>
    <n v="11000"/>
    <n v="14082"/>
    <x v="1"/>
    <x v="0"/>
    <s v="USD"/>
    <n v="1473879600"/>
    <n v="1472498042"/>
    <b v="1"/>
    <n v="21"/>
    <b v="1"/>
    <s v="theater/plays"/>
    <n v="128"/>
    <n v="670.57"/>
    <x v="1"/>
    <x v="6"/>
  </r>
  <r>
    <n v="3274"/>
    <s v="Orpheus Descending by Tennessee Williams"/>
    <s v="Austin Pendleton directs a rare revival of Tennessee Williams' Orpheus Descending. (photos by Michael Halsband and Talfoto)"/>
    <n v="40000"/>
    <n v="41850.46"/>
    <x v="1"/>
    <x v="0"/>
    <s v="USD"/>
    <n v="1458075600"/>
    <n v="1454259272"/>
    <b v="1"/>
    <n v="286"/>
    <b v="1"/>
    <s v="theater/plays"/>
    <n v="105"/>
    <n v="146.330000000000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1"/>
    <x v="0"/>
    <s v="USD"/>
    <n v="1423456200"/>
    <n v="1421183271"/>
    <b v="1"/>
    <n v="12"/>
    <b v="1"/>
    <s v="theater/plays"/>
    <n v="148"/>
    <n v="616.41999999999996"/>
    <x v="1"/>
    <x v="6"/>
  </r>
  <r>
    <n v="3276"/>
    <s v="We The Astronomers"/>
    <s v="In 2016, KO Theatre presents a world premiere play in Toronto, ON about faith, home, and the secrets we keep from those we love."/>
    <n v="15000"/>
    <n v="50"/>
    <x v="0"/>
    <x v="5"/>
    <s v="CAD"/>
    <n v="1459483140"/>
    <n v="1456526879"/>
    <b v="1"/>
    <n v="100"/>
    <b v="1"/>
    <s v="theater/plays"/>
    <n v="0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x v="1"/>
    <s v="GBP"/>
    <n v="1416331406"/>
    <n v="1413735806"/>
    <b v="1"/>
    <n v="100"/>
    <b v="1"/>
    <s v="theater/plays"/>
    <n v="9"/>
    <n v="13.3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1"/>
    <x v="1"/>
    <s v="GBP"/>
    <n v="1433017303"/>
    <n v="1430425303"/>
    <b v="1"/>
    <n v="34"/>
    <b v="1"/>
    <s v="theater/plays"/>
    <n v="103"/>
    <n v="238.1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1"/>
    <x v="0"/>
    <s v="USD"/>
    <n v="1459474059"/>
    <n v="1456885659"/>
    <b v="0"/>
    <n v="63"/>
    <b v="1"/>
    <s v="theater/plays"/>
    <n v="112"/>
    <n v="352.3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x v="0"/>
    <s v="USD"/>
    <n v="1433134800"/>
    <n v="1430158198"/>
    <b v="0"/>
    <n v="30"/>
    <b v="1"/>
    <s v="theater/plays"/>
    <n v="11"/>
    <n v="21.67"/>
    <x v="1"/>
    <x v="6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x v="0"/>
    <s v="USD"/>
    <n v="1441153705"/>
    <n v="1438561705"/>
    <b v="0"/>
    <n v="47"/>
    <b v="1"/>
    <s v="theater/plays"/>
    <n v="39"/>
    <n v="142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1"/>
    <x v="0"/>
    <s v="USD"/>
    <n v="1461904788"/>
    <n v="1458103188"/>
    <b v="0"/>
    <n v="237"/>
    <b v="1"/>
    <s v="theater/plays"/>
    <n v="387"/>
    <n v="1273.0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1"/>
    <x v="1"/>
    <s v="GBP"/>
    <n v="1455138000"/>
    <n v="1452448298"/>
    <b v="0"/>
    <n v="47"/>
    <b v="1"/>
    <s v="theater/plays"/>
    <n v="115"/>
    <n v="85.55"/>
    <x v="1"/>
    <x v="6"/>
  </r>
  <r>
    <n v="3284"/>
    <s v="Help fund Black Enough!"/>
    <s v="Black Enough is an LSU student-staged performance exploring the effects of white supremacy on the black community."/>
    <n v="9000"/>
    <n v="15505"/>
    <x v="1"/>
    <x v="0"/>
    <s v="USD"/>
    <n v="1454047140"/>
    <n v="1452546853"/>
    <b v="0"/>
    <n v="15"/>
    <b v="1"/>
    <s v="theater/plays"/>
    <n v="172"/>
    <n v="1033.67"/>
    <x v="1"/>
    <x v="6"/>
  </r>
  <r>
    <n v="3285"/>
    <s v="By Morning"/>
    <s v="A new play by Matthew Gasda"/>
    <n v="15000"/>
    <n v="15597"/>
    <x v="1"/>
    <x v="0"/>
    <s v="USD"/>
    <n v="1488258000"/>
    <n v="1485556626"/>
    <b v="0"/>
    <n v="81"/>
    <b v="1"/>
    <s v="theater/plays"/>
    <n v="104"/>
    <n v="192.56"/>
    <x v="1"/>
    <x v="6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1"/>
    <x v="0"/>
    <s v="USD"/>
    <n v="1471291782"/>
    <n v="1468699782"/>
    <b v="0"/>
    <n v="122"/>
    <b v="1"/>
    <s v="theater/plays"/>
    <n v="214"/>
    <n v="666.52"/>
    <x v="1"/>
    <x v="6"/>
  </r>
  <r>
    <n v="3287"/>
    <s v="Three Things: Stories About Life"/>
    <s v="An inspirational one-man play about crisis, community, and the search for wholeness."/>
    <n v="7500"/>
    <n v="5"/>
    <x v="0"/>
    <x v="5"/>
    <s v="CAD"/>
    <n v="1448733628"/>
    <n v="1446573628"/>
    <b v="0"/>
    <n v="34"/>
    <b v="1"/>
    <s v="theater/plays"/>
    <n v="0"/>
    <n v="0.1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2"/>
    <x v="1"/>
    <s v="GBP"/>
    <n v="1466463600"/>
    <n v="1463337315"/>
    <b v="0"/>
    <n v="207"/>
    <b v="1"/>
    <s v="theater/plays"/>
    <n v="70"/>
    <n v="84.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x v="1"/>
    <s v="GBP"/>
    <n v="1487580602"/>
    <n v="1485161402"/>
    <b v="0"/>
    <n v="25"/>
    <b v="1"/>
    <s v="theater/plays"/>
    <n v="41"/>
    <n v="51.44"/>
    <x v="1"/>
    <x v="6"/>
  </r>
  <r>
    <n v="3290"/>
    <s v="Get JunkBox Theatre To Edinburgh Fringe!"/>
    <s v="Pregnancy. Viagra. Murder. Nutella. What more could you want?_x000a__x000a_Help get JunkBox Theatre to Edinburgh Fringe 2017!"/>
    <n v="7000"/>
    <n v="10210"/>
    <x v="1"/>
    <x v="1"/>
    <s v="GBP"/>
    <n v="1489234891"/>
    <n v="1486642891"/>
    <b v="0"/>
    <n v="72"/>
    <b v="1"/>
    <s v="theater/plays"/>
    <n v="146"/>
    <n v="141.8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1"/>
    <x v="0"/>
    <s v="USD"/>
    <n v="1442462340"/>
    <n v="1439743900"/>
    <b v="0"/>
    <n v="14"/>
    <b v="1"/>
    <s v="theater/plays"/>
    <n v="107"/>
    <n v="228.64"/>
    <x v="1"/>
    <x v="6"/>
  </r>
  <r>
    <n v="3292"/>
    <s v="Dick Whittington - our 2016 community pantomime!"/>
    <s v="Iver Heath Drama Club is a not-for-profit community group and this year we are performing DICK WHITTINGTON."/>
    <n v="2500"/>
    <n v="2560"/>
    <x v="1"/>
    <x v="1"/>
    <s v="GBP"/>
    <n v="1449257348"/>
    <n v="1444069748"/>
    <b v="0"/>
    <n v="15"/>
    <b v="1"/>
    <s v="theater/plays"/>
    <n v="102"/>
    <n v="170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x v="4"/>
    <s v="NZD"/>
    <n v="1488622352"/>
    <n v="1486030352"/>
    <b v="0"/>
    <n v="91"/>
    <b v="1"/>
    <s v="theater/plays"/>
    <n v="35"/>
    <n v="76.099999999999994"/>
    <x v="1"/>
    <x v="6"/>
  </r>
  <r>
    <n v="3294"/>
    <s v="old man's Gift"/>
    <s v="A young theatre company promoting new talent and looking for help in funding our very first set for our black comedy &quot;old man's Gift&quot;"/>
    <n v="3300"/>
    <n v="3315"/>
    <x v="1"/>
    <x v="1"/>
    <s v="GBP"/>
    <n v="1434459554"/>
    <n v="1431867554"/>
    <b v="0"/>
    <n v="24"/>
    <b v="1"/>
    <s v="theater/plays"/>
    <n v="100"/>
    <n v="138.13"/>
    <x v="1"/>
    <x v="6"/>
  </r>
  <r>
    <n v="3295"/>
    <s v="The Divine Comedy Show"/>
    <s v="A comedic drama about The Devil and his quest to take a bride and to Hell with the consequences, no matter what they may be."/>
    <n v="3350"/>
    <n v="3380"/>
    <x v="1"/>
    <x v="1"/>
    <s v="GBP"/>
    <n v="1474886229"/>
    <n v="1472294229"/>
    <b v="0"/>
    <n v="27"/>
    <b v="1"/>
    <s v="theater/plays"/>
    <n v="101"/>
    <n v="125.19"/>
    <x v="1"/>
    <x v="6"/>
  </r>
  <r>
    <n v="3296"/>
    <s v="Alix in Wundergarten"/>
    <s v="A dark theatrical comedy about four actors recording a warped radio version of Lewis Carroll's 'Alice's Adventures in Wonderland'."/>
    <n v="6000"/>
    <n v="10802"/>
    <x v="1"/>
    <x v="1"/>
    <s v="GBP"/>
    <n v="1448229600"/>
    <n v="1446401372"/>
    <b v="0"/>
    <n v="47"/>
    <b v="1"/>
    <s v="theater/plays"/>
    <n v="180"/>
    <n v="229.83"/>
    <x v="1"/>
    <x v="6"/>
  </r>
  <r>
    <n v="3297"/>
    <s v="MY EYES WENT DARK"/>
    <s v="A father loses his family in a freak plane crash and goes on to murder the air traffic controller he holds responsible."/>
    <n v="15000"/>
    <n v="7530"/>
    <x v="0"/>
    <x v="1"/>
    <s v="GBP"/>
    <n v="1438037940"/>
    <n v="1436380256"/>
    <b v="0"/>
    <n v="44"/>
    <b v="1"/>
    <s v="theater/plays"/>
    <n v="50"/>
    <n v="171.1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1"/>
    <x v="0"/>
    <s v="USD"/>
    <n v="1442102400"/>
    <n v="1440370768"/>
    <b v="0"/>
    <n v="72"/>
    <b v="1"/>
    <s v="theater/plays"/>
    <n v="113"/>
    <n v="392.7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x v="0"/>
    <s v="USD"/>
    <n v="1444860063"/>
    <n v="1442268063"/>
    <b v="0"/>
    <n v="63"/>
    <b v="1"/>
    <s v="theater/plays"/>
    <n v="15"/>
    <n v="23.59"/>
    <x v="1"/>
    <x v="6"/>
  </r>
  <r>
    <n v="3300"/>
    <s v="MAX &amp; ELSA: NO MUSIC. NO CHILDREN."/>
    <s v="A subversive parody about the two people for whom the hills were NOT alive with THE SOUND OF MUSIC."/>
    <n v="10000"/>
    <n v="17028.88"/>
    <x v="1"/>
    <x v="0"/>
    <s v="USD"/>
    <n v="1430329862"/>
    <n v="1428515462"/>
    <b v="0"/>
    <n v="88"/>
    <b v="1"/>
    <s v="theater/plays"/>
    <n v="170"/>
    <n v="193.5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1"/>
    <x v="0"/>
    <s v="USD"/>
    <n v="1470034740"/>
    <n v="1466185176"/>
    <b v="0"/>
    <n v="70"/>
    <b v="1"/>
    <s v="theater/plays"/>
    <n v="117"/>
    <n v="167.53"/>
    <x v="1"/>
    <x v="6"/>
  </r>
  <r>
    <n v="3302"/>
    <s v="El muro de BorÃ­s KiÃ©n"/>
    <s v="FilosofÃ­a de los anÃ³nimos"/>
    <n v="25000"/>
    <n v="0"/>
    <x v="0"/>
    <x v="3"/>
    <s v="EUR"/>
    <n v="1481099176"/>
    <n v="1478507176"/>
    <b v="0"/>
    <n v="50"/>
    <b v="1"/>
    <s v="theater/plays"/>
    <n v="0"/>
    <n v="0"/>
    <x v="1"/>
    <x v="6"/>
  </r>
  <r>
    <n v="3303"/>
    <s v="VisiÃ³n Latino Theatre Company"/>
    <s v="VisiÃ³n Latino Theatre Company was founded by three young latino professionals sharing the stories of everyday latinos."/>
    <n v="6000"/>
    <n v="6007"/>
    <x v="1"/>
    <x v="0"/>
    <s v="USD"/>
    <n v="1427553484"/>
    <n v="1424533084"/>
    <b v="0"/>
    <n v="35"/>
    <b v="1"/>
    <s v="theater/plays"/>
    <n v="100"/>
    <n v="171.63"/>
    <x v="1"/>
    <x v="6"/>
  </r>
  <r>
    <n v="3304"/>
    <s v="I Can Ski Forever 3"/>
    <s v="A musical comedy production celebrating the unique, lovable, insufferable ski culture of the modern day mountain town."/>
    <n v="40000"/>
    <n v="15851"/>
    <x v="2"/>
    <x v="0"/>
    <s v="USD"/>
    <n v="1482418752"/>
    <n v="1479826752"/>
    <b v="0"/>
    <n v="175"/>
    <b v="1"/>
    <s v="theater/plays"/>
    <n v="40"/>
    <n v="90.58"/>
    <x v="1"/>
    <x v="6"/>
  </r>
  <r>
    <n v="3305"/>
    <s v="The Judgment of Paris"/>
    <s v="The Judgement of Paris is an exciting, inspirational poem set to run Oct. 2, 3 &amp; 4 at Plays &amp; Players, but we need funding and fans."/>
    <n v="10000"/>
    <n v="15929.51"/>
    <x v="1"/>
    <x v="0"/>
    <s v="USD"/>
    <n v="1438374748"/>
    <n v="1435782748"/>
    <b v="0"/>
    <n v="20"/>
    <b v="1"/>
    <s v="theater/plays"/>
    <n v="159"/>
    <n v="796.4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x v="0"/>
    <s v="USD"/>
    <n v="1465527600"/>
    <n v="1462252542"/>
    <b v="0"/>
    <n v="54"/>
    <b v="1"/>
    <s v="theater/plays"/>
    <n v="1"/>
    <n v="0.93"/>
    <x v="1"/>
    <x v="6"/>
  </r>
  <r>
    <n v="3307"/>
    <s v="The Respectful Prostitute"/>
    <s v="A group of Stanford students are going to present Jean-Paul Sartre's play, The Respectful Prostitute, at the end of Spring quarter."/>
    <n v="4000"/>
    <n v="8105"/>
    <x v="1"/>
    <x v="0"/>
    <s v="USD"/>
    <n v="1463275339"/>
    <n v="1460683339"/>
    <b v="0"/>
    <n v="20"/>
    <b v="1"/>
    <s v="theater/plays"/>
    <n v="203"/>
    <n v="405.25"/>
    <x v="1"/>
    <x v="6"/>
  </r>
  <r>
    <n v="3308"/>
    <s v="A Hand of Talons"/>
    <s v="Descend into the dark world of steampunk noir in this thrilling new play, written by Maggie Lee and directed by Amy Poisson!"/>
    <n v="11000"/>
    <n v="2156"/>
    <x v="0"/>
    <x v="0"/>
    <s v="USD"/>
    <n v="1460581365"/>
    <n v="1458766965"/>
    <b v="0"/>
    <n v="57"/>
    <b v="1"/>
    <s v="theater/plays"/>
    <n v="20"/>
    <n v="37.82"/>
    <x v="1"/>
    <x v="6"/>
  </r>
  <r>
    <n v="3309"/>
    <s v="Collision Course"/>
    <s v="Two unlikely friends, a garage, tinned beans &amp; the end of the world."/>
    <n v="3000"/>
    <n v="3100"/>
    <x v="1"/>
    <x v="1"/>
    <s v="GBP"/>
    <n v="1476632178"/>
    <n v="1473953778"/>
    <b v="0"/>
    <n v="31"/>
    <b v="1"/>
    <s v="theater/plays"/>
    <n v="103"/>
    <n v="100"/>
    <x v="1"/>
    <x v="6"/>
  </r>
  <r>
    <n v="3310"/>
    <s v="The Island Boys: A New Play"/>
    <s v="A new play about coming coming home, recovery, and trying to find God in the process."/>
    <n v="18800"/>
    <n v="20426"/>
    <x v="1"/>
    <x v="0"/>
    <s v="USD"/>
    <n v="1444169825"/>
    <n v="1441577825"/>
    <b v="0"/>
    <n v="31"/>
    <b v="1"/>
    <s v="theater/plays"/>
    <n v="109"/>
    <n v="658.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1"/>
    <x v="0"/>
    <s v="USD"/>
    <n v="1445065210"/>
    <n v="1442473210"/>
    <b v="0"/>
    <n v="45"/>
    <b v="1"/>
    <s v="theater/plays"/>
    <n v="101"/>
    <n v="180.31"/>
    <x v="1"/>
    <x v="6"/>
  </r>
  <r>
    <n v="3312"/>
    <s v="Richard III"/>
    <s v="Bare Theatre presents one of Shakespeare's most notorious characters in the final chapter of the War of the Roses saga."/>
    <n v="7500"/>
    <n v="381"/>
    <x v="0"/>
    <x v="0"/>
    <s v="USD"/>
    <n v="1478901600"/>
    <n v="1477077946"/>
    <b v="0"/>
    <n v="41"/>
    <b v="1"/>
    <s v="theater/plays"/>
    <n v="5"/>
    <n v="9.2899999999999991"/>
    <x v="1"/>
    <x v="6"/>
  </r>
  <r>
    <n v="3313"/>
    <s v="Melbin the Accidental"/>
    <s v="A modern reworking of Shakespeare's histories and tragedies in iambic pentameter to talk of death, love, and race."/>
    <n v="7000"/>
    <n v="6"/>
    <x v="2"/>
    <x v="0"/>
    <s v="USD"/>
    <n v="1453856400"/>
    <n v="1452664317"/>
    <b v="0"/>
    <n v="29"/>
    <b v="1"/>
    <s v="theater/plays"/>
    <n v="0"/>
    <n v="0.21"/>
    <x v="1"/>
    <x v="6"/>
  </r>
  <r>
    <n v="3314"/>
    <s v="The White Bike"/>
    <s v="I want to add a new perspective to the cycling safety debate by taking my play THE WHITE BIKE to the Edinburgh Festival of Cycling"/>
    <n v="5000"/>
    <n v="5555"/>
    <x v="1"/>
    <x v="1"/>
    <s v="GBP"/>
    <n v="1431115500"/>
    <n v="1428733511"/>
    <b v="0"/>
    <n v="58"/>
    <b v="1"/>
    <s v="theater/plays"/>
    <n v="111"/>
    <n v="95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x v="1"/>
    <s v="GBP"/>
    <n v="1462519041"/>
    <n v="1459927041"/>
    <b v="0"/>
    <n v="89"/>
    <b v="1"/>
    <s v="theater/plays"/>
    <n v="0"/>
    <n v="0.57999999999999996"/>
    <x v="1"/>
    <x v="6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x v="0"/>
    <s v="USD"/>
    <n v="1407506040"/>
    <n v="1404680075"/>
    <b v="0"/>
    <n v="125"/>
    <b v="1"/>
    <s v="theater/plays"/>
    <n v="9"/>
    <n v="21.8"/>
    <x v="1"/>
    <x v="6"/>
  </r>
  <r>
    <n v="3317"/>
    <s v="Seven Minutes in Eternity"/>
    <s v="Andy Boyd's epic new satire about heroes and villains, humankind's search for glory, and fascism in America"/>
    <n v="4500"/>
    <n v="25"/>
    <x v="0"/>
    <x v="0"/>
    <s v="USD"/>
    <n v="1465347424"/>
    <n v="1462755424"/>
    <b v="0"/>
    <n v="18"/>
    <b v="1"/>
    <s v="theater/plays"/>
    <n v="1"/>
    <n v="1.39"/>
    <x v="1"/>
    <x v="6"/>
  </r>
  <r>
    <n v="3318"/>
    <s v="ROOMIES - Atlantic Canada Tour 2016-17"/>
    <s v="Help us strengthen and inspire disability arts in Atlantic Canada"/>
    <n v="7500"/>
    <n v="7520"/>
    <x v="1"/>
    <x v="5"/>
    <s v="CAD"/>
    <n v="1460341800"/>
    <n v="1456902893"/>
    <b v="0"/>
    <n v="32"/>
    <b v="1"/>
    <s v="theater/plays"/>
    <n v="100"/>
    <n v="235"/>
    <x v="1"/>
    <x v="6"/>
  </r>
  <r>
    <n v="3319"/>
    <s v="Down the Rabbit Hole"/>
    <s v="Down the Rabbit Hole is an exciting new play by Not Just Theatre Productions. To be performed at Matthew's Yard Theatre in Feb 2015"/>
    <n v="3000"/>
    <n v="3030"/>
    <x v="1"/>
    <x v="1"/>
    <s v="GBP"/>
    <n v="1422712986"/>
    <n v="1418824986"/>
    <b v="0"/>
    <n v="16"/>
    <b v="1"/>
    <s v="theater/plays"/>
    <n v="101"/>
    <n v="189.38"/>
    <x v="1"/>
    <x v="6"/>
  </r>
  <r>
    <n v="3320"/>
    <s v="Mama Threw Me So High &amp; He Who Speaks"/>
    <s v="Imaginary Theater Company presents two modern day tall tales about family, resilience and redemption."/>
    <n v="7500"/>
    <n v="7701.93"/>
    <x v="1"/>
    <x v="0"/>
    <s v="USD"/>
    <n v="1466557557"/>
    <n v="1463965557"/>
    <b v="0"/>
    <n v="38"/>
    <b v="1"/>
    <s v="theater/plays"/>
    <n v="103"/>
    <n v="202.6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1"/>
    <x v="0"/>
    <s v="USD"/>
    <n v="1413431940"/>
    <n v="1412216665"/>
    <b v="0"/>
    <n v="15"/>
    <b v="1"/>
    <s v="theater/plays"/>
    <n v="101"/>
    <n v="202"/>
    <x v="1"/>
    <x v="6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3"/>
    <x v="0"/>
    <s v="USD"/>
    <n v="1466567700"/>
    <n v="1464653696"/>
    <b v="0"/>
    <n v="23"/>
    <b v="1"/>
    <s v="theater/plays"/>
    <n v="1"/>
    <n v="4.17"/>
    <x v="1"/>
    <x v="6"/>
  </r>
  <r>
    <n v="3323"/>
    <s v="Migrants' Theatre"/>
    <s v="Young adult theatre makers from London are raising money to cover costs for touring with their current production MigrantsÂ´ Rhapsody."/>
    <n v="5000"/>
    <n v="1"/>
    <x v="0"/>
    <x v="1"/>
    <s v="GBP"/>
    <n v="1474793208"/>
    <n v="1472201208"/>
    <b v="0"/>
    <n v="49"/>
    <b v="1"/>
    <s v="theater/plays"/>
    <n v="0"/>
    <n v="0.02"/>
    <x v="1"/>
    <x v="6"/>
  </r>
  <r>
    <n v="3324"/>
    <s v="At Swim, Two Boys"/>
    <s v="The play tells the story of Jim and Doyler and their friendship on the brink of Irish independence."/>
    <n v="5000"/>
    <n v="5000"/>
    <x v="1"/>
    <x v="17"/>
    <s v="EUR"/>
    <n v="1465135190"/>
    <n v="1463925590"/>
    <b v="0"/>
    <n v="10"/>
    <b v="1"/>
    <s v="theater/plays"/>
    <n v="100"/>
    <n v="500"/>
    <x v="1"/>
    <x v="6"/>
  </r>
  <r>
    <n v="3325"/>
    <s v="Infectious, love at the end of the 21st century!"/>
    <s v="Innovative Theatre Company Needs You To Reach Funding Requirements. We Are So Close We Can Smell It! Thank You In Advance."/>
    <n v="3000"/>
    <n v="0"/>
    <x v="2"/>
    <x v="1"/>
    <s v="GBP"/>
    <n v="1428256277"/>
    <n v="1425235877"/>
    <b v="0"/>
    <n v="15"/>
    <b v="1"/>
    <s v="theater/plays"/>
    <n v="0"/>
    <n v="0"/>
    <x v="1"/>
    <x v="6"/>
  </r>
  <r>
    <n v="3326"/>
    <s v="Me? A Caregiver?"/>
    <s v="An edgy, hilarious, compassionate and honest show to help caregivers find courage, trust their instincts and above all, to laugh."/>
    <n v="20000"/>
    <n v="202928.5"/>
    <x v="1"/>
    <x v="0"/>
    <s v="USD"/>
    <n v="1425830905"/>
    <n v="1423242505"/>
    <b v="0"/>
    <n v="57"/>
    <b v="1"/>
    <s v="theater/plays"/>
    <n v="1015"/>
    <n v="3560.15"/>
    <x v="1"/>
    <x v="6"/>
  </r>
  <r>
    <n v="3327"/>
    <s v="Itch + Scratch at Hackney Showroom"/>
    <s v="After 3 successful nights last year, Itch+Scratch are back. New writing, live music and party fun. Best New Theatre, Great Night Out."/>
    <n v="3500"/>
    <n v="3730"/>
    <x v="1"/>
    <x v="1"/>
    <s v="GBP"/>
    <n v="1462697966"/>
    <n v="1460105966"/>
    <b v="0"/>
    <n v="33"/>
    <b v="1"/>
    <s v="theater/plays"/>
    <n v="107"/>
    <n v="113.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x v="0"/>
    <s v="USD"/>
    <n v="1404522000"/>
    <n v="1404308883"/>
    <b v="0"/>
    <n v="9"/>
    <b v="1"/>
    <s v="theater/plays"/>
    <n v="1"/>
    <n v="7.22"/>
    <x v="1"/>
    <x v="6"/>
  </r>
  <r>
    <n v="3329"/>
    <s v="Jestia and Raedon"/>
    <s v="Jestia and Raedon is a brand new romantic comedy play going to the Edinburgh Fringe Festival this summer."/>
    <n v="4575"/>
    <n v="5322"/>
    <x v="1"/>
    <x v="1"/>
    <s v="GBP"/>
    <n v="1406502000"/>
    <n v="1405583108"/>
    <b v="0"/>
    <n v="26"/>
    <b v="1"/>
    <s v="theater/plays"/>
    <n v="116"/>
    <n v="204.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1"/>
    <x v="1"/>
    <s v="GBP"/>
    <n v="1427919468"/>
    <n v="1425331068"/>
    <b v="0"/>
    <n v="69"/>
    <b v="1"/>
    <s v="theater/plays"/>
    <n v="105"/>
    <n v="75.8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x v="0"/>
    <s v="USD"/>
    <n v="1444149886"/>
    <n v="1441125886"/>
    <b v="0"/>
    <n v="65"/>
    <b v="1"/>
    <s v="theater/plays"/>
    <n v="0"/>
    <n v="0.02"/>
    <x v="1"/>
    <x v="6"/>
  </r>
  <r>
    <n v="3332"/>
    <s v="Cortez"/>
    <s v="Two marine biologists are at odds during an important expedition. When a stranded shark refuses to die, things get weird."/>
    <n v="15000"/>
    <n v="67856"/>
    <x v="1"/>
    <x v="0"/>
    <s v="USD"/>
    <n v="1405802330"/>
    <n v="1403210330"/>
    <b v="0"/>
    <n v="83"/>
    <b v="1"/>
    <s v="theater/plays"/>
    <n v="452"/>
    <n v="817.5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1"/>
    <x v="0"/>
    <s v="USD"/>
    <n v="1434384880"/>
    <n v="1432484080"/>
    <b v="0"/>
    <n v="111"/>
    <b v="1"/>
    <s v="theater/plays"/>
    <n v="101"/>
    <n v="90.92"/>
    <x v="1"/>
    <x v="6"/>
  </r>
  <r>
    <n v="3334"/>
    <s v="The Saltbox Theatre Collective Seed Money Project"/>
    <s v="The Saltbox Theatre Collective is a brand new not-for-profit theatre company in Illinois."/>
    <n v="15000"/>
    <n v="403"/>
    <x v="0"/>
    <x v="0"/>
    <s v="USD"/>
    <n v="1438259422"/>
    <n v="1435667422"/>
    <b v="0"/>
    <n v="46"/>
    <b v="1"/>
    <s v="theater/plays"/>
    <n v="3"/>
    <n v="8.7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1"/>
    <x v="1"/>
    <s v="GBP"/>
    <n v="1407106800"/>
    <n v="1404749446"/>
    <b v="0"/>
    <n v="63"/>
    <b v="1"/>
    <s v="theater/plays"/>
    <n v="101"/>
    <n v="208.94"/>
    <x v="1"/>
    <x v="6"/>
  </r>
  <r>
    <n v="3336"/>
    <s v="WILDE TALES"/>
    <s v="A theatrical adaptation of Oscar Wilde's short stories, presented by Suitcase Civilians at The Space, April 5-10 2016."/>
    <n v="2500"/>
    <n v="36"/>
    <x v="2"/>
    <x v="1"/>
    <s v="GBP"/>
    <n v="1459845246"/>
    <n v="1457429646"/>
    <b v="0"/>
    <n v="9"/>
    <b v="1"/>
    <s v="theater/plays"/>
    <n v="1"/>
    <n v="4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8211"/>
    <x v="1"/>
    <x v="1"/>
    <s v="GBP"/>
    <n v="1412974800"/>
    <n v="1411109167"/>
    <b v="0"/>
    <n v="34"/>
    <b v="1"/>
    <s v="theater/plays"/>
    <n v="103"/>
    <n v="241.5"/>
    <x v="1"/>
    <x v="6"/>
  </r>
  <r>
    <n v="3338"/>
    <s v="The Last Days of Judas Iscariot"/>
    <s v="Join Estelle Parsons in support of Theater That Looks and Sounds Like America"/>
    <n v="40000"/>
    <n v="0"/>
    <x v="0"/>
    <x v="0"/>
    <s v="USD"/>
    <n v="1487944080"/>
    <n v="1486129680"/>
    <b v="0"/>
    <n v="112"/>
    <b v="1"/>
    <s v="theater/plays"/>
    <n v="0"/>
    <n v="0"/>
    <x v="1"/>
    <x v="6"/>
  </r>
  <r>
    <n v="3339"/>
    <s v="FRESH PRODUCE'd LA presents: Friends in Transient Places"/>
    <s v="FPLA presents FRIENDS IN TRANSIENT PLACES by Jonathan Caren: a magical story of modern life."/>
    <n v="23000"/>
    <n v="6118"/>
    <x v="0"/>
    <x v="0"/>
    <s v="USD"/>
    <n v="1469721518"/>
    <n v="1467129518"/>
    <b v="0"/>
    <n v="47"/>
    <b v="1"/>
    <s v="theater/plays"/>
    <n v="27"/>
    <n v="130.16999999999999"/>
    <x v="1"/>
    <x v="6"/>
  </r>
  <r>
    <n v="3340"/>
    <s v="King Lear"/>
    <s v="The Eno River Players is a community theater in Durham, North Carolina. We are trying to raise money to get our second show on its feet"/>
    <n v="10000"/>
    <n v="49321"/>
    <x v="1"/>
    <x v="0"/>
    <s v="USD"/>
    <n v="1481066554"/>
    <n v="1478906554"/>
    <b v="0"/>
    <n v="38"/>
    <b v="1"/>
    <s v="theater/plays"/>
    <n v="493"/>
    <n v="1297.92"/>
    <x v="1"/>
    <x v="6"/>
  </r>
  <r>
    <n v="3341"/>
    <s v="Today I Live"/>
    <s v="A London flat, two stories play simultaneously. Irish mapmaker 1821, Iranian artist present day. Each senses the other. Worlds collide."/>
    <n v="10000"/>
    <n v="100"/>
    <x v="0"/>
    <x v="1"/>
    <s v="GBP"/>
    <n v="1465750800"/>
    <n v="1463771421"/>
    <b v="0"/>
    <n v="28"/>
    <b v="1"/>
    <s v="theater/plays"/>
    <n v="1"/>
    <n v="3.57"/>
    <x v="1"/>
    <x v="6"/>
  </r>
  <r>
    <n v="3342"/>
    <s v="Uprising Theatre Company's First Production"/>
    <s v="We believe in the power of stories to change the world. Theatre that inspires transformation."/>
    <n v="17000"/>
    <n v="26744.11"/>
    <x v="1"/>
    <x v="0"/>
    <s v="USD"/>
    <n v="1427864340"/>
    <n v="1425020810"/>
    <b v="0"/>
    <n v="78"/>
    <b v="1"/>
    <s v="theater/plays"/>
    <n v="157"/>
    <n v="342.87"/>
    <x v="1"/>
    <x v="6"/>
  </r>
  <r>
    <n v="3343"/>
    <s v="The Girl Who Touched the Stars"/>
    <s v="Two sisters make a set of paper dolls which take them on a journey across lands, creating memories along the way."/>
    <n v="4950"/>
    <n v="0"/>
    <x v="0"/>
    <x v="1"/>
    <s v="GBP"/>
    <n v="1460553480"/>
    <n v="1458770384"/>
    <b v="0"/>
    <n v="23"/>
    <b v="1"/>
    <s v="theater/plays"/>
    <n v="0"/>
    <n v="0"/>
    <x v="1"/>
    <x v="6"/>
  </r>
  <r>
    <n v="3344"/>
    <s v="The Other Group Theatre"/>
    <s v="We are a company of crafted and trained actors, writers and directors dedicated to the principles set by the legendary Group Theatre."/>
    <n v="12000"/>
    <n v="12029"/>
    <x v="1"/>
    <x v="0"/>
    <s v="USD"/>
    <n v="1409374093"/>
    <n v="1406782093"/>
    <b v="0"/>
    <n v="40"/>
    <b v="1"/>
    <s v="theater/plays"/>
    <n v="100"/>
    <n v="300.73"/>
    <x v="1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5824"/>
    <x v="1"/>
    <x v="0"/>
    <s v="USD"/>
    <n v="1429317420"/>
    <n v="1424226768"/>
    <b v="0"/>
    <n v="13"/>
    <b v="1"/>
    <s v="theater/plays"/>
    <n v="194"/>
    <n v="448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5388.79"/>
    <x v="1"/>
    <x v="0"/>
    <s v="USD"/>
    <n v="1424910910"/>
    <n v="1424306110"/>
    <b v="0"/>
    <n v="18"/>
    <b v="1"/>
    <s v="theater/plays"/>
    <n v="108"/>
    <n v="299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1"/>
    <x v="1"/>
    <s v="GBP"/>
    <n v="1462741200"/>
    <n v="1461503654"/>
    <b v="0"/>
    <n v="22"/>
    <b v="1"/>
    <s v="theater/plays"/>
    <n v="107"/>
    <n v="341.14"/>
    <x v="1"/>
    <x v="6"/>
  </r>
  <r>
    <n v="3348"/>
    <s v="Macbeth"/>
    <s v="Old Hat's new production explores the bleak culture of war and the cosmic powers of guilt and imagination in Shakespeare's tragedy."/>
    <n v="15000"/>
    <n v="15186.69"/>
    <x v="1"/>
    <x v="0"/>
    <s v="USD"/>
    <n v="1461988740"/>
    <n v="1459949080"/>
    <b v="0"/>
    <n v="79"/>
    <b v="1"/>
    <s v="theater/plays"/>
    <n v="101"/>
    <n v="192.24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1"/>
    <x v="0"/>
    <s v="USD"/>
    <n v="1465837200"/>
    <n v="1463971172"/>
    <b v="0"/>
    <n v="14"/>
    <b v="1"/>
    <s v="theater/plays"/>
    <n v="100"/>
    <n v="358.29"/>
    <x v="1"/>
    <x v="6"/>
  </r>
  <r>
    <n v="3350"/>
    <s v="Visions"/>
    <s v="Nora Wageners TheaterstÃ¼ck lÃ¤dt den Zuschauer ein auf eine teils lustige, teils dÃ¼stere Reise ins Wohnzimmer der jungen, arbeitslosen K"/>
    <n v="10000"/>
    <n v="10085"/>
    <x v="1"/>
    <x v="19"/>
    <s v="EUR"/>
    <n v="1448838000"/>
    <n v="1445791811"/>
    <b v="0"/>
    <n v="51"/>
    <b v="1"/>
    <s v="theater/plays"/>
    <n v="101"/>
    <n v="197.75"/>
    <x v="1"/>
    <x v="6"/>
  </r>
  <r>
    <n v="3351"/>
    <s v="Action To The Word's DRACULA"/>
    <s v="A thrilling 'steampunk' reworking of the infamous gothic horror novel by a powerhouse ensemble will leave you begging to be bitten."/>
    <n v="14000"/>
    <n v="0"/>
    <x v="0"/>
    <x v="1"/>
    <s v="GBP"/>
    <n v="1406113200"/>
    <n v="1402910965"/>
    <b v="0"/>
    <n v="54"/>
    <b v="1"/>
    <s v="theater/plays"/>
    <n v="0"/>
    <n v="0"/>
    <x v="1"/>
    <x v="6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x v="1"/>
    <s v="GBP"/>
    <n v="1467414000"/>
    <n v="1462492178"/>
    <b v="0"/>
    <n v="70"/>
    <b v="1"/>
    <s v="theater/plays"/>
    <n v="3"/>
    <n v="6.44"/>
    <x v="1"/>
    <x v="6"/>
  </r>
  <r>
    <n v="3353"/>
    <s v="Nude: A play by Paul Hewitt"/>
    <s v="A new spoken word play, written by Paul Hewitt, in 3 parts about love and fate, inspired by the Ruba'iyat of Omar Khayyam."/>
    <n v="5000"/>
    <n v="5186"/>
    <x v="1"/>
    <x v="1"/>
    <s v="GBP"/>
    <n v="1462230000"/>
    <n v="1461061350"/>
    <b v="0"/>
    <n v="44"/>
    <b v="1"/>
    <s v="theater/plays"/>
    <n v="104"/>
    <n v="117.86"/>
    <x v="1"/>
    <x v="6"/>
  </r>
  <r>
    <n v="3354"/>
    <s v="Strangeloop Theatre - A Focus on New Works"/>
    <s v="Help Strangeloop Theatre create and support new work by sponsoring our 2015-2016 season."/>
    <n v="9072"/>
    <n v="9228"/>
    <x v="1"/>
    <x v="0"/>
    <s v="USD"/>
    <n v="1446091260"/>
    <n v="1443029206"/>
    <b v="0"/>
    <n v="55"/>
    <b v="1"/>
    <s v="theater/plays"/>
    <n v="102"/>
    <n v="167.78"/>
    <x v="1"/>
    <x v="6"/>
  </r>
  <r>
    <n v="3355"/>
    <s v="Jelly Beans at Theatre503"/>
    <s v="Help get Jelly Beans to the Theatre503 stage. An important piece of new writing by Dan Pick, produced by Kuleshov Theatre"/>
    <n v="6500"/>
    <n v="375"/>
    <x v="0"/>
    <x v="1"/>
    <s v="GBP"/>
    <n v="1462879020"/>
    <n v="1461941527"/>
    <b v="0"/>
    <n v="15"/>
    <b v="1"/>
    <s v="theater/plays"/>
    <n v="6"/>
    <n v="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1"/>
    <x v="1"/>
    <s v="GBP"/>
    <n v="1468611272"/>
    <n v="1466019272"/>
    <b v="0"/>
    <n v="27"/>
    <b v="1"/>
    <s v="theater/plays"/>
    <n v="100"/>
    <n v="185.1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2"/>
    <x v="1"/>
    <s v="GBP"/>
    <n v="1406887310"/>
    <n v="1404295310"/>
    <b v="0"/>
    <n v="21"/>
    <b v="1"/>
    <s v="theater/plays"/>
    <n v="15"/>
    <n v="41.71"/>
    <x v="1"/>
    <x v="6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1"/>
    <x v="0"/>
    <s v="USD"/>
    <n v="1416385679"/>
    <n v="1413790079"/>
    <b v="0"/>
    <n v="162"/>
    <b v="1"/>
    <s v="theater/plays"/>
    <n v="122"/>
    <n v="188.3"/>
    <x v="1"/>
    <x v="6"/>
  </r>
  <r>
    <n v="3359"/>
    <s v="BEIRUT, LADY OF LEBANON"/>
    <s v="A Theatrical Production Celebrating the Lebanese Culture and the Human Spirit in Time of War."/>
    <n v="11000"/>
    <n v="281"/>
    <x v="0"/>
    <x v="0"/>
    <s v="USD"/>
    <n v="1487985734"/>
    <n v="1484097734"/>
    <b v="0"/>
    <n v="23"/>
    <b v="1"/>
    <s v="theater/plays"/>
    <n v="3"/>
    <n v="12.22"/>
    <x v="1"/>
    <x v="6"/>
  </r>
  <r>
    <n v="3360"/>
    <s v="Pretty Butch"/>
    <s v="World Premiere, an M1 Singapore Fringe Festival 2017 commission."/>
    <n v="25000"/>
    <n v="123"/>
    <x v="0"/>
    <x v="20"/>
    <s v="SGD"/>
    <n v="1481731140"/>
    <n v="1479866343"/>
    <b v="0"/>
    <n v="72"/>
    <b v="1"/>
    <s v="theater/plays"/>
    <n v="0"/>
    <n v="1.7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1"/>
    <x v="0"/>
    <s v="USD"/>
    <n v="1409587140"/>
    <n v="1408062990"/>
    <b v="0"/>
    <n v="68"/>
    <b v="1"/>
    <s v="theater/plays"/>
    <n v="109"/>
    <n v="240.7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x v="0"/>
    <s v="USD"/>
    <n v="1425704100"/>
    <n v="1424484717"/>
    <b v="0"/>
    <n v="20"/>
    <b v="1"/>
    <s v="theater/plays"/>
    <n v="21"/>
    <n v="44.75"/>
    <x v="1"/>
    <x v="6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1"/>
    <x v="0"/>
    <s v="USD"/>
    <n v="1408464000"/>
    <n v="1406831445"/>
    <b v="0"/>
    <n v="26"/>
    <b v="1"/>
    <s v="theater/plays"/>
    <n v="105"/>
    <n v="804.59"/>
    <x v="1"/>
    <x v="6"/>
  </r>
  <r>
    <n v="3364"/>
    <s v="Cancel The Sunshine"/>
    <s v="Cancel The SunshineÂ is a new play that explores living with a mental health condition in an honest, witty and articulate way."/>
    <n v="10000"/>
    <n v="0"/>
    <x v="0"/>
    <x v="1"/>
    <s v="GBP"/>
    <n v="1458075600"/>
    <n v="1456183649"/>
    <b v="0"/>
    <n v="72"/>
    <b v="1"/>
    <s v="theater/plays"/>
    <n v="0"/>
    <n v="0"/>
    <x v="1"/>
    <x v="6"/>
  </r>
  <r>
    <n v="3365"/>
    <s v="From the Pulpit to the Runway"/>
    <s v="A dazzling dramatic musical drama that takes place inside a Charm City Church! Help us finance a play that is back by popular demand!"/>
    <n v="8000"/>
    <n v="0"/>
    <x v="0"/>
    <x v="0"/>
    <s v="USD"/>
    <n v="1449973592"/>
    <n v="1447381592"/>
    <b v="0"/>
    <n v="3"/>
    <b v="1"/>
    <s v="theater/plays"/>
    <n v="0"/>
    <n v="0"/>
    <x v="1"/>
    <x v="6"/>
  </r>
  <r>
    <n v="3366"/>
    <s v="Montclair Shakespeare Series"/>
    <s v="The Series will consist of free staged readings of Shakespeare's plays, brought to life by professional actors in Montclair, NJ."/>
    <n v="4400"/>
    <n v="800"/>
    <x v="0"/>
    <x v="0"/>
    <s v="USD"/>
    <n v="1431481037"/>
    <n v="1428889037"/>
    <b v="0"/>
    <n v="18"/>
    <b v="1"/>
    <s v="theater/plays"/>
    <n v="18"/>
    <n v="44.44"/>
    <x v="1"/>
    <x v="6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x v="1"/>
    <s v="GBP"/>
    <n v="1438467894"/>
    <n v="1436307894"/>
    <b v="0"/>
    <n v="30"/>
    <b v="1"/>
    <s v="theater/plays"/>
    <n v="4"/>
    <n v="5.03"/>
    <x v="1"/>
    <x v="6"/>
  </r>
  <r>
    <n v="3368"/>
    <s v="Peter Pan by J.M. Barrie @ Open Space Arts"/>
    <s v="Help a non-profit community theatre create an unforgettable production of J.M. Barrie's classic play."/>
    <n v="4000"/>
    <n v="4784"/>
    <x v="1"/>
    <x v="0"/>
    <s v="USD"/>
    <n v="1420088400"/>
    <n v="1416977259"/>
    <b v="0"/>
    <n v="23"/>
    <b v="1"/>
    <s v="theater/plays"/>
    <n v="120"/>
    <n v="208"/>
    <x v="1"/>
    <x v="6"/>
  </r>
  <r>
    <n v="3369"/>
    <s v="The Collector, a play by Daniel Wade"/>
    <s v="How far would you go for revenge? The Collector is a dark thriller of regret, retribution and broken masculinity."/>
    <n v="15000"/>
    <n v="0"/>
    <x v="0"/>
    <x v="17"/>
    <s v="EUR"/>
    <n v="1484441980"/>
    <n v="1479257980"/>
    <b v="0"/>
    <n v="54"/>
    <b v="1"/>
    <s v="theater/plays"/>
    <n v="0"/>
    <n v="0"/>
    <x v="1"/>
    <x v="6"/>
  </r>
  <r>
    <n v="3370"/>
    <s v="&quot;I'm Alright&quot;...an Enso Theatre Education production."/>
    <s v="I'm Alright. A story of young women, told by young women, for the world."/>
    <n v="5000"/>
    <n v="6080"/>
    <x v="1"/>
    <x v="0"/>
    <s v="USD"/>
    <n v="1481961600"/>
    <n v="1479283285"/>
    <b v="0"/>
    <n v="26"/>
    <b v="1"/>
    <s v="theater/plays"/>
    <n v="122"/>
    <n v="233.85"/>
    <x v="1"/>
    <x v="6"/>
  </r>
  <r>
    <n v="3371"/>
    <s v="Red Planet (or One Way Ticket) Staged Reading"/>
    <s v="Help support Red Planet, a new science fiction play based off the Mars One exploration."/>
    <n v="2500"/>
    <n v="2500"/>
    <x v="1"/>
    <x v="0"/>
    <s v="USD"/>
    <n v="1449089965"/>
    <n v="1446670765"/>
    <b v="0"/>
    <n v="9"/>
    <b v="1"/>
    <s v="theater/plays"/>
    <n v="100"/>
    <n v="277.77999999999997"/>
    <x v="1"/>
    <x v="6"/>
  </r>
  <r>
    <n v="3372"/>
    <s v="All the Best, Jack"/>
    <s v="This play tells the story of the toxicity of sensationalism shown through one man's struggle with notoriety."/>
    <n v="4000"/>
    <n v="4443"/>
    <x v="1"/>
    <x v="0"/>
    <s v="USD"/>
    <n v="1408942740"/>
    <n v="1407157756"/>
    <b v="0"/>
    <n v="27"/>
    <b v="1"/>
    <s v="theater/plays"/>
    <n v="111"/>
    <n v="164.56"/>
    <x v="1"/>
    <x v="6"/>
  </r>
  <r>
    <n v="3373"/>
    <s v="The Rules: Sex, Lies &amp; Serial Killers"/>
    <s v="The Rules is a brand new black-comedy, serial-killer-romance debuting at the Edinburgh Fringe this August and we need your help!"/>
    <n v="5500"/>
    <n v="5600"/>
    <x v="1"/>
    <x v="1"/>
    <s v="GBP"/>
    <n v="1437235200"/>
    <n v="1435177840"/>
    <b v="0"/>
    <n v="30"/>
    <b v="1"/>
    <s v="theater/plays"/>
    <n v="102"/>
    <n v="186.67"/>
    <x v="1"/>
    <x v="6"/>
  </r>
  <r>
    <n v="3374"/>
    <s v="HELP BUILD &quot;THE CASTLE&quot;"/>
    <s v="A rare  production of World acclaimed playwright Howard Barker's groundbreaking &amp; provocative 'The Castle'."/>
    <n v="10000"/>
    <n v="10235"/>
    <x v="1"/>
    <x v="5"/>
    <s v="CAD"/>
    <n v="1446053616"/>
    <n v="1443461616"/>
    <b v="0"/>
    <n v="52"/>
    <b v="1"/>
    <s v="theater/plays"/>
    <n v="102"/>
    <n v="196.83"/>
    <x v="1"/>
    <x v="6"/>
  </r>
  <r>
    <n v="3375"/>
    <s v="The Frida Kahlo of Penge West"/>
    <s v="Production of wickedly funny new play for two women, written by iconic songwriter and ex-London's Burning man, Chris Larner"/>
    <n v="8500"/>
    <n v="10706"/>
    <x v="1"/>
    <x v="1"/>
    <s v="GBP"/>
    <n v="1400423973"/>
    <n v="1399387173"/>
    <b v="0"/>
    <n v="17"/>
    <b v="1"/>
    <s v="theater/plays"/>
    <n v="126"/>
    <n v="629.76"/>
    <x v="1"/>
    <x v="6"/>
  </r>
  <r>
    <n v="3376"/>
    <s v="The Tutors"/>
    <s v="3 college grads struggling to fund their social network. 1 bratty blackmailing student. 1 dreamy Asian business man. 1 awesome play."/>
    <n v="20000"/>
    <n v="22421"/>
    <x v="1"/>
    <x v="0"/>
    <s v="USD"/>
    <n v="1429976994"/>
    <n v="1424796594"/>
    <b v="0"/>
    <n v="19"/>
    <b v="1"/>
    <s v="theater/plays"/>
    <n v="112"/>
    <n v="1180.05"/>
    <x v="1"/>
    <x v="6"/>
  </r>
  <r>
    <n v="3377"/>
    <s v="To Kill a Machine"/>
    <s v="An empowering play about war time code breaker Alan Turing which tells the real story of a hero vilified for his sexuality and suicide."/>
    <n v="20000"/>
    <n v="56618"/>
    <x v="1"/>
    <x v="1"/>
    <s v="GBP"/>
    <n v="1426870560"/>
    <n v="1424280899"/>
    <b v="0"/>
    <n v="77"/>
    <b v="1"/>
    <s v="theater/plays"/>
    <n v="283"/>
    <n v="735.3"/>
    <x v="1"/>
    <x v="6"/>
  </r>
  <r>
    <n v="3378"/>
    <s v="Rose of June"/>
    <s v="'Can you ever find acceptance in death?' _x000a_Rose of June is a piece of theatre exploring the stages of grief. Unity Theatre - September"/>
    <n v="3000"/>
    <n v="3275"/>
    <x v="1"/>
    <x v="1"/>
    <s v="GBP"/>
    <n v="1409490480"/>
    <n v="1407400306"/>
    <b v="0"/>
    <n v="21"/>
    <b v="1"/>
    <s v="theater/plays"/>
    <n v="109"/>
    <n v="155.94999999999999"/>
    <x v="1"/>
    <x v="6"/>
  </r>
  <r>
    <n v="3379"/>
    <s v="The Promise"/>
    <s v="A play by Alexei Arbuzov about the lives of three teenagers during the Nazi siege of Leningrad, 1942, in a new adaptation by Nick Dear."/>
    <n v="6000"/>
    <n v="2823"/>
    <x v="0"/>
    <x v="1"/>
    <s v="GBP"/>
    <n v="1440630000"/>
    <n v="1439122800"/>
    <b v="0"/>
    <n v="38"/>
    <b v="1"/>
    <s v="theater/plays"/>
    <n v="47"/>
    <n v="74.290000000000006"/>
    <x v="1"/>
    <x v="6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x v="0"/>
    <s v="USD"/>
    <n v="1417305178"/>
    <n v="1414277578"/>
    <b v="0"/>
    <n v="28"/>
    <b v="1"/>
    <s v="theater/plays"/>
    <n v="0"/>
    <n v="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1"/>
    <x v="0"/>
    <s v="USD"/>
    <n v="1426044383"/>
    <n v="1423455983"/>
    <b v="0"/>
    <n v="48"/>
    <b v="1"/>
    <s v="theater/plays"/>
    <n v="179"/>
    <n v="372.8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2"/>
    <x v="1"/>
    <s v="GBP"/>
    <n v="1470092340"/>
    <n v="1467973256"/>
    <b v="0"/>
    <n v="46"/>
    <b v="1"/>
    <s v="theater/plays"/>
    <n v="23"/>
    <n v="49.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1"/>
    <x v="0"/>
    <s v="USD"/>
    <n v="1466707620"/>
    <n v="1464979620"/>
    <b v="0"/>
    <n v="30"/>
    <b v="1"/>
    <s v="theater/plays"/>
    <n v="108"/>
    <n v="195.29"/>
    <x v="1"/>
    <x v="6"/>
  </r>
  <r>
    <n v="3384"/>
    <s v="The Hat"/>
    <s v="Six gay men, emotional baggage, and online dating: what could go wrong? A play about looking for love and finding something better."/>
    <n v="16000"/>
    <n v="30"/>
    <x v="2"/>
    <x v="0"/>
    <s v="USD"/>
    <n v="1448074800"/>
    <n v="1444874768"/>
    <b v="0"/>
    <n v="64"/>
    <b v="1"/>
    <s v="theater/plays"/>
    <n v="0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500"/>
    <x v="0"/>
    <x v="0"/>
    <s v="USD"/>
    <n v="1418244552"/>
    <n v="1415652552"/>
    <b v="0"/>
    <n v="15"/>
    <b v="1"/>
    <s v="theater/plays"/>
    <n v="9"/>
    <n v="33.33"/>
    <x v="1"/>
    <x v="6"/>
  </r>
  <r>
    <n v="3386"/>
    <s v="Going To Market"/>
    <s v="Stories from the Bronx make for an uncommon play. Help us finish funding this production, supported by the Kevin Spacey Foundation."/>
    <n v="6000"/>
    <n v="6056"/>
    <x v="1"/>
    <x v="0"/>
    <s v="USD"/>
    <n v="1417620506"/>
    <n v="1415028506"/>
    <b v="0"/>
    <n v="41"/>
    <b v="1"/>
    <s v="theater/plays"/>
    <n v="101"/>
    <n v="147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x v="0"/>
    <s v="USD"/>
    <n v="1418581088"/>
    <n v="1415125088"/>
    <b v="0"/>
    <n v="35"/>
    <b v="1"/>
    <s v="theater/plays"/>
    <n v="17"/>
    <n v="49"/>
    <x v="1"/>
    <x v="6"/>
  </r>
  <r>
    <n v="3388"/>
    <s v="ICONS"/>
    <s v="ICONS is a unique new play about the Amazon warrior women from Greek myth and re-imagines them from a contemporary female perspective."/>
    <n v="5000"/>
    <n v="5096"/>
    <x v="1"/>
    <x v="1"/>
    <s v="GBP"/>
    <n v="1434625441"/>
    <n v="1432033441"/>
    <b v="0"/>
    <n v="45"/>
    <b v="1"/>
    <s v="theater/plays"/>
    <n v="102"/>
    <n v="113.24"/>
    <x v="1"/>
    <x v="6"/>
  </r>
  <r>
    <n v="3389"/>
    <s v="Chimera Ensemble Productions Fund"/>
    <s v="Chimera Ensemble is launching 2 inaugural theater productions, and we need support to do high quality work!"/>
    <n v="30000"/>
    <n v="85"/>
    <x v="0"/>
    <x v="0"/>
    <s v="USD"/>
    <n v="1464960682"/>
    <n v="1462368682"/>
    <b v="0"/>
    <n v="62"/>
    <b v="1"/>
    <s v="theater/plays"/>
    <n v="0"/>
    <n v="1.37"/>
    <x v="1"/>
    <x v="6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1"/>
    <x v="0"/>
    <s v="USD"/>
    <n v="1405017345"/>
    <n v="1403721345"/>
    <b v="0"/>
    <n v="22"/>
    <b v="1"/>
    <s v="theater/plays"/>
    <n v="101"/>
    <n v="228.9"/>
    <x v="1"/>
    <x v="6"/>
  </r>
  <r>
    <n v="3391"/>
    <s v="TRAVELING needs a Reading"/>
    <s v="New play about the comfort and the danger of living with memories. Gay themes. Experienced team looking to present first reading"/>
    <n v="4500"/>
    <n v="1"/>
    <x v="0"/>
    <x v="0"/>
    <s v="USD"/>
    <n v="1407536880"/>
    <n v="1404997548"/>
    <b v="0"/>
    <n v="18"/>
    <b v="1"/>
    <s v="theater/plays"/>
    <n v="0"/>
    <n v="0.06"/>
    <x v="1"/>
    <x v="6"/>
  </r>
  <r>
    <n v="3392"/>
    <s v="1 in 3"/>
    <s v="Life is more than the days you have left. 1 in 3 tells of two normal people &amp; their confrontation with mortality and the dice of fate."/>
    <n v="3000"/>
    <n v="215"/>
    <x v="0"/>
    <x v="1"/>
    <s v="GBP"/>
    <n v="1462565855"/>
    <n v="1458245855"/>
    <b v="0"/>
    <n v="12"/>
    <b v="1"/>
    <s v="theater/plays"/>
    <n v="7"/>
    <n v="17.920000000000002"/>
    <x v="1"/>
    <x v="6"/>
  </r>
  <r>
    <n v="3393"/>
    <s v="The Maltese Bodkin"/>
    <s v="hiSTORYstage presents a film noir-style comedy mystery with a Shakespearean twist performed as a 1944 radio drama."/>
    <n v="5000"/>
    <n v="5232"/>
    <x v="1"/>
    <x v="0"/>
    <s v="USD"/>
    <n v="1415234760"/>
    <n v="1413065230"/>
    <b v="0"/>
    <n v="44"/>
    <b v="1"/>
    <s v="theater/plays"/>
    <n v="105"/>
    <n v="118.91"/>
    <x v="1"/>
    <x v="6"/>
  </r>
  <r>
    <n v="3394"/>
    <s v="Buffer: Edinburgh Fringe 2014"/>
    <s v="Ambitious, Edinburgh-based company, Thrive Theatre, are bringing their brand new comedy BUFFER to the 2014 Edinburgh Fringe!"/>
    <n v="3500"/>
    <n v="827"/>
    <x v="0"/>
    <x v="1"/>
    <s v="GBP"/>
    <n v="1406470645"/>
    <n v="1403878645"/>
    <b v="0"/>
    <n v="27"/>
    <b v="1"/>
    <s v="theater/plays"/>
    <n v="24"/>
    <n v="30.63"/>
    <x v="1"/>
    <x v="6"/>
  </r>
  <r>
    <n v="3395"/>
    <s v="MIRAMAR"/>
    <s v="Miramar is a a darkly funny play exploring what it is we call â€˜homeâ€™."/>
    <n v="4000"/>
    <n v="0"/>
    <x v="2"/>
    <x v="1"/>
    <s v="GBP"/>
    <n v="1433009400"/>
    <n v="1431795944"/>
    <b v="0"/>
    <n v="38"/>
    <b v="1"/>
    <s v="theater/plays"/>
    <n v="0"/>
    <n v="0"/>
    <x v="1"/>
    <x v="6"/>
  </r>
  <r>
    <n v="3396"/>
    <s v="Rainbowtown"/>
    <s v="&quot;Rainbowtown&quot; is a new play for kids. Help us bring it to the Main Line during the 2014 Philadelphia Fringe Festival!"/>
    <n v="5000"/>
    <n v="5116.18"/>
    <x v="1"/>
    <x v="0"/>
    <s v="USD"/>
    <n v="1401595140"/>
    <n v="1399286589"/>
    <b v="0"/>
    <n v="28"/>
    <b v="1"/>
    <s v="theater/plays"/>
    <n v="102"/>
    <n v="182.72"/>
    <x v="1"/>
    <x v="6"/>
  </r>
  <r>
    <n v="3397"/>
    <s v="Waiting for Godot - Blue Sky Theatre &amp; Arts"/>
    <s v="Help a group of recovering alcoholics bring Samuel Beckett's classic to a seaside town!"/>
    <n v="2500"/>
    <n v="2511.11"/>
    <x v="1"/>
    <x v="1"/>
    <s v="GBP"/>
    <n v="1455832800"/>
    <n v="1452338929"/>
    <b v="0"/>
    <n v="24"/>
    <b v="1"/>
    <s v="theater/plays"/>
    <n v="100"/>
    <n v="104.63"/>
    <x v="1"/>
    <x v="6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x v="0"/>
    <s v="USD"/>
    <n v="1416589200"/>
    <n v="1414605776"/>
    <b v="0"/>
    <n v="65"/>
    <b v="1"/>
    <s v="theater/plays"/>
    <n v="2"/>
    <n v="3.23"/>
    <x v="1"/>
    <x v="6"/>
  </r>
  <r>
    <n v="3399"/>
    <s v="Spinning Wheel Youth Takeover"/>
    <s v="13 young people have taken over Spinning Wheel Theatre to choose, produce and create their own show from scratch."/>
    <n v="5000"/>
    <n v="0"/>
    <x v="0"/>
    <x v="1"/>
    <s v="GBP"/>
    <n v="1424556325"/>
    <n v="1421964325"/>
    <b v="0"/>
    <n v="46"/>
    <b v="1"/>
    <s v="theater/plays"/>
    <n v="0"/>
    <n v="0"/>
    <x v="1"/>
    <x v="6"/>
  </r>
  <r>
    <n v="3400"/>
    <s v="You, Me and That Guy"/>
    <s v="A hilarious comedy starring Sarah, a recent grad, who uses the magic of a mystical open mic to solve the problems of her relationships."/>
    <n v="25000"/>
    <n v="25132"/>
    <x v="1"/>
    <x v="0"/>
    <s v="USD"/>
    <n v="1409266414"/>
    <n v="1405378414"/>
    <b v="0"/>
    <n v="85"/>
    <b v="1"/>
    <s v="theater/plays"/>
    <n v="101"/>
    <n v="295.6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2"/>
    <x v="1"/>
    <s v="GBP"/>
    <n v="1438968146"/>
    <n v="1436376146"/>
    <b v="0"/>
    <n v="66"/>
    <b v="1"/>
    <s v="theater/plays"/>
    <n v="1"/>
    <n v="0.77"/>
    <x v="1"/>
    <x v="6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x v="0"/>
    <s v="USD"/>
    <n v="1447295460"/>
    <n v="1444747843"/>
    <b v="0"/>
    <n v="165"/>
    <b v="1"/>
    <s v="theater/plays"/>
    <n v="0"/>
    <n v="0.06"/>
    <x v="1"/>
    <x v="6"/>
  </r>
  <r>
    <n v="3403"/>
    <s v="'Fats and Tanya' - a play by Lucy Gallagher"/>
    <s v="Two worlds, one bond - no turning back._x000a_A dark comedy about domestic abuse and the power of an unlikely friendship"/>
    <n v="5500"/>
    <n v="180"/>
    <x v="2"/>
    <x v="1"/>
    <s v="GBP"/>
    <n v="1435230324"/>
    <n v="1432638324"/>
    <b v="0"/>
    <n v="17"/>
    <b v="1"/>
    <s v="theater/plays"/>
    <n v="3"/>
    <n v="10.5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1"/>
    <x v="0"/>
    <s v="USD"/>
    <n v="1434542702"/>
    <n v="1432814702"/>
    <b v="0"/>
    <n v="3"/>
    <b v="1"/>
    <s v="theater/plays"/>
    <n v="114"/>
    <n v="1135.67"/>
    <x v="1"/>
    <x v="6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x v="1"/>
    <s v="GBP"/>
    <n v="1456876740"/>
    <n v="1455063886"/>
    <b v="0"/>
    <n v="17"/>
    <b v="1"/>
    <s v="theater/plays"/>
    <n v="2"/>
    <n v="2.94"/>
    <x v="1"/>
    <x v="6"/>
  </r>
  <r>
    <n v="3406"/>
    <s v="Voices of Swords"/>
    <s v="A funny and moving new play about two families dealing with aging parents in very different ways!"/>
    <n v="25000"/>
    <n v="25088"/>
    <x v="1"/>
    <x v="0"/>
    <s v="USD"/>
    <n v="1405511376"/>
    <n v="1401623376"/>
    <b v="0"/>
    <n v="91"/>
    <b v="1"/>
    <s v="theater/plays"/>
    <n v="100"/>
    <n v="275.69"/>
    <x v="1"/>
    <x v="6"/>
  </r>
  <r>
    <n v="3407"/>
    <s v="Chlorine Edinburgh 2014"/>
    <s v="Biddy is 24. Biddy is a hopeless romantic. Biddy always wanted to be a vegan. Find out what happens_x000a_when Biddy gets sectioned."/>
    <n v="6000"/>
    <n v="6904"/>
    <x v="1"/>
    <x v="1"/>
    <s v="GBP"/>
    <n v="1404641289"/>
    <n v="1402049289"/>
    <b v="0"/>
    <n v="67"/>
    <b v="1"/>
    <s v="theater/plays"/>
    <n v="115"/>
    <n v="103.04"/>
    <x v="1"/>
    <x v="6"/>
  </r>
  <r>
    <n v="3408"/>
    <s v="&quot;She Has a Name&quot; on tour"/>
    <s v="Help us take &quot;She Has a Name&quot;, the human trafficking story of one victim, on tour to all over Northern and Central California."/>
    <n v="4000"/>
    <n v="5226"/>
    <x v="1"/>
    <x v="0"/>
    <s v="USD"/>
    <n v="1405727304"/>
    <n v="1403135304"/>
    <b v="0"/>
    <n v="18"/>
    <b v="1"/>
    <s v="theater/plays"/>
    <n v="131"/>
    <n v="290.33"/>
    <x v="1"/>
    <x v="6"/>
  </r>
  <r>
    <n v="3409"/>
    <s v="Who Said Theatre Presents: The Calm"/>
    <s v="Exciting and visceral new-writing that challenges the way we view the fine line between war and terror..."/>
    <n v="3000"/>
    <n v="3485"/>
    <x v="1"/>
    <x v="1"/>
    <s v="GBP"/>
    <n v="1469998680"/>
    <n v="1466710358"/>
    <b v="0"/>
    <n v="21"/>
    <b v="1"/>
    <s v="theater/plays"/>
    <n v="116"/>
    <n v="165.95"/>
    <x v="1"/>
    <x v="6"/>
  </r>
  <r>
    <n v="3410"/>
    <s v="the southland company - LAUNCH LOS ANGELES"/>
    <s v="Join us in a campaign benefitting the southland company and its interdisciplinary artistic efforts in Los Angeles."/>
    <n v="10000"/>
    <n v="5"/>
    <x v="0"/>
    <x v="0"/>
    <s v="USD"/>
    <n v="1465196400"/>
    <n v="1462841990"/>
    <b v="0"/>
    <n v="40"/>
    <b v="1"/>
    <s v="theater/plays"/>
    <n v="0"/>
    <n v="0.1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x v="0"/>
    <s v="USD"/>
    <n v="1444264372"/>
    <n v="1442536372"/>
    <b v="0"/>
    <n v="78"/>
    <b v="1"/>
    <s v="theater/plays"/>
    <n v="3"/>
    <n v="13.86"/>
    <x v="1"/>
    <x v="6"/>
  </r>
  <r>
    <n v="3412"/>
    <s v="Joe Orton's Fred &amp; Madge"/>
    <s v="Rough Haired Pointer present for the first time ever Joe Orton's 'Fred &amp; Madge' at the Hope Theatre, Islington this Sept and Oct"/>
    <n v="8500"/>
    <n v="10670"/>
    <x v="1"/>
    <x v="1"/>
    <s v="GBP"/>
    <n v="1411858862"/>
    <n v="1409266862"/>
    <b v="0"/>
    <n v="26"/>
    <b v="1"/>
    <s v="theater/plays"/>
    <n v="126"/>
    <n v="410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5739"/>
    <x v="1"/>
    <x v="0"/>
    <s v="USD"/>
    <n v="1425099540"/>
    <n v="1424280938"/>
    <b v="0"/>
    <n v="14"/>
    <b v="1"/>
    <s v="theater/plays"/>
    <n v="191"/>
    <n v="409.93"/>
    <x v="1"/>
    <x v="6"/>
  </r>
  <r>
    <n v="3414"/>
    <s v="PCSF PlayOffs 2016"/>
    <s v="A new twist on our annual festival of fully-produced plays by member playwrights, performed by a talented ensemble cast!"/>
    <n v="9850"/>
    <n v="12965.44"/>
    <x v="1"/>
    <x v="0"/>
    <s v="USD"/>
    <n v="1480579140"/>
    <n v="1478030325"/>
    <b v="0"/>
    <n v="44"/>
    <b v="1"/>
    <s v="theater/plays"/>
    <n v="132"/>
    <n v="294.67"/>
    <x v="1"/>
    <x v="6"/>
  </r>
  <r>
    <n v="3415"/>
    <s v="Balm in Gilead at Columbia"/>
    <s v="We are raising funds to allow for enhanced scenic, costume, and lighting design. Every dollar helps!"/>
    <n v="2000"/>
    <n v="4372"/>
    <x v="1"/>
    <x v="0"/>
    <s v="USD"/>
    <n v="1460935800"/>
    <n v="1459999656"/>
    <b v="0"/>
    <n v="9"/>
    <b v="1"/>
    <s v="theater/plays"/>
    <n v="219"/>
    <n v="485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1"/>
    <x v="1"/>
    <s v="GBP"/>
    <n v="1429813800"/>
    <n v="1427363645"/>
    <b v="0"/>
    <n v="30"/>
    <b v="1"/>
    <s v="theater/plays"/>
    <n v="267"/>
    <n v="1069.17"/>
    <x v="1"/>
    <x v="6"/>
  </r>
  <r>
    <n v="3417"/>
    <s v="Fury Theatre is Producing Oleanna"/>
    <s v="Fury Theatre is bringing Mamet's powerful play, Oleanna, to life!  Help us get ahead of funding so we can keep theater affordable."/>
    <n v="5000"/>
    <n v="5696"/>
    <x v="1"/>
    <x v="0"/>
    <s v="USD"/>
    <n v="1414284180"/>
    <n v="1410558948"/>
    <b v="0"/>
    <n v="45"/>
    <b v="1"/>
    <s v="theater/plays"/>
    <n v="114"/>
    <n v="126.5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1"/>
    <x v="0"/>
    <s v="USD"/>
    <n v="1400875307"/>
    <n v="1398283307"/>
    <b v="0"/>
    <n v="56"/>
    <b v="1"/>
    <s v="theater/plays"/>
    <n v="124"/>
    <n v="220.59"/>
    <x v="1"/>
    <x v="6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1"/>
    <x v="17"/>
    <s v="EUR"/>
    <n v="1459978200"/>
    <n v="1458416585"/>
    <b v="0"/>
    <n v="46"/>
    <b v="1"/>
    <s v="theater/plays"/>
    <n v="171"/>
    <n v="297.92"/>
    <x v="1"/>
    <x v="6"/>
  </r>
  <r>
    <n v="3420"/>
    <s v="Rounds. Set design campaign."/>
    <s v="A powerful and urgent tale of the first line of defence for the NHS. Based on true stories from junior doctors."/>
    <n v="4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1"/>
    <x v="0"/>
    <s v="USD"/>
    <n v="1425495563"/>
    <n v="1422903563"/>
    <b v="0"/>
    <n v="98"/>
    <b v="1"/>
    <s v="theater/plays"/>
    <n v="106"/>
    <n v="271.1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x v="1"/>
    <s v="GBP"/>
    <n v="1450051200"/>
    <n v="1447594176"/>
    <b v="0"/>
    <n v="46"/>
    <b v="1"/>
    <s v="theater/plays"/>
    <n v="0"/>
    <n v="0.22"/>
    <x v="1"/>
    <x v="6"/>
  </r>
  <r>
    <n v="3423"/>
    <s v="And That's How The Story Goes"/>
    <s v="Forest Hills Eastern's Student Run Show 2015. Our goal is to present a professional quality show on a budget."/>
    <n v="2500"/>
    <n v="3120"/>
    <x v="1"/>
    <x v="0"/>
    <s v="USD"/>
    <n v="1429912341"/>
    <n v="1427320341"/>
    <b v="0"/>
    <n v="10"/>
    <b v="1"/>
    <s v="theater/plays"/>
    <n v="125"/>
    <n v="31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x v="0"/>
    <s v="USD"/>
    <n v="1423119540"/>
    <n v="1421252084"/>
    <b v="0"/>
    <n v="76"/>
    <b v="1"/>
    <s v="theater/plays"/>
    <n v="0"/>
    <n v="0.2"/>
    <x v="1"/>
    <x v="6"/>
  </r>
  <r>
    <n v="3425"/>
    <s v="The Erlkings"/>
    <s v="The Erlkings is a play that uses the writings of the perpetrators of the Columbine Shooting to explore the inner lives of these boys."/>
    <n v="75000"/>
    <n v="3781"/>
    <x v="0"/>
    <x v="0"/>
    <s v="USD"/>
    <n v="1412434136"/>
    <n v="1409669336"/>
    <b v="0"/>
    <n v="104"/>
    <b v="1"/>
    <s v="theater/plays"/>
    <n v="5"/>
    <n v="36.36"/>
    <x v="1"/>
    <x v="6"/>
  </r>
  <r>
    <n v="3426"/>
    <s v="Holocene"/>
    <s v="Part ghost story, part cautionary tale, Holocene is a play about the end of our world, and the beginning of another."/>
    <n v="10000"/>
    <n v="14437.46"/>
    <x v="1"/>
    <x v="0"/>
    <s v="USD"/>
    <n v="1411264800"/>
    <n v="1409620903"/>
    <b v="0"/>
    <n v="87"/>
    <b v="1"/>
    <s v="theater/plays"/>
    <n v="144"/>
    <n v="165.95"/>
    <x v="1"/>
    <x v="6"/>
  </r>
  <r>
    <n v="3427"/>
    <s v="We Were Kings"/>
    <s v="A new play developed in collaboration with graduating theatre makers, premiering at the Edinburgh Fringe Festival 2014."/>
    <n v="5000"/>
    <n v="1520"/>
    <x v="0"/>
    <x v="1"/>
    <s v="GBP"/>
    <n v="1404314952"/>
    <n v="1401722952"/>
    <b v="0"/>
    <n v="29"/>
    <b v="1"/>
    <s v="theater/plays"/>
    <n v="30"/>
    <n v="5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x v="1"/>
    <s v="GBP"/>
    <n v="1425142800"/>
    <n v="1422983847"/>
    <b v="0"/>
    <n v="51"/>
    <b v="1"/>
    <s v="theater/plays"/>
    <n v="5"/>
    <n v="6.3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158"/>
    <x v="1"/>
    <x v="1"/>
    <s v="GBP"/>
    <n v="1478046661"/>
    <n v="1476837061"/>
    <b v="0"/>
    <n v="12"/>
    <b v="1"/>
    <s v="theater/plays"/>
    <n v="158"/>
    <n v="263.17"/>
    <x v="1"/>
    <x v="6"/>
  </r>
  <r>
    <n v="3430"/>
    <s v="Being Patient"/>
    <s v="We need support for our play so we can promote awareness of kidney diseases and the effect it has on sufferers and their families."/>
    <n v="6000"/>
    <n v="39693.279999999999"/>
    <x v="1"/>
    <x v="1"/>
    <s v="GBP"/>
    <n v="1406760101"/>
    <n v="1404168101"/>
    <b v="0"/>
    <n v="72"/>
    <b v="1"/>
    <s v="theater/plays"/>
    <n v="662"/>
    <n v="551.2999999999999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76"/>
    <x v="0"/>
    <x v="0"/>
    <s v="USD"/>
    <n v="1408383153"/>
    <n v="1405791153"/>
    <b v="0"/>
    <n v="21"/>
    <b v="1"/>
    <s v="theater/plays"/>
    <n v="1"/>
    <n v="3.62"/>
    <x v="1"/>
    <x v="6"/>
  </r>
  <r>
    <n v="3432"/>
    <s v="Love Letters"/>
    <s v="Bare Theatre stages A.R. Gurney's Pulitzer Finalist script about a relationship spanning a lifetime and long distance."/>
    <n v="6500"/>
    <n v="0"/>
    <x v="0"/>
    <x v="0"/>
    <s v="USD"/>
    <n v="1454709600"/>
    <n v="1452520614"/>
    <b v="0"/>
    <n v="42"/>
    <b v="1"/>
    <s v="theater/plays"/>
    <n v="0"/>
    <n v="0"/>
    <x v="1"/>
    <x v="6"/>
  </r>
  <r>
    <n v="3433"/>
    <s v="The Dybbuk"/>
    <s v="death&amp;pretzels presents their first Chicago based project:_x000a_The Dybbuk by S. Ansky"/>
    <n v="25000"/>
    <n v="1803"/>
    <x v="0"/>
    <x v="0"/>
    <s v="USD"/>
    <n v="1402974000"/>
    <n v="1400290255"/>
    <b v="0"/>
    <n v="71"/>
    <b v="1"/>
    <s v="theater/plays"/>
    <n v="7"/>
    <n v="25.39"/>
    <x v="1"/>
    <x v="6"/>
  </r>
  <r>
    <n v="3434"/>
    <s v="The Williams Project"/>
    <s v="Bringing Tennessee Williams, Shakespeare, and 8 world class actors to Longview, Washington to build a play in and for the community."/>
    <n v="25000"/>
    <n v="180062"/>
    <x v="1"/>
    <x v="0"/>
    <s v="USD"/>
    <n v="1404983269"/>
    <n v="1402391269"/>
    <b v="0"/>
    <n v="168"/>
    <b v="1"/>
    <s v="theater/plays"/>
    <n v="720"/>
    <n v="1071.8"/>
    <x v="1"/>
    <x v="6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x v="0"/>
    <s v="USD"/>
    <n v="1470538800"/>
    <n v="1469112493"/>
    <b v="0"/>
    <n v="19"/>
    <b v="1"/>
    <s v="theater/plays"/>
    <n v="1"/>
    <n v="2.8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x v="0"/>
    <s v="USD"/>
    <n v="1408638480"/>
    <n v="1406811593"/>
    <b v="0"/>
    <n v="37"/>
    <b v="1"/>
    <s v="theater/plays"/>
    <n v="0"/>
    <n v="1.9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x v="0"/>
    <s v="USD"/>
    <n v="1440003820"/>
    <n v="1437411820"/>
    <b v="0"/>
    <n v="36"/>
    <b v="1"/>
    <s v="theater/plays"/>
    <n v="3"/>
    <n v="8.36"/>
    <x v="1"/>
    <x v="6"/>
  </r>
  <r>
    <n v="3438"/>
    <s v="KLIPPIES"/>
    <s v="Klippies is the debut play from Johannesburg-born writer Jessica SiÃ¢n, premiering at the Southwark Playhouse, London in May 2015."/>
    <n v="8000"/>
    <n v="0"/>
    <x v="0"/>
    <x v="1"/>
    <s v="GBP"/>
    <n v="1430600400"/>
    <n v="1428358567"/>
    <b v="0"/>
    <n v="14"/>
    <b v="1"/>
    <s v="theater/plays"/>
    <n v="0"/>
    <n v="0"/>
    <x v="1"/>
    <x v="6"/>
  </r>
  <r>
    <n v="3439"/>
    <s v="Cirque Inspired Alice's Adventures in Wonderland"/>
    <s v="Help a small theater produce an original adaptation of Lewis Carroll's classic story."/>
    <n v="5000"/>
    <n v="5295"/>
    <x v="1"/>
    <x v="0"/>
    <s v="USD"/>
    <n v="1453179540"/>
    <n v="1452030730"/>
    <b v="0"/>
    <n v="18"/>
    <b v="1"/>
    <s v="theater/plays"/>
    <n v="106"/>
    <n v="294.17"/>
    <x v="1"/>
    <x v="6"/>
  </r>
  <r>
    <n v="3440"/>
    <s v="Gruesome Playground Injuries"/>
    <s v="LA-based team of professional actors and directors taking Rajiv Joseph's harrowing and romantic play to the Boulder community."/>
    <n v="15000"/>
    <n v="55"/>
    <x v="2"/>
    <x v="0"/>
    <s v="USD"/>
    <n v="1405095300"/>
    <n v="1403146628"/>
    <b v="0"/>
    <n v="82"/>
    <b v="1"/>
    <s v="theater/plays"/>
    <n v="0"/>
    <n v="0.67"/>
    <x v="1"/>
    <x v="6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1"/>
    <x v="0"/>
    <s v="USD"/>
    <n v="1447445820"/>
    <n v="1445077121"/>
    <b v="0"/>
    <n v="43"/>
    <b v="1"/>
    <s v="theater/plays"/>
    <n v="418"/>
    <n v="728.6"/>
    <x v="1"/>
    <x v="6"/>
  </r>
  <r>
    <n v="3442"/>
    <s v="An Evening of Radio"/>
    <s v="An Evening of Radio aims to showcase original work written by undergraduate playwriting students in the style of live staged readings."/>
    <n v="2500"/>
    <n v="25"/>
    <x v="0"/>
    <x v="0"/>
    <s v="USD"/>
    <n v="1433016672"/>
    <n v="1430424672"/>
    <b v="0"/>
    <n v="8"/>
    <b v="1"/>
    <s v="theater/plays"/>
    <n v="1"/>
    <n v="3.13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9425.23"/>
    <x v="1"/>
    <x v="0"/>
    <s v="USD"/>
    <n v="1410266146"/>
    <n v="1407674146"/>
    <b v="0"/>
    <n v="45"/>
    <b v="1"/>
    <s v="theater/plays"/>
    <n v="189"/>
    <n v="209.4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1"/>
    <x v="2"/>
    <s v="AUD"/>
    <n v="1465394340"/>
    <n v="1464677986"/>
    <b v="0"/>
    <n v="20"/>
    <b v="1"/>
    <s v="theater/plays"/>
    <n v="138"/>
    <n v="240.9"/>
    <x v="1"/>
    <x v="6"/>
  </r>
  <r>
    <n v="3445"/>
    <s v="Axon Theatre - First Project (Phase 1)"/>
    <s v="Rehearsal &amp; development of our first project as Axon Theatre: &quot;The Star-Spangled Girl&quot; in South Wales."/>
    <n v="5500"/>
    <n v="50"/>
    <x v="0"/>
    <x v="1"/>
    <s v="GBP"/>
    <n v="1445604236"/>
    <n v="1443185036"/>
    <b v="0"/>
    <n v="31"/>
    <b v="1"/>
    <s v="theater/plays"/>
    <n v="1"/>
    <n v="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4100"/>
    <n v="645"/>
    <x v="3"/>
    <x v="1"/>
    <s v="GBP"/>
    <n v="1423138800"/>
    <n v="1421092725"/>
    <b v="0"/>
    <n v="25"/>
    <b v="1"/>
    <s v="theater/plays"/>
    <n v="16"/>
    <n v="25.8"/>
    <x v="1"/>
    <x v="6"/>
  </r>
  <r>
    <n v="3447"/>
    <s v="The Vagabond Halfback"/>
    <s v="&quot;He was a poet, a vagrant, a philosopher, a lady's man and a hard drinker&quot;"/>
    <n v="4000"/>
    <n v="23414"/>
    <x v="1"/>
    <x v="0"/>
    <s v="USD"/>
    <n v="1458332412"/>
    <n v="1454448012"/>
    <b v="0"/>
    <n v="14"/>
    <b v="1"/>
    <s v="theater/plays"/>
    <n v="585"/>
    <n v="1672.43"/>
    <x v="1"/>
    <x v="6"/>
  </r>
  <r>
    <n v="3448"/>
    <s v="The Mount, new play about Edith Wharton"/>
    <s v="The Mount-- a new play based off the life of Edith Wharton-- is having its premiere reading AT the real Mount in Lenox, MA!"/>
    <n v="7000"/>
    <n v="0"/>
    <x v="0"/>
    <x v="0"/>
    <s v="USD"/>
    <n v="1418784689"/>
    <n v="1416192689"/>
    <b v="0"/>
    <n v="45"/>
    <b v="1"/>
    <s v="theater/plays"/>
    <n v="0"/>
    <n v="0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x v="0"/>
    <s v="USD"/>
    <n v="1468036800"/>
    <n v="1465607738"/>
    <b v="0"/>
    <n v="20"/>
    <b v="1"/>
    <s v="theater/plays"/>
    <n v="2"/>
    <n v="5.75"/>
    <x v="1"/>
    <x v="6"/>
  </r>
  <r>
    <n v="3450"/>
    <s v="The Beautiful House"/>
    <s v="The Beautiful House' is a story of modern mummification and the present day post-humanist crisis in our relationship with death."/>
    <n v="3500"/>
    <n v="40"/>
    <x v="0"/>
    <x v="1"/>
    <s v="GBP"/>
    <n v="1427990071"/>
    <n v="1422809671"/>
    <b v="0"/>
    <n v="39"/>
    <b v="1"/>
    <s v="theater/plays"/>
    <n v="1"/>
    <n v="1.03"/>
    <x v="1"/>
    <x v="6"/>
  </r>
  <r>
    <n v="3451"/>
    <s v="The Twilight Zone Play"/>
    <s v="I'm a high school student in New Jersey planning on producing and directing a Twilight Zone Play for a &quot;One Act&quot; competition."/>
    <n v="3100"/>
    <n v="3258"/>
    <x v="1"/>
    <x v="0"/>
    <s v="USD"/>
    <n v="1429636927"/>
    <n v="1427304127"/>
    <b v="0"/>
    <n v="16"/>
    <b v="1"/>
    <s v="theater/plays"/>
    <n v="105"/>
    <n v="203.6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1"/>
    <x v="0"/>
    <s v="USD"/>
    <n v="1406087940"/>
    <n v="1404141626"/>
    <b v="0"/>
    <n v="37"/>
    <b v="1"/>
    <s v="theater/plays"/>
    <n v="100"/>
    <n v="135.22"/>
    <x v="1"/>
    <x v="6"/>
  </r>
  <r>
    <n v="3453"/>
    <s v="'Patagonia' - by Robert George"/>
    <s v="A full length comedy, Patagonia follows Grason and Jerry on their journey through a magical, South-American rainforest."/>
    <n v="2658"/>
    <n v="2693"/>
    <x v="1"/>
    <x v="1"/>
    <s v="GBP"/>
    <n v="1471130956"/>
    <n v="1465946956"/>
    <b v="0"/>
    <n v="14"/>
    <b v="1"/>
    <s v="theater/plays"/>
    <n v="101"/>
    <n v="192.3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x v="1"/>
    <s v="GBP"/>
    <n v="1406825159"/>
    <n v="1404233159"/>
    <b v="0"/>
    <n v="21"/>
    <b v="1"/>
    <s v="theater/plays"/>
    <n v="7"/>
    <n v="10.2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1"/>
    <x v="0"/>
    <s v="USD"/>
    <n v="1476381627"/>
    <n v="1473789627"/>
    <b v="0"/>
    <n v="69"/>
    <b v="1"/>
    <s v="theater/plays"/>
    <n v="102"/>
    <n v="370.55"/>
    <x v="1"/>
    <x v="6"/>
  </r>
  <r>
    <n v="3456"/>
    <s v="THIEF"/>
    <s v="&quot;Thief,&quot; a one man touring show, a theatrical experience portraying a supernatural story about the 3 days Jesus spent in the grave."/>
    <n v="15000"/>
    <n v="17066"/>
    <x v="1"/>
    <x v="0"/>
    <s v="USD"/>
    <n v="1406876340"/>
    <n v="1404190567"/>
    <b v="0"/>
    <n v="16"/>
    <b v="1"/>
    <s v="theater/plays"/>
    <n v="114"/>
    <n v="1066.6300000000001"/>
    <x v="1"/>
    <x v="6"/>
  </r>
  <r>
    <n v="3457"/>
    <s v="The Impossible Adventures Of Supernova Jones"/>
    <s v="Robots, Space Battles, Mystery, and Intrigue. Nothing is Impossible..."/>
    <n v="8000"/>
    <n v="8348"/>
    <x v="1"/>
    <x v="0"/>
    <s v="USD"/>
    <n v="1423720740"/>
    <n v="1421081857"/>
    <b v="0"/>
    <n v="55"/>
    <b v="1"/>
    <s v="theater/plays"/>
    <n v="104"/>
    <n v="151.78"/>
    <x v="1"/>
    <x v="6"/>
  </r>
  <r>
    <n v="3458"/>
    <s v="J. Lee Vocque's BASED ON ACTUAL EVENTS"/>
    <s v="I promised my mother on her deathbed that I would tell the world MY story, so here it goes...crossing fingers, 2015 SF FRINGE"/>
    <n v="5000"/>
    <n v="0"/>
    <x v="0"/>
    <x v="0"/>
    <s v="USD"/>
    <n v="1422937620"/>
    <n v="1420606303"/>
    <b v="0"/>
    <n v="27"/>
    <b v="1"/>
    <s v="theater/plays"/>
    <n v="0"/>
    <n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1"/>
    <x v="1"/>
    <s v="GBP"/>
    <n v="1463743860"/>
    <n v="1461151860"/>
    <b v="0"/>
    <n v="36"/>
    <b v="1"/>
    <s v="theater/plays"/>
    <n v="125"/>
    <n v="104.17"/>
    <x v="1"/>
    <x v="6"/>
  </r>
  <r>
    <n v="3460"/>
    <s v="Pushers"/>
    <s v="'Pushers' is an exciting new play and the first project for brand new theatre company, Ain't Got No Home Productions."/>
    <n v="4000"/>
    <n v="0"/>
    <x v="0"/>
    <x v="1"/>
    <s v="GBP"/>
    <n v="1408106352"/>
    <n v="1406896752"/>
    <b v="0"/>
    <n v="19"/>
    <b v="1"/>
    <s v="theater/plays"/>
    <n v="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x v="0"/>
    <s v="USD"/>
    <n v="1477710000"/>
    <n v="1475248279"/>
    <b v="0"/>
    <n v="12"/>
    <b v="1"/>
    <s v="theater/plays"/>
    <n v="0"/>
    <n v="0"/>
    <x v="1"/>
    <x v="6"/>
  </r>
  <r>
    <n v="3462"/>
    <s v="Upstart Crows of Santa Fe Stage Weapons"/>
    <s v="Help the Upstart Crows of Santa Fe bring Shakespeare's Julius Caesar to life with quality wooden stage swords!"/>
    <n v="3000"/>
    <n v="801"/>
    <x v="0"/>
    <x v="0"/>
    <s v="USD"/>
    <n v="1436551200"/>
    <n v="1435181628"/>
    <b v="0"/>
    <n v="17"/>
    <b v="1"/>
    <s v="theater/plays"/>
    <n v="27"/>
    <n v="47.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1"/>
    <x v="5"/>
    <s v="CAD"/>
    <n v="1476158340"/>
    <n v="1472594585"/>
    <b v="0"/>
    <n v="114"/>
    <b v="1"/>
    <s v="theater/plays"/>
    <n v="131"/>
    <n v="287.24"/>
    <x v="1"/>
    <x v="6"/>
  </r>
  <r>
    <n v="3464"/>
    <s v="SHE! Is History!"/>
    <s v="Why Do We Know More About Kim Kardashian Than Abigail Adams?  Let's produce and publish a play about women who MAKE and MADE history!"/>
    <n v="14500"/>
    <n v="17875"/>
    <x v="1"/>
    <x v="0"/>
    <s v="USD"/>
    <n v="1471921637"/>
    <n v="1469329637"/>
    <b v="0"/>
    <n v="93"/>
    <b v="1"/>
    <s v="theater/plays"/>
    <n v="123"/>
    <n v="192.2"/>
    <x v="1"/>
    <x v="6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x v="1"/>
    <s v="GBP"/>
    <n v="1439136000"/>
    <n v="1436972472"/>
    <b v="0"/>
    <n v="36"/>
    <b v="1"/>
    <s v="theater/plays"/>
    <n v="10"/>
    <n v="15.83"/>
    <x v="1"/>
    <x v="6"/>
  </r>
  <r>
    <n v="3466"/>
    <s v="Spotlight Youth Theater Production of Wizard"/>
    <s v="The Spotlight Youth Theater is a program where every participant has a moment in the spotlight."/>
    <n v="12000"/>
    <n v="233"/>
    <x v="0"/>
    <x v="0"/>
    <s v="USD"/>
    <n v="1461108450"/>
    <n v="1455928050"/>
    <b v="0"/>
    <n v="61"/>
    <b v="1"/>
    <s v="theater/plays"/>
    <n v="2"/>
    <n v="3.82"/>
    <x v="1"/>
    <x v="6"/>
  </r>
  <r>
    <n v="3467"/>
    <s v="Venus in Fur, Los Angeles."/>
    <s v="Venus in Fur, By David Ives."/>
    <n v="9000"/>
    <n v="240"/>
    <x v="2"/>
    <x v="0"/>
    <s v="USD"/>
    <n v="1426864032"/>
    <n v="1424275632"/>
    <b v="0"/>
    <n v="47"/>
    <b v="1"/>
    <s v="theater/plays"/>
    <n v="3"/>
    <n v="5.1100000000000003"/>
    <x v="1"/>
    <x v="6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1"/>
    <x v="0"/>
    <s v="USD"/>
    <n v="1474426800"/>
    <n v="1471976529"/>
    <b v="0"/>
    <n v="17"/>
    <b v="1"/>
    <s v="theater/plays"/>
    <n v="118"/>
    <n v="2081.71"/>
    <x v="1"/>
    <x v="6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x v="0"/>
    <s v="USD"/>
    <n v="1461857045"/>
    <n v="1459265045"/>
    <b v="0"/>
    <n v="63"/>
    <b v="1"/>
    <s v="theater/plays"/>
    <n v="0"/>
    <n v="0"/>
    <x v="1"/>
    <x v="6"/>
  </r>
  <r>
    <n v="3470"/>
    <s v="She Kills Monsters"/>
    <s v="The New Artist's Circle is a theatre company dedicated to bringing the arts to young people."/>
    <n v="2500"/>
    <n v="10680"/>
    <x v="1"/>
    <x v="0"/>
    <s v="USD"/>
    <n v="1468618680"/>
    <n v="1465345902"/>
    <b v="0"/>
    <n v="9"/>
    <b v="1"/>
    <s v="theater/plays"/>
    <n v="427"/>
    <n v="1186.67"/>
    <x v="1"/>
    <x v="6"/>
  </r>
  <r>
    <n v="3471"/>
    <s v="Different is Dangerous"/>
    <s v="Fast paced, two hander which uses headphone verbatim technique to give an insight into the everyday lives of Leeds city locals."/>
    <n v="4000"/>
    <n v="13864"/>
    <x v="1"/>
    <x v="1"/>
    <s v="GBP"/>
    <n v="1409515200"/>
    <n v="1405971690"/>
    <b v="0"/>
    <n v="30"/>
    <b v="1"/>
    <s v="theater/plays"/>
    <n v="347"/>
    <n v="462.1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x v="0"/>
    <s v="USD"/>
    <n v="1415253540"/>
    <n v="1413432331"/>
    <b v="0"/>
    <n v="23"/>
    <b v="1"/>
    <s v="theater/plays"/>
    <n v="0"/>
    <n v="0.43"/>
    <x v="1"/>
    <x v="6"/>
  </r>
  <r>
    <n v="3473"/>
    <s v="King Sisyphus"/>
    <s v="A modern telling of the Greek myth. Sisyphus defies the Gods and attempts to change the world order... but can he overcome his fate?"/>
    <n v="12500"/>
    <n v="7433.48"/>
    <x v="0"/>
    <x v="0"/>
    <s v="USD"/>
    <n v="1426883220"/>
    <n v="1425067296"/>
    <b v="0"/>
    <n v="33"/>
    <b v="1"/>
    <s v="theater/plays"/>
    <n v="59"/>
    <n v="225.26"/>
    <x v="1"/>
    <x v="6"/>
  </r>
  <r>
    <n v="3474"/>
    <s v="Be Prepared"/>
    <s v="Help us get actor-writer Ian Bonar's debut play - a hilarious, heartbreaking story of grief and loss - to the 2016 Edinburgh Fringe."/>
    <n v="5600"/>
    <n v="460"/>
    <x v="0"/>
    <x v="1"/>
    <s v="GBP"/>
    <n v="1469016131"/>
    <n v="1466424131"/>
    <b v="0"/>
    <n v="39"/>
    <b v="1"/>
    <s v="theater/plays"/>
    <n v="8"/>
    <n v="11.79"/>
    <x v="1"/>
    <x v="6"/>
  </r>
  <r>
    <n v="3475"/>
    <s v="Score"/>
    <s v="Score is a musical play inspired by true stories of parents who have recovered from addiction and regained their children."/>
    <n v="2500"/>
    <n v="3045"/>
    <x v="1"/>
    <x v="1"/>
    <s v="GBP"/>
    <n v="1414972800"/>
    <n v="1412629704"/>
    <b v="0"/>
    <n v="17"/>
    <b v="1"/>
    <s v="theater/plays"/>
    <n v="122"/>
    <n v="179.1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1"/>
    <x v="0"/>
    <s v="USD"/>
    <n v="1414378800"/>
    <n v="1412836990"/>
    <b v="0"/>
    <n v="6"/>
    <b v="1"/>
    <s v="theater/plays"/>
    <n v="109"/>
    <n v="454.83"/>
    <x v="1"/>
    <x v="6"/>
  </r>
  <r>
    <n v="3477"/>
    <s v="PCSF's Biannual 24-Hour Play Festival"/>
    <s v="8 ten-minute plays, written, directed, rehearsed, and fully produced in only 24 hours! Are we crazy? You bet we are!"/>
    <n v="6000"/>
    <n v="6000"/>
    <x v="1"/>
    <x v="0"/>
    <s v="USD"/>
    <n v="1431831600"/>
    <n v="1430761243"/>
    <b v="0"/>
    <n v="39"/>
    <b v="1"/>
    <s v="theater/plays"/>
    <n v="100"/>
    <n v="153.85"/>
    <x v="1"/>
    <x v="6"/>
  </r>
  <r>
    <n v="3478"/>
    <s v="Measure for Measure"/>
    <s v="Bare Theatre takes on Shakespeare's most notorious &quot;problem play,&quot; which asks how far we are willing to go to do what is right."/>
    <n v="6500"/>
    <n v="7160.12"/>
    <x v="1"/>
    <x v="0"/>
    <s v="USD"/>
    <n v="1426539600"/>
    <n v="1424296822"/>
    <b v="0"/>
    <n v="57"/>
    <b v="1"/>
    <s v="theater/plays"/>
    <n v="110"/>
    <n v="125.62"/>
    <x v="1"/>
    <x v="6"/>
  </r>
  <r>
    <n v="3479"/>
    <s v="Civil Rogues"/>
    <s v="A new comedy about what happened to a band of foolhardy actors when the Puritans closed the theatres in the 1640s."/>
    <n v="5000"/>
    <n v="92848.5"/>
    <x v="1"/>
    <x v="1"/>
    <s v="GBP"/>
    <n v="1403382680"/>
    <n v="1400790680"/>
    <b v="0"/>
    <n v="56"/>
    <b v="1"/>
    <s v="theater/plays"/>
    <n v="1857"/>
    <n v="1658.01"/>
    <x v="1"/>
    <x v="6"/>
  </r>
  <r>
    <n v="3480"/>
    <s v="Georgia - the full cast production"/>
    <s v="Georgia is a play that looks at the taboo topic of rape in a relationship.  It's a play about perspectives and various viewpoints."/>
    <n v="6000"/>
    <n v="6658"/>
    <x v="1"/>
    <x v="0"/>
    <s v="USD"/>
    <n v="1436562000"/>
    <n v="1434440227"/>
    <b v="0"/>
    <n v="13"/>
    <b v="1"/>
    <s v="theater/plays"/>
    <n v="111"/>
    <n v="512.15"/>
    <x v="1"/>
    <x v="6"/>
  </r>
  <r>
    <n v="3481"/>
    <s v="FIX THE FITZ"/>
    <s v="One of Australia's greatest theatres needs your help. Please help us refurnish, fit out and restore this legendary storytelling venue."/>
    <n v="30000"/>
    <n v="10042"/>
    <x v="3"/>
    <x v="2"/>
    <s v="AUD"/>
    <n v="1420178188"/>
    <n v="1418709388"/>
    <b v="0"/>
    <n v="95"/>
    <b v="1"/>
    <s v="theater/plays"/>
    <n v="33"/>
    <n v="105.71"/>
    <x v="1"/>
    <x v="6"/>
  </r>
  <r>
    <n v="3482"/>
    <s v="Old Trunk - Edinburgh 2014"/>
    <s v="Critically-acclaimed new-writing company Old Trunk make their Edinburgh debut alternating their two darkly comic plays."/>
    <n v="10000"/>
    <n v="53737"/>
    <x v="1"/>
    <x v="1"/>
    <s v="GBP"/>
    <n v="1404671466"/>
    <n v="1402079466"/>
    <b v="0"/>
    <n v="80"/>
    <b v="1"/>
    <s v="theater/plays"/>
    <n v="537"/>
    <n v="671.71"/>
    <x v="1"/>
    <x v="6"/>
  </r>
  <r>
    <n v="3483"/>
    <s v="The Faculty Lounge"/>
    <s v="Join 5 high school teachers in the lounge of every high school in America.  Hear what they never say in the classroom."/>
    <n v="15000"/>
    <n v="330"/>
    <x v="0"/>
    <x v="0"/>
    <s v="USD"/>
    <n v="1404403381"/>
    <n v="1401811381"/>
    <b v="0"/>
    <n v="133"/>
    <b v="1"/>
    <s v="theater/plays"/>
    <n v="2"/>
    <n v="2.48"/>
    <x v="1"/>
    <x v="6"/>
  </r>
  <r>
    <n v="3484"/>
    <s v="Macbeth in the Basement"/>
    <s v="MACBETH IN THE BASEMENT will premiere at the Capital Fringe Festival in July 2016. A teenage kingâ€™s rise and fall in a vicious game."/>
    <n v="8000"/>
    <n v="8950"/>
    <x v="1"/>
    <x v="0"/>
    <s v="USD"/>
    <n v="1466014499"/>
    <n v="1463422499"/>
    <b v="0"/>
    <n v="44"/>
    <b v="1"/>
    <s v="theater/plays"/>
    <n v="112"/>
    <n v="203.41"/>
    <x v="1"/>
    <x v="6"/>
  </r>
  <r>
    <n v="3485"/>
    <s v="An Evening with Sarah Pettyfer"/>
    <s v="We're trying to get our play, &quot;An Evening With Sarah Pettyfer,&quot; to the  Orlando Fringe Festival. The only thing is...we need your help!"/>
    <n v="5000"/>
    <n v="5478"/>
    <x v="1"/>
    <x v="0"/>
    <s v="USD"/>
    <n v="1454431080"/>
    <n v="1451839080"/>
    <b v="0"/>
    <n v="30"/>
    <b v="1"/>
    <s v="theater/plays"/>
    <n v="110"/>
    <n v="182.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1"/>
    <x v="0"/>
    <s v="USD"/>
    <n v="1433314740"/>
    <n v="1430600401"/>
    <b v="0"/>
    <n v="56"/>
    <b v="1"/>
    <s v="theater/plays"/>
    <n v="114"/>
    <n v="245.14"/>
    <x v="1"/>
    <x v="6"/>
  </r>
  <r>
    <n v="3487"/>
    <s v="Jericho Creek"/>
    <s v="Jericho Creek is an original production by Fledgling Theatre Company which will be performed at The Cockpit Theatre in July 2015"/>
    <n v="7500"/>
    <n v="9387"/>
    <x v="1"/>
    <x v="1"/>
    <s v="GBP"/>
    <n v="1435185252"/>
    <n v="1432593252"/>
    <b v="0"/>
    <n v="66"/>
    <b v="1"/>
    <s v="theater/plays"/>
    <n v="125"/>
    <n v="142.22999999999999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1"/>
    <x v="0"/>
    <s v="USD"/>
    <n v="1429286400"/>
    <n v="1427221560"/>
    <b v="0"/>
    <n v="29"/>
    <b v="1"/>
    <s v="theater/plays"/>
    <n v="100"/>
    <n v="346.2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1"/>
    <x v="1"/>
    <s v="GBP"/>
    <n v="1400965200"/>
    <n v="1398352531"/>
    <b v="0"/>
    <n v="72"/>
    <b v="1"/>
    <s v="theater/plays"/>
    <n v="105"/>
    <n v="218.6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x v="0"/>
    <s v="USD"/>
    <n v="1460574924"/>
    <n v="1457982924"/>
    <b v="0"/>
    <n v="27"/>
    <b v="1"/>
    <s v="theater/plays"/>
    <n v="0"/>
    <n v="0.37"/>
    <x v="1"/>
    <x v="6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x v="0"/>
    <s v="USD"/>
    <n v="1431928784"/>
    <n v="1430114384"/>
    <b v="0"/>
    <n v="10"/>
    <b v="1"/>
    <s v="theater/plays"/>
    <n v="48"/>
    <n v="169.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1"/>
    <x v="0"/>
    <s v="USD"/>
    <n v="1445818397"/>
    <n v="1442794397"/>
    <b v="0"/>
    <n v="35"/>
    <b v="1"/>
    <s v="theater/plays"/>
    <n v="116"/>
    <n v="330.6"/>
    <x v="1"/>
    <x v="6"/>
  </r>
  <r>
    <n v="3493"/>
    <s v="Not Your Garden Variety Theater"/>
    <s v="We need your help purchasing a stage for our production of the Wizard of Oz! This program is helping children with autism. Thank you!"/>
    <n v="5000"/>
    <n v="1465"/>
    <x v="2"/>
    <x v="0"/>
    <s v="USD"/>
    <n v="1408252260"/>
    <n v="1406580436"/>
    <b v="0"/>
    <n v="29"/>
    <b v="1"/>
    <s v="theater/plays"/>
    <n v="29"/>
    <n v="50.52"/>
    <x v="1"/>
    <x v="6"/>
  </r>
  <r>
    <n v="3494"/>
    <s v="Special in a Bad Way"/>
    <s v="&quot;Special in a Bad Way&quot; is a comedy that questions American Public Schools in their treatment of the so called, 'learning disabled.'"/>
    <n v="2700"/>
    <n v="4428"/>
    <x v="1"/>
    <x v="0"/>
    <s v="USD"/>
    <n v="1480140000"/>
    <n v="1479186575"/>
    <b v="0"/>
    <n v="13"/>
    <b v="1"/>
    <s v="theater/plays"/>
    <n v="164"/>
    <n v="340.62"/>
    <x v="1"/>
    <x v="6"/>
  </r>
  <r>
    <n v="3495"/>
    <s v="The Village - one woman show"/>
    <s v="A one-woman show by Canadian artist Tina Milo. it is a multimedia show about an actress auditioning for a role of a depressed woman."/>
    <n v="15000"/>
    <n v="286"/>
    <x v="0"/>
    <x v="5"/>
    <s v="CAD"/>
    <n v="1414862280"/>
    <n v="1412360309"/>
    <b v="0"/>
    <n v="72"/>
    <b v="1"/>
    <s v="theater/plays"/>
    <n v="2"/>
    <n v="3.97"/>
    <x v="1"/>
    <x v="6"/>
  </r>
  <r>
    <n v="3496"/>
    <s v="Resurrecting LIZZIE BORDEN LIVE"/>
    <s v="A one-woman play based on Lizzie Borden who was accused of the brutal hatchet murders of her father and step-mother.  Workshop Oct NYC."/>
    <n v="10000"/>
    <n v="10235"/>
    <x v="1"/>
    <x v="0"/>
    <s v="USD"/>
    <n v="1473625166"/>
    <n v="1470169166"/>
    <b v="0"/>
    <n v="78"/>
    <b v="1"/>
    <s v="theater/plays"/>
    <n v="102"/>
    <n v="131.22"/>
    <x v="1"/>
    <x v="6"/>
  </r>
  <r>
    <n v="3497"/>
    <s v="Send SACKERSON to SD Fringe"/>
    <s v="We've been invited to the San Diego International Fringe Festival. Can you help us get there? Special performances in SLC and OREM."/>
    <n v="5000"/>
    <n v="5585"/>
    <x v="1"/>
    <x v="0"/>
    <s v="USD"/>
    <n v="1464904800"/>
    <n v="1463852904"/>
    <b v="0"/>
    <n v="49"/>
    <b v="1"/>
    <s v="theater/plays"/>
    <n v="112"/>
    <n v="113.98"/>
    <x v="1"/>
    <x v="6"/>
  </r>
  <r>
    <n v="3498"/>
    <s v="Mamahood: turn and face the strange"/>
    <s v="This solo show has the power to profoundly impact new mothers and those that love them and to educate &amp; change how we support them."/>
    <n v="5000"/>
    <n v="5634"/>
    <x v="1"/>
    <x v="5"/>
    <s v="CAD"/>
    <n v="1464471840"/>
    <n v="1459309704"/>
    <b v="0"/>
    <n v="42"/>
    <b v="1"/>
    <s v="theater/plays"/>
    <n v="113"/>
    <n v="134.13999999999999"/>
    <x v="1"/>
    <x v="6"/>
  </r>
  <r>
    <n v="3499"/>
    <s v="Fefu and Her Friends"/>
    <s v="Figure 8 Troupe's debut performance! A stunning piece of theatre written by premier female playwright Maria Irene Fornes."/>
    <n v="6000"/>
    <n v="6146.27"/>
    <x v="1"/>
    <x v="0"/>
    <s v="USD"/>
    <n v="1435733940"/>
    <n v="1431046325"/>
    <b v="0"/>
    <n v="35"/>
    <b v="1"/>
    <s v="theater/plays"/>
    <n v="102"/>
    <n v="175.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1"/>
    <x v="0"/>
    <s v="USD"/>
    <n v="1457326740"/>
    <n v="1455919438"/>
    <b v="0"/>
    <n v="42"/>
    <b v="1"/>
    <s v="theater/plays"/>
    <n v="142"/>
    <n v="134.76"/>
    <x v="1"/>
    <x v="6"/>
  </r>
  <r>
    <n v="3501"/>
    <s v="Pig by Alex Oates (London Run)"/>
    <s v="'Pig' by Alex Oates is an urgent and dark comedy with live music that discusses the vital issue of the state of our police force."/>
    <n v="5000"/>
    <n v="2965"/>
    <x v="0"/>
    <x v="1"/>
    <s v="GBP"/>
    <n v="1441995595"/>
    <n v="1439835595"/>
    <b v="0"/>
    <n v="42"/>
    <b v="1"/>
    <s v="theater/plays"/>
    <n v="59"/>
    <n v="70.599999999999994"/>
    <x v="1"/>
    <x v="6"/>
  </r>
  <r>
    <n v="3502"/>
    <s v="Dickhead"/>
    <s v="Dickhead is a play about one man's struggle with the dicks in his head. If you want to know more stop being a twat and put out...please"/>
    <n v="10500"/>
    <n v="10526"/>
    <x v="1"/>
    <x v="0"/>
    <s v="USD"/>
    <n v="1458100740"/>
    <n v="1456862924"/>
    <b v="0"/>
    <n v="31"/>
    <b v="1"/>
    <s v="theater/plays"/>
    <n v="100"/>
    <n v="339.55"/>
    <x v="1"/>
    <x v="6"/>
  </r>
  <r>
    <n v="3503"/>
    <s v="Tarantella"/>
    <s v="A group of Sicilian immigrants in New York struggle to deal with conflict from both within the family and from without."/>
    <n v="8000"/>
    <n v="325"/>
    <x v="0"/>
    <x v="1"/>
    <s v="GBP"/>
    <n v="1469359728"/>
    <n v="1466767728"/>
    <b v="0"/>
    <n v="38"/>
    <b v="1"/>
    <s v="theater/plays"/>
    <n v="4"/>
    <n v="8.5500000000000007"/>
    <x v="1"/>
    <x v="6"/>
  </r>
  <r>
    <n v="3504"/>
    <s v="Sterling Lion Theater Company"/>
    <s v="The Sterling Lion Theater Company is a non-profit theater group established for the benefit of the Connecticut lower Naugatuck Valley."/>
    <n v="4000"/>
    <n v="266"/>
    <x v="0"/>
    <x v="0"/>
    <s v="USD"/>
    <n v="1447959491"/>
    <n v="1445363891"/>
    <b v="0"/>
    <n v="8"/>
    <b v="1"/>
    <s v="theater/plays"/>
    <n v="7"/>
    <n v="33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x v="0"/>
    <s v="USD"/>
    <n v="1399953600"/>
    <n v="1398983245"/>
    <b v="0"/>
    <n v="39"/>
    <b v="1"/>
    <s v="theater/plays"/>
    <n v="0"/>
    <n v="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1"/>
    <x v="0"/>
    <s v="USD"/>
    <n v="1408815440"/>
    <n v="1404927440"/>
    <b v="0"/>
    <n v="29"/>
    <b v="1"/>
    <s v="theater/plays"/>
    <n v="108"/>
    <n v="334.48"/>
    <x v="1"/>
    <x v="6"/>
  </r>
  <r>
    <n v="3507"/>
    <s v="The Chameleon Fools Theatre Troupe Project"/>
    <s v="Please help our troupe bring our first project from planning to reality! Join us on one exciting ride!"/>
    <n v="25000"/>
    <n v="49100"/>
    <x v="1"/>
    <x v="0"/>
    <s v="USD"/>
    <n v="1464732537"/>
    <n v="1462140537"/>
    <b v="0"/>
    <n v="72"/>
    <b v="1"/>
    <s v="theater/plays"/>
    <n v="196"/>
    <n v="681.94"/>
    <x v="1"/>
    <x v="6"/>
  </r>
  <r>
    <n v="3508"/>
    <s v="Roll The Dice Theatre Company"/>
    <s v="Roll The Dice Theatre Company revolves around taking risks in the game of life vicariously through beloved childhood games."/>
    <n v="2000"/>
    <n v="2569"/>
    <x v="1"/>
    <x v="1"/>
    <s v="GBP"/>
    <n v="1462914000"/>
    <n v="1460914253"/>
    <b v="0"/>
    <n v="15"/>
    <b v="1"/>
    <s v="theater/plays"/>
    <n v="128"/>
    <n v="171.2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x v="0"/>
    <s v="USD"/>
    <n v="1416545700"/>
    <n v="1415392666"/>
    <b v="0"/>
    <n v="33"/>
    <b v="1"/>
    <s v="theater/plays"/>
    <n v="0"/>
    <n v="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x v="0"/>
    <s v="USD"/>
    <n v="1404312846"/>
    <n v="1402584846"/>
    <b v="0"/>
    <n v="15"/>
    <b v="1"/>
    <s v="theater/plays"/>
    <n v="5"/>
    <n v="13.07"/>
    <x v="1"/>
    <x v="6"/>
  </r>
  <r>
    <n v="3511"/>
    <s v="Silent Planet"/>
    <s v="The world premiere of the first full-length play by Eve Leigh, at the intimate Finborough Theatre in London."/>
    <n v="5000"/>
    <n v="3905"/>
    <x v="0"/>
    <x v="1"/>
    <s v="GBP"/>
    <n v="1415385000"/>
    <n v="1413406695"/>
    <b v="0"/>
    <n v="19"/>
    <b v="1"/>
    <s v="theater/plays"/>
    <n v="78"/>
    <n v="205.53"/>
    <x v="1"/>
    <x v="6"/>
  </r>
  <r>
    <n v="3512"/>
    <s v="With My Eyes Wide Open"/>
    <s v="We're making a hard hitting, innovative play which will open your eyes to what mental illness is like in the mind of the sufferer."/>
    <n v="4000"/>
    <n v="234"/>
    <x v="2"/>
    <x v="1"/>
    <s v="GBP"/>
    <n v="1429789992"/>
    <n v="1424609592"/>
    <b v="0"/>
    <n v="17"/>
    <b v="1"/>
    <s v="theater/plays"/>
    <n v="6"/>
    <n v="13.7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x v="0"/>
    <s v="USD"/>
    <n v="1401857940"/>
    <n v="1400725112"/>
    <b v="0"/>
    <n v="44"/>
    <b v="1"/>
    <s v="theater/plays"/>
    <n v="1"/>
    <n v="1.2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48"/>
    <x v="1"/>
    <x v="0"/>
    <s v="USD"/>
    <n v="1422853140"/>
    <n v="1421439552"/>
    <b v="0"/>
    <n v="10"/>
    <b v="1"/>
    <s v="theater/plays"/>
    <n v="102"/>
    <n v="304.8"/>
    <x v="1"/>
    <x v="6"/>
  </r>
  <r>
    <n v="3515"/>
    <s v="Twelfth Night by William Shakespeare"/>
    <s v="We are casting an all-inclusive production of Shakespeare's Twelfth Night in a non-traditional performance space."/>
    <n v="9500"/>
    <n v="9545"/>
    <x v="1"/>
    <x v="0"/>
    <s v="USD"/>
    <n v="1433097171"/>
    <n v="1430505171"/>
    <b v="0"/>
    <n v="46"/>
    <b v="1"/>
    <s v="theater/plays"/>
    <n v="100"/>
    <n v="207.5"/>
    <x v="1"/>
    <x v="6"/>
  </r>
  <r>
    <n v="3516"/>
    <s v="The March of the Bonus Army"/>
    <s v="A new play about a lesser known yet pivotal event in American history, about a group of WWI Veterans fighting for their rights."/>
    <n v="7500"/>
    <n v="1"/>
    <x v="0"/>
    <x v="0"/>
    <s v="USD"/>
    <n v="1410145200"/>
    <n v="1407197670"/>
    <b v="0"/>
    <n v="11"/>
    <b v="1"/>
    <s v="theater/plays"/>
    <n v="0"/>
    <n v="0.09"/>
    <x v="1"/>
    <x v="6"/>
  </r>
  <r>
    <n v="3517"/>
    <s v="A Bright Room Called Day by Tony Kushner"/>
    <s v="Support an outstanding cast of actors to take on a professional production of a masterpiece of modern theatre"/>
    <n v="10000"/>
    <n v="11472"/>
    <x v="1"/>
    <x v="1"/>
    <s v="GBP"/>
    <n v="1404471600"/>
    <n v="1401910634"/>
    <b v="0"/>
    <n v="13"/>
    <b v="1"/>
    <s v="theater/plays"/>
    <n v="115"/>
    <n v="882.46"/>
    <x v="1"/>
    <x v="6"/>
  </r>
  <r>
    <n v="3518"/>
    <s v="BEASTS OF BAVERLY GROVE"/>
    <s v="One play.  Two theaters.  See the story from both sides and then decide for yourself - who are the BEASTS OF BAVERLY GROVE?"/>
    <n v="5000"/>
    <n v="5396"/>
    <x v="1"/>
    <x v="0"/>
    <s v="USD"/>
    <n v="1412259660"/>
    <n v="1410461299"/>
    <b v="0"/>
    <n v="33"/>
    <b v="1"/>
    <s v="theater/plays"/>
    <n v="108"/>
    <n v="163.52000000000001"/>
    <x v="1"/>
    <x v="6"/>
  </r>
  <r>
    <n v="3519"/>
    <s v="Bookstory"/>
    <s v="Bookstory is a tiny puppet musical with some very big ideas that tells the story of the story in the digital age"/>
    <n v="6000"/>
    <n v="0"/>
    <x v="2"/>
    <x v="1"/>
    <s v="GBP"/>
    <n v="1425478950"/>
    <n v="1422886950"/>
    <b v="0"/>
    <n v="28"/>
    <b v="1"/>
    <s v="theater/plays"/>
    <n v="0"/>
    <n v="0"/>
    <x v="1"/>
    <x v="6"/>
  </r>
  <r>
    <n v="3520"/>
    <s v="Protocols"/>
    <s v="Help us to bring &quot;Protocols&quot; at the 2015 Camden Fringe. The most controversial play of the year."/>
    <n v="5500"/>
    <n v="7206"/>
    <x v="1"/>
    <x v="1"/>
    <s v="GBP"/>
    <n v="1441547220"/>
    <n v="1439322412"/>
    <b v="0"/>
    <n v="21"/>
    <b v="1"/>
    <s v="theater/plays"/>
    <n v="131"/>
    <n v="343.14"/>
    <x v="1"/>
    <x v="6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1"/>
    <x v="0"/>
    <s v="USD"/>
    <n v="1411980020"/>
    <n v="1409388020"/>
    <b v="0"/>
    <n v="13"/>
    <b v="1"/>
    <s v="theater/plays"/>
    <n v="109"/>
    <n v="251.9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x v="1"/>
    <s v="GBP"/>
    <n v="1442311560"/>
    <n v="1439924246"/>
    <b v="0"/>
    <n v="34"/>
    <b v="1"/>
    <s v="theater/plays"/>
    <n v="5"/>
    <n v="7.65"/>
    <x v="1"/>
    <x v="6"/>
  </r>
  <r>
    <n v="3523"/>
    <s v="Magnificence"/>
    <s v="An old play about our world. Set in 1970s England, Magnificence is a gut-wrenching story of radicalisation, idealism and pity."/>
    <n v="12000"/>
    <n v="5902"/>
    <x v="0"/>
    <x v="1"/>
    <s v="GBP"/>
    <n v="1474844400"/>
    <n v="1469871148"/>
    <b v="0"/>
    <n v="80"/>
    <b v="1"/>
    <s v="theater/plays"/>
    <n v="49"/>
    <n v="73.78"/>
    <x v="1"/>
    <x v="6"/>
  </r>
  <r>
    <n v="3524"/>
    <s v="Sweet, Sweet Spirit"/>
    <s v="A West Texas matriarch is enraged by the news that her gay grandson has been the victim of a hate crime committed by his own father."/>
    <n v="25000"/>
    <n v="27600.2"/>
    <x v="1"/>
    <x v="0"/>
    <s v="USD"/>
    <n v="1410580800"/>
    <n v="1409336373"/>
    <b v="0"/>
    <n v="74"/>
    <b v="1"/>
    <s v="theater/plays"/>
    <n v="110"/>
    <n v="372.98"/>
    <x v="1"/>
    <x v="6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1"/>
    <x v="0"/>
    <s v="USD"/>
    <n v="1439136000"/>
    <n v="1438188106"/>
    <b v="0"/>
    <n v="7"/>
    <b v="1"/>
    <s v="theater/plays"/>
    <n v="101"/>
    <n v="430.71"/>
    <x v="1"/>
    <x v="6"/>
  </r>
  <r>
    <n v="3526"/>
    <s v="Human, Kind Theater Project"/>
    <s v="By day we perform Acts of Kindness, by night we perform free theater, all sustained by the love of our neighbors, not ticket prices."/>
    <n v="10000"/>
    <n v="106"/>
    <x v="0"/>
    <x v="0"/>
    <s v="USD"/>
    <n v="1461823140"/>
    <n v="1459411371"/>
    <b v="0"/>
    <n v="34"/>
    <b v="1"/>
    <s v="theater/plays"/>
    <n v="1"/>
    <n v="3.1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x v="0"/>
    <s v="USD"/>
    <n v="1436587140"/>
    <n v="1434069205"/>
    <b v="0"/>
    <n v="86"/>
    <b v="1"/>
    <s v="theater/plays"/>
    <n v="0"/>
    <n v="0.2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1"/>
    <x v="1"/>
    <s v="GBP"/>
    <n v="1484740918"/>
    <n v="1483012918"/>
    <b v="0"/>
    <n v="37"/>
    <b v="1"/>
    <s v="theater/plays"/>
    <n v="111"/>
    <n v="149.3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1"/>
    <x v="0"/>
    <s v="USD"/>
    <n v="1436749200"/>
    <n v="1434997018"/>
    <b v="0"/>
    <n v="18"/>
    <b v="1"/>
    <s v="theater/plays"/>
    <n v="110"/>
    <n v="188.61"/>
    <x v="1"/>
    <x v="6"/>
  </r>
  <r>
    <n v="3530"/>
    <s v="Far From Fiction"/>
    <s v="â€œFar From Fictionâ€ is a powerful play, written by Sally Willis, offering insights into a new understanding of  female psychology."/>
    <n v="8000"/>
    <n v="8165.55"/>
    <x v="1"/>
    <x v="1"/>
    <s v="GBP"/>
    <n v="1460318400"/>
    <n v="1457881057"/>
    <b v="0"/>
    <n v="22"/>
    <b v="1"/>
    <s v="theater/plays"/>
    <n v="102"/>
    <n v="371.16"/>
    <x v="1"/>
    <x v="6"/>
  </r>
  <r>
    <n v="3531"/>
    <s v="The Reinvention of Lily Johnson"/>
    <s v="A political comedy for a crazy election year"/>
    <n v="5000"/>
    <n v="10"/>
    <x v="2"/>
    <x v="0"/>
    <s v="USD"/>
    <n v="1467301334"/>
    <n v="1464709334"/>
    <b v="0"/>
    <n v="26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1"/>
    <x v="0"/>
    <s v="USD"/>
    <n v="1411012740"/>
    <n v="1409667827"/>
    <b v="0"/>
    <n v="27"/>
    <b v="1"/>
    <s v="theater/plays"/>
    <n v="101"/>
    <n v="169.0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1"/>
    <x v="0"/>
    <s v="USD"/>
    <n v="1447269367"/>
    <n v="1444673767"/>
    <b v="0"/>
    <n v="8"/>
    <b v="1"/>
    <s v="theater/plays"/>
    <n v="124"/>
    <n v="466.5"/>
    <x v="1"/>
    <x v="6"/>
  </r>
  <r>
    <n v="3534"/>
    <s v="Night of Ashes"/>
    <s v="A Theatrical Prequel to Hell's Rebels, the current Pathfinder Adventure Path from Paizo Publishing"/>
    <n v="20000"/>
    <n v="20365"/>
    <x v="1"/>
    <x v="0"/>
    <s v="USD"/>
    <n v="1443711623"/>
    <n v="1440687623"/>
    <b v="0"/>
    <n v="204"/>
    <b v="1"/>
    <s v="theater/plays"/>
    <n v="102"/>
    <n v="99.83"/>
    <x v="1"/>
    <x v="6"/>
  </r>
  <r>
    <n v="3535"/>
    <s v="Twelve Angry Women"/>
    <s v="On the 60th anniversary of Twelve Angry Men, 12 female writers create 12 short pieces about what makes them angry."/>
    <n v="6000"/>
    <n v="891"/>
    <x v="0"/>
    <x v="1"/>
    <s v="GBP"/>
    <n v="1443808800"/>
    <n v="1441120910"/>
    <b v="0"/>
    <n v="46"/>
    <b v="1"/>
    <s v="theater/plays"/>
    <n v="15"/>
    <n v="19.3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1"/>
    <x v="1"/>
    <s v="GBP"/>
    <n v="1450612740"/>
    <n v="1448040425"/>
    <b v="0"/>
    <n v="17"/>
    <b v="1"/>
    <s v="theater/plays"/>
    <n v="297"/>
    <n v="430.99"/>
    <x v="1"/>
    <x v="6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x v="5"/>
    <s v="CAD"/>
    <n v="1416211140"/>
    <n v="1413016216"/>
    <b v="0"/>
    <n v="28"/>
    <b v="1"/>
    <s v="theater/plays"/>
    <n v="0"/>
    <n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2"/>
    <x v="1"/>
    <s v="GBP"/>
    <n v="1471428340"/>
    <n v="1469009140"/>
    <b v="0"/>
    <n v="83"/>
    <b v="1"/>
    <s v="theater/plays"/>
    <n v="3"/>
    <n v="2.5299999999999998"/>
    <x v="1"/>
    <x v="6"/>
  </r>
  <r>
    <n v="3539"/>
    <s v="Chokehold"/>
    <s v="A searing new play that takes  an unflinching look at the terrible costs of police shootings in the African American community."/>
    <n v="3350"/>
    <n v="3350"/>
    <x v="1"/>
    <x v="0"/>
    <s v="USD"/>
    <n v="1473358122"/>
    <n v="1471543722"/>
    <b v="0"/>
    <n v="13"/>
    <b v="1"/>
    <s v="theater/plays"/>
    <n v="100"/>
    <n v="257.69"/>
    <x v="1"/>
    <x v="6"/>
  </r>
  <r>
    <n v="3540"/>
    <s v="The Silence at the Song's End"/>
    <s v="A brand new stage adaptation of the Libby Purves/Nicholas Heiney book. A new work involving music, poetry and fajitas. #timetochange"/>
    <n v="2500"/>
    <n v="8301"/>
    <x v="1"/>
    <x v="1"/>
    <s v="GBP"/>
    <n v="1466899491"/>
    <n v="1464307491"/>
    <b v="0"/>
    <n v="8"/>
    <b v="1"/>
    <s v="theater/plays"/>
    <n v="332"/>
    <n v="1037.6300000000001"/>
    <x v="1"/>
    <x v="6"/>
  </r>
  <r>
    <n v="3541"/>
    <s v="Twelfth Night or What You Will"/>
    <s v="Yellowbelly Theatre needs your help to bring this incredible play of love, lust and mistaken identity to life in our debut performance!"/>
    <n v="5000"/>
    <n v="3"/>
    <x v="2"/>
    <x v="1"/>
    <s v="GBP"/>
    <n v="1441042275"/>
    <n v="1438882275"/>
    <b v="0"/>
    <n v="32"/>
    <b v="1"/>
    <s v="theater/plays"/>
    <n v="0"/>
    <n v="0.09"/>
    <x v="1"/>
    <x v="6"/>
  </r>
  <r>
    <n v="3542"/>
    <s v="Gifts of War"/>
    <s v="Ancient Greece. Giddy, champagne soaked debauchery celebrating the Trojan War's end leads to a shocking and deadly surprise."/>
    <n v="15000"/>
    <n v="15700"/>
    <x v="1"/>
    <x v="0"/>
    <s v="USD"/>
    <n v="1410099822"/>
    <n v="1404915822"/>
    <b v="0"/>
    <n v="85"/>
    <b v="1"/>
    <s v="theater/plays"/>
    <n v="105"/>
    <n v="184.71"/>
    <x v="1"/>
    <x v="6"/>
  </r>
  <r>
    <n v="3543"/>
    <s v="&quot;CIRQUE CAPRICIEUX, the greatest one woman show on earth&quot;"/>
    <s v="A circus theater show. An escaped carousel horse and a beautiful wire dancer let the fantasies run wild."/>
    <n v="5000"/>
    <n v="5145"/>
    <x v="1"/>
    <x v="12"/>
    <s v="EUR"/>
    <n v="1435255659"/>
    <n v="1432663659"/>
    <b v="0"/>
    <n v="29"/>
    <b v="1"/>
    <s v="theater/plays"/>
    <n v="103"/>
    <n v="177.41"/>
    <x v="1"/>
    <x v="6"/>
  </r>
  <r>
    <n v="3544"/>
    <s v="Gruoch, or Lady Macbeth"/>
    <s v="Death &amp; Pretzels presents the world premiere of Paul Pasulka's Gruoch, or Lady Macbeth"/>
    <n v="7500"/>
    <n v="1"/>
    <x v="0"/>
    <x v="0"/>
    <s v="USD"/>
    <n v="1425758257"/>
    <n v="1423166257"/>
    <b v="0"/>
    <n v="24"/>
    <b v="1"/>
    <s v="theater/plays"/>
    <n v="0"/>
    <n v="0.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x v="0"/>
    <s v="USD"/>
    <n v="1428780159"/>
    <n v="1426188159"/>
    <b v="0"/>
    <n v="8"/>
    <b v="1"/>
    <s v="theater/plays"/>
    <n v="5"/>
    <n v="16.8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x v="0"/>
    <s v="USD"/>
    <n v="1427860740"/>
    <n v="1426002684"/>
    <b v="0"/>
    <n v="19"/>
    <b v="1"/>
    <s v="theater/plays"/>
    <n v="2"/>
    <n v="5.74"/>
    <x v="1"/>
    <x v="6"/>
  </r>
  <r>
    <n v="3547"/>
    <s v="Tommy and Me by Ray Didinger - Theatre Exile"/>
    <s v="Help to bring this heart warming story of Ray Didinger's relationship with his boyhood hero Tommy McDonald to life."/>
    <n v="100000"/>
    <n v="1"/>
    <x v="0"/>
    <x v="0"/>
    <s v="USD"/>
    <n v="1463198340"/>
    <n v="1461117201"/>
    <b v="0"/>
    <n v="336"/>
    <b v="1"/>
    <s v="theater/plays"/>
    <n v="0"/>
    <n v="0"/>
    <x v="1"/>
    <x v="6"/>
  </r>
  <r>
    <n v="3548"/>
    <s v="THE UNDERSTUDY @ WORKING STAGE"/>
    <s v="We're putting together a production of THE UNDERSTUDY by Theresa Rebeck and hope you'll help us share this story."/>
    <n v="6000"/>
    <n v="6700"/>
    <x v="1"/>
    <x v="0"/>
    <s v="USD"/>
    <n v="1457139600"/>
    <n v="1455230214"/>
    <b v="0"/>
    <n v="13"/>
    <b v="1"/>
    <s v="theater/plays"/>
    <n v="112"/>
    <n v="515.38"/>
    <x v="1"/>
    <x v="6"/>
  </r>
  <r>
    <n v="3549"/>
    <s v="The Munitionettes"/>
    <s v="Help us bring to life tales of hardship, danger and community of extraordinary women working in WW1 munitions factories."/>
    <n v="4000"/>
    <n v="4137"/>
    <x v="1"/>
    <x v="1"/>
    <s v="GBP"/>
    <n v="1441358873"/>
    <n v="1438939673"/>
    <b v="0"/>
    <n v="42"/>
    <b v="1"/>
    <s v="theater/plays"/>
    <n v="103"/>
    <n v="98.5"/>
    <x v="1"/>
    <x v="6"/>
  </r>
  <r>
    <n v="3550"/>
    <s v="MOONFACE"/>
    <s v="MOONFACE explores the formative f***k-ups of adolescence. Fresh, incisive new writing. Monologue, movement and striking naturalism."/>
    <n v="8000"/>
    <n v="40"/>
    <x v="0"/>
    <x v="1"/>
    <s v="GBP"/>
    <n v="1462224398"/>
    <n v="1459632398"/>
    <b v="0"/>
    <n v="64"/>
    <b v="1"/>
    <s v="theater/plays"/>
    <n v="1"/>
    <n v="0.63"/>
    <x v="1"/>
    <x v="6"/>
  </r>
  <r>
    <n v="3551"/>
    <s v="2014 UASPA Theatre Showcase"/>
    <s v="UASPA is a performing arts high school producing its 2014 Theatre Showcase featuring our strongest performances and original work."/>
    <n v="5000"/>
    <n v="5000.18"/>
    <x v="1"/>
    <x v="0"/>
    <s v="USD"/>
    <n v="1400796420"/>
    <n v="1398342170"/>
    <b v="0"/>
    <n v="25"/>
    <b v="1"/>
    <s v="theater/plays"/>
    <n v="100"/>
    <n v="200.0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x v="1"/>
    <s v="GBP"/>
    <n v="1403964324"/>
    <n v="1401372324"/>
    <b v="0"/>
    <n v="20"/>
    <b v="1"/>
    <s v="theater/plays"/>
    <n v="18"/>
    <n v="31.1"/>
    <x v="1"/>
    <x v="6"/>
  </r>
  <r>
    <n v="3553"/>
    <s v="Coming Home"/>
    <s v="Professional actors bring to life the true stories of 5 African-Americans struggling with mental health and their search for healing."/>
    <n v="15000"/>
    <n v="18855"/>
    <x v="1"/>
    <x v="0"/>
    <s v="USD"/>
    <n v="1439337600"/>
    <n v="1436575280"/>
    <b v="0"/>
    <n v="104"/>
    <b v="1"/>
    <s v="theater/plays"/>
    <n v="126"/>
    <n v="181.3"/>
    <x v="1"/>
    <x v="6"/>
  </r>
  <r>
    <n v="3554"/>
    <s v="MASKS: Off-Broadway Debut"/>
    <s v="MASKS is a dramedy dealing with what it means to be alive, the reliability of identity, and what it means to suffer."/>
    <n v="15000"/>
    <n v="16291"/>
    <x v="3"/>
    <x v="0"/>
    <s v="USD"/>
    <n v="1423674000"/>
    <n v="1421025159"/>
    <b v="0"/>
    <n v="53"/>
    <b v="1"/>
    <s v="theater/plays"/>
    <n v="109"/>
    <n v="307.38"/>
    <x v="1"/>
    <x v="6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1"/>
    <x v="13"/>
    <s v="EUR"/>
    <n v="1479382594"/>
    <n v="1476786994"/>
    <b v="0"/>
    <n v="14"/>
    <b v="1"/>
    <s v="theater/plays"/>
    <n v="109"/>
    <n v="544.07000000000005"/>
    <x v="1"/>
    <x v="6"/>
  </r>
  <r>
    <n v="3556"/>
    <s v="Immortal"/>
    <s v="'Immortal', a play about five English Air Bombers in WW2, is an exciting first project for the brand new Production Company, GreanTea."/>
    <n v="6500"/>
    <n v="865"/>
    <x v="0"/>
    <x v="1"/>
    <s v="GBP"/>
    <n v="1408289724"/>
    <n v="1403105724"/>
    <b v="0"/>
    <n v="20"/>
    <b v="1"/>
    <s v="theater/plays"/>
    <n v="13"/>
    <n v="43.25"/>
    <x v="1"/>
    <x v="6"/>
  </r>
  <r>
    <n v="3557"/>
    <s v="Good Bread Alley"/>
    <s v="A play by April Yvette Thompson. A Gullah Healer Woman and an Afro-Cuban Priest forge a new world of magic &amp; dreams in Jim Crow Miami."/>
    <n v="200000"/>
    <n v="4669"/>
    <x v="0"/>
    <x v="0"/>
    <s v="USD"/>
    <n v="1399271911"/>
    <n v="1396334311"/>
    <b v="0"/>
    <n v="558"/>
    <b v="1"/>
    <s v="theater/plays"/>
    <n v="2"/>
    <n v="8.3699999999999992"/>
    <x v="1"/>
    <x v="6"/>
  </r>
  <r>
    <n v="3558"/>
    <s v="SPILL - A verbatim show about sex"/>
    <s v="We're making a show about sex. Because it's important, everyone wants to talk about it and it's at the start of everything."/>
    <n v="3000"/>
    <n v="641"/>
    <x v="0"/>
    <x v="1"/>
    <s v="GBP"/>
    <n v="1435352400"/>
    <n v="1431718575"/>
    <b v="0"/>
    <n v="22"/>
    <b v="1"/>
    <s v="theater/plays"/>
    <n v="21"/>
    <n v="29.14"/>
    <x v="1"/>
    <x v="6"/>
  </r>
  <r>
    <n v="3559"/>
    <s v="Let's Launch Disco Turtle Productions"/>
    <s v="A theatre company designed to help young people to come out of their shell. Offering workshops and original shows directly to schools."/>
    <n v="4000"/>
    <n v="4409.7700000000004"/>
    <x v="1"/>
    <x v="2"/>
    <s v="AUD"/>
    <n v="1438333080"/>
    <n v="1436408308"/>
    <b v="0"/>
    <n v="24"/>
    <b v="1"/>
    <s v="theater/plays"/>
    <n v="110"/>
    <n v="183.74"/>
    <x v="1"/>
    <x v="6"/>
  </r>
  <r>
    <n v="3560"/>
    <s v="Book Club: A Comedy"/>
    <s v="The world premiere of an endearing play about love, friendship, men's styling putty, Dungeons &amp; Dragons &amp; our capacity for forbearance."/>
    <n v="10000"/>
    <n v="1245"/>
    <x v="2"/>
    <x v="5"/>
    <s v="CAD"/>
    <n v="1432694700"/>
    <n v="1429651266"/>
    <b v="0"/>
    <n v="74"/>
    <b v="1"/>
    <s v="theater/plays"/>
    <n v="12"/>
    <n v="16.8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1231"/>
    <x v="1"/>
    <x v="0"/>
    <s v="USD"/>
    <n v="1438799760"/>
    <n v="1437236378"/>
    <b v="0"/>
    <n v="54"/>
    <b v="1"/>
    <s v="theater/plays"/>
    <n v="150"/>
    <n v="207.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x v="1"/>
    <s v="GBP"/>
    <n v="1457906400"/>
    <n v="1457115427"/>
    <b v="0"/>
    <n v="31"/>
    <b v="1"/>
    <s v="theater/plays"/>
    <n v="1"/>
    <n v="0.6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1"/>
    <x v="1"/>
    <s v="GBP"/>
    <n v="1470078000"/>
    <n v="1467648456"/>
    <b v="0"/>
    <n v="25"/>
    <b v="1"/>
    <s v="theater/plays"/>
    <n v="100"/>
    <n v="120.56"/>
    <x v="1"/>
    <x v="6"/>
  </r>
  <r>
    <n v="3564"/>
    <s v="The Pillowman Aberdeen"/>
    <s v="Multi Award-Winng play THE PILLOWMAN coming to the Arts Centre Theatre, Aberdeen"/>
    <n v="4000"/>
    <n v="4055"/>
    <x v="1"/>
    <x v="1"/>
    <s v="GBP"/>
    <n v="1444060800"/>
    <n v="1440082649"/>
    <b v="0"/>
    <n v="17"/>
    <b v="1"/>
    <s v="theater/plays"/>
    <n v="101"/>
    <n v="238.5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1"/>
    <x v="0"/>
    <s v="USD"/>
    <n v="1420048208"/>
    <n v="1417456208"/>
    <b v="0"/>
    <n v="12"/>
    <b v="1"/>
    <s v="theater/plays"/>
    <n v="108"/>
    <n v="412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1"/>
    <x v="1"/>
    <s v="GBP"/>
    <n v="1422015083"/>
    <n v="1419423083"/>
    <b v="0"/>
    <n v="38"/>
    <b v="1"/>
    <s v="theater/plays"/>
    <n v="100"/>
    <n v="158.61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4200"/>
    <n v="0"/>
    <x v="2"/>
    <x v="1"/>
    <s v="GBP"/>
    <n v="1433964444"/>
    <n v="1431372444"/>
    <b v="0"/>
    <n v="41"/>
    <b v="1"/>
    <s v="theater/plays"/>
    <n v="0"/>
    <n v="0"/>
    <x v="1"/>
    <x v="6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x v="0"/>
    <s v="USD"/>
    <n v="1410975994"/>
    <n v="1408383994"/>
    <b v="0"/>
    <n v="19"/>
    <b v="1"/>
    <s v="theater/plays"/>
    <n v="1"/>
    <n v="1.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1"/>
    <x v="0"/>
    <s v="USD"/>
    <n v="1420734696"/>
    <n v="1418142696"/>
    <b v="0"/>
    <n v="41"/>
    <b v="1"/>
    <s v="theater/plays"/>
    <n v="102"/>
    <n v="324.24"/>
    <x v="1"/>
    <x v="6"/>
  </r>
  <r>
    <n v="3570"/>
    <s v="The Lower Depths"/>
    <s v="Theatre Machine presents an all-new adaptation of Maxim Gorky's classic of Russian theatre, The Lower Depths."/>
    <n v="6750"/>
    <n v="0"/>
    <x v="0"/>
    <x v="0"/>
    <s v="USD"/>
    <n v="1420009200"/>
    <n v="1417593483"/>
    <b v="0"/>
    <n v="26"/>
    <b v="1"/>
    <s v="theater/plays"/>
    <n v="0"/>
    <n v="0"/>
    <x v="1"/>
    <x v="6"/>
  </r>
  <r>
    <n v="3571"/>
    <s v="Cans at Theatre503"/>
    <s v="Support Kuleshovâ€™s first full length production; help to build the set and bring a fierce and important new play to life"/>
    <n v="5000"/>
    <n v="8711.52"/>
    <x v="1"/>
    <x v="1"/>
    <s v="GBP"/>
    <n v="1414701413"/>
    <n v="1412109413"/>
    <b v="0"/>
    <n v="25"/>
    <b v="1"/>
    <s v="theater/plays"/>
    <n v="174"/>
    <n v="348.46"/>
    <x v="1"/>
    <x v="6"/>
  </r>
  <r>
    <n v="3572"/>
    <s v="Monster"/>
    <s v="A darkly comic one woman show by Abram Rooney as part of The Camden Fringe 2015."/>
    <n v="3000"/>
    <n v="203.9"/>
    <x v="0"/>
    <x v="1"/>
    <s v="GBP"/>
    <n v="1434894082"/>
    <n v="1432302082"/>
    <b v="0"/>
    <n v="9"/>
    <b v="1"/>
    <s v="theater/plays"/>
    <n v="7"/>
    <n v="22.66"/>
    <x v="1"/>
    <x v="6"/>
  </r>
  <r>
    <n v="3573"/>
    <s v="Licensed To Ill"/>
    <s v="London based theatre makers collaborating to create a new show about the history of HipHop."/>
    <n v="9500"/>
    <n v="11335.7"/>
    <x v="1"/>
    <x v="1"/>
    <s v="GBP"/>
    <n v="1415440846"/>
    <n v="1412845246"/>
    <b v="0"/>
    <n v="78"/>
    <b v="1"/>
    <s v="theater/plays"/>
    <n v="119"/>
    <n v="145.33000000000001"/>
    <x v="1"/>
    <x v="6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x v="0"/>
    <s v="USD"/>
    <n v="1415921848"/>
    <n v="1413326248"/>
    <b v="0"/>
    <n v="45"/>
    <b v="1"/>
    <s v="theater/plays"/>
    <n v="0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25000"/>
    <n v="26978"/>
    <x v="1"/>
    <x v="0"/>
    <s v="USD"/>
    <n v="1470887940"/>
    <n v="1468176527"/>
    <b v="0"/>
    <n v="102"/>
    <b v="1"/>
    <s v="theater/plays"/>
    <n v="108"/>
    <n v="264.49"/>
    <x v="1"/>
    <x v="6"/>
  </r>
  <r>
    <n v="3576"/>
    <s v="Vote for Next Season's Shows!"/>
    <s v="Vote here for whatever show you want to see next year! No gimmick, no stretch goals, just a simple vote and a free ticket."/>
    <n v="2000"/>
    <n v="126"/>
    <x v="0"/>
    <x v="0"/>
    <s v="USD"/>
    <n v="1480947054"/>
    <n v="1475759454"/>
    <b v="0"/>
    <n v="5"/>
    <b v="1"/>
    <s v="theater/plays"/>
    <n v="6"/>
    <n v="25.2"/>
    <x v="1"/>
    <x v="6"/>
  </r>
  <r>
    <n v="3577"/>
    <s v="The Laramie Project in Utah County"/>
    <s v="Our goal is to bring this story of one town's processing of tragedy and their own community identity to Utah County."/>
    <n v="3500"/>
    <n v="759"/>
    <x v="0"/>
    <x v="0"/>
    <s v="USD"/>
    <n v="1430029680"/>
    <n v="1427741583"/>
    <b v="0"/>
    <n v="27"/>
    <b v="1"/>
    <s v="theater/plays"/>
    <n v="22"/>
    <n v="28.11"/>
    <x v="1"/>
    <x v="6"/>
  </r>
  <r>
    <n v="3578"/>
    <s v="Home"/>
    <s v="An unsparing, slightly surreal look at the effects of the private rented sector on two young women. Based on real events."/>
    <n v="5000"/>
    <n v="1988"/>
    <x v="0"/>
    <x v="1"/>
    <s v="GBP"/>
    <n v="1462037777"/>
    <n v="1459445777"/>
    <b v="0"/>
    <n v="37"/>
    <b v="1"/>
    <s v="theater/plays"/>
    <n v="40"/>
    <n v="53.7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x v="1"/>
    <s v="GBP"/>
    <n v="1459444656"/>
    <n v="1456856256"/>
    <b v="0"/>
    <n v="14"/>
    <b v="1"/>
    <s v="theater/plays"/>
    <n v="5"/>
    <n v="10.43"/>
    <x v="1"/>
    <x v="6"/>
  </r>
  <r>
    <n v="3580"/>
    <s v="Annabel Lost"/>
    <s v="Annabel Lost combines visual art and performance poetry to tell the story of two orphaned refugees, Quetzal and Rhime."/>
    <n v="4000"/>
    <n v="4205"/>
    <x v="1"/>
    <x v="0"/>
    <s v="USD"/>
    <n v="1425185940"/>
    <n v="1421900022"/>
    <b v="0"/>
    <n v="27"/>
    <b v="1"/>
    <s v="theater/plays"/>
    <n v="105"/>
    <n v="155.74"/>
    <x v="1"/>
    <x v="6"/>
  </r>
  <r>
    <n v="3581"/>
    <s v="Get FREAK to the Edinburgh Fringe"/>
    <s v="An extraordinary, punchy and provocative new play, providing a voice for women to address their sexuality and self worth. #EDFREAK"/>
    <n v="5000"/>
    <n v="1402"/>
    <x v="0"/>
    <x v="1"/>
    <s v="GBP"/>
    <n v="1406719110"/>
    <n v="1405509510"/>
    <b v="0"/>
    <n v="45"/>
    <b v="1"/>
    <s v="theater/plays"/>
    <n v="28"/>
    <n v="31.16"/>
    <x v="1"/>
    <x v="6"/>
  </r>
  <r>
    <n v="3582"/>
    <s v="REALLY REALLY"/>
    <s v="A contemporary American play touching on the scorching realities of growing up in the Millennial generation."/>
    <n v="8000"/>
    <n v="9832"/>
    <x v="1"/>
    <x v="0"/>
    <s v="USD"/>
    <n v="1459822682"/>
    <n v="1458613082"/>
    <b v="0"/>
    <n v="49"/>
    <b v="1"/>
    <s v="theater/plays"/>
    <n v="123"/>
    <n v="200.65"/>
    <x v="1"/>
    <x v="6"/>
  </r>
  <r>
    <n v="3583"/>
    <s v="The Tragedy of Mario and Juliet"/>
    <s v="Bumbling architect Romeo and handsome contractor Mario meet their match while building a balcony for Verona, NJ siren, Juliet."/>
    <n v="10000"/>
    <n v="3"/>
    <x v="0"/>
    <x v="0"/>
    <s v="USD"/>
    <n v="1460970805"/>
    <n v="1455790405"/>
    <b v="0"/>
    <n v="24"/>
    <b v="1"/>
    <s v="theater/plays"/>
    <n v="0"/>
    <n v="0.1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x v="1"/>
    <s v="GBP"/>
    <n v="1436772944"/>
    <n v="1434180944"/>
    <b v="0"/>
    <n v="112"/>
    <b v="1"/>
    <s v="theater/plays"/>
    <n v="10"/>
    <n v="9.36"/>
    <x v="1"/>
    <x v="6"/>
  </r>
  <r>
    <n v="3585"/>
    <s v="The Lost Boy (a play)"/>
    <s v="The world premiere of a play, a true story about love, loss, and a man reaching back in time as the only way to move forward."/>
    <n v="10000"/>
    <n v="13500"/>
    <x v="1"/>
    <x v="0"/>
    <s v="USD"/>
    <n v="1419181890"/>
    <n v="1416589890"/>
    <b v="0"/>
    <n v="23"/>
    <b v="1"/>
    <s v="theater/plays"/>
    <n v="135"/>
    <n v="586.96"/>
    <x v="1"/>
    <x v="6"/>
  </r>
  <r>
    <n v="3586"/>
    <s v="Actors &amp; Musicians who are Blind or Autistic"/>
    <s v="See Theatre In A New Light"/>
    <n v="22000"/>
    <n v="105"/>
    <x v="0"/>
    <x v="0"/>
    <s v="USD"/>
    <n v="1474649070"/>
    <n v="1469465070"/>
    <b v="0"/>
    <n v="54"/>
    <b v="1"/>
    <s v="theater/plays"/>
    <n v="0"/>
    <n v="1.94"/>
    <x v="1"/>
    <x v="6"/>
  </r>
  <r>
    <n v="3587"/>
    <s v="Blue Stockings @ The Cockpit Theatre"/>
    <s v="The GSA BA (Hons) Acting class of 2016 are taking a transfer of their GSA Production to The Cockpit Theatre in London"/>
    <n v="3000"/>
    <n v="3908"/>
    <x v="1"/>
    <x v="1"/>
    <s v="GBP"/>
    <n v="1467054000"/>
    <n v="1463144254"/>
    <b v="0"/>
    <n v="28"/>
    <b v="1"/>
    <s v="theater/plays"/>
    <n v="130"/>
    <n v="139.57"/>
    <x v="1"/>
    <x v="6"/>
  </r>
  <r>
    <n v="3588"/>
    <s v="MENTAL Play short-tour 2015!"/>
    <s v="Touring the fast-paced, playful and poignant story of three twenty-somethings in a mental-health support group."/>
    <n v="2001"/>
    <n v="3397"/>
    <x v="1"/>
    <x v="1"/>
    <s v="GBP"/>
    <n v="1430348400"/>
    <n v="1428436410"/>
    <b v="0"/>
    <n v="11"/>
    <b v="1"/>
    <s v="theater/plays"/>
    <n v="170"/>
    <n v="308.8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1"/>
    <x v="0"/>
    <s v="USD"/>
    <n v="1432654347"/>
    <n v="1430494347"/>
    <b v="0"/>
    <n v="62"/>
    <b v="1"/>
    <s v="theater/plays"/>
    <n v="146"/>
    <n v="329"/>
    <x v="1"/>
    <x v="6"/>
  </r>
  <r>
    <n v="3590"/>
    <s v="The Glasshouse"/>
    <s v="Two men on trial for desertion, confined within a Glasshouse. How long can friendship last? How much can a man stand before he breaks?"/>
    <n v="13000"/>
    <n v="1"/>
    <x v="0"/>
    <x v="1"/>
    <s v="GBP"/>
    <n v="1413792034"/>
    <n v="1411200034"/>
    <b v="0"/>
    <n v="73"/>
    <b v="1"/>
    <s v="theater/plays"/>
    <n v="0"/>
    <n v="0.0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2"/>
    <x v="0"/>
    <s v="USD"/>
    <n v="1422075540"/>
    <n v="1419979544"/>
    <b v="0"/>
    <n v="18"/>
    <b v="1"/>
    <s v="theater/plays"/>
    <n v="0"/>
    <n v="0"/>
    <x v="1"/>
    <x v="6"/>
  </r>
  <r>
    <n v="3592"/>
    <s v="boom- a play by Peter Sinn Nachtrieb"/>
    <s v="Sex. Fish. A COMET THAT DESTROYS THE WORLD. boom a play by Peter Sinn Nachtrieb- Feb 19-21 at The Bridge in NYC."/>
    <n v="7500"/>
    <n v="8091"/>
    <x v="1"/>
    <x v="0"/>
    <s v="USD"/>
    <n v="1423630740"/>
    <n v="1418673307"/>
    <b v="0"/>
    <n v="35"/>
    <b v="1"/>
    <s v="theater/plays"/>
    <n v="108"/>
    <n v="231.1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2"/>
    <x v="0"/>
    <s v="USD"/>
    <n v="1420489560"/>
    <n v="1417469639"/>
    <b v="0"/>
    <n v="43"/>
    <b v="1"/>
    <s v="theater/plays"/>
    <n v="1"/>
    <n v="1.74"/>
    <x v="1"/>
    <x v="6"/>
  </r>
  <r>
    <n v="3594"/>
    <s v="HEDDA"/>
    <s v="An adaptation that realizes the internal struggle of Ibsenâ€™s most renowned protagonist as she traverses a claustrophobic social world"/>
    <n v="5500"/>
    <n v="6592"/>
    <x v="1"/>
    <x v="0"/>
    <s v="USD"/>
    <n v="1472952982"/>
    <n v="1470792982"/>
    <b v="0"/>
    <n v="36"/>
    <b v="1"/>
    <s v="theater/plays"/>
    <n v="120"/>
    <n v="183.11"/>
    <x v="1"/>
    <x v="6"/>
  </r>
  <r>
    <n v="3595"/>
    <s v="The Flu Season"/>
    <s v="A new theatre company staging Will Eno's The Flu Season in Seattle"/>
    <n v="9500"/>
    <n v="9725"/>
    <x v="1"/>
    <x v="0"/>
    <s v="USD"/>
    <n v="1426229940"/>
    <n v="1423959123"/>
    <b v="0"/>
    <n v="62"/>
    <b v="1"/>
    <s v="theater/plays"/>
    <n v="102"/>
    <n v="156.85"/>
    <x v="1"/>
    <x v="6"/>
  </r>
  <r>
    <n v="3596"/>
    <s v="SHADFLY - NEW PLAY AT THE ARTS PROJECT"/>
    <s v="A play about the last eight years of the life of Egon Schiele, one of the most influential Austrian Expressionist artists."/>
    <n v="4800"/>
    <n v="6029"/>
    <x v="1"/>
    <x v="5"/>
    <s v="CAD"/>
    <n v="1409072982"/>
    <n v="1407258582"/>
    <b v="0"/>
    <n v="15"/>
    <b v="1"/>
    <s v="theater/plays"/>
    <n v="126"/>
    <n v="401.93"/>
    <x v="1"/>
    <x v="6"/>
  </r>
  <r>
    <n v="3597"/>
    <s v="Akvavit Theatre presents NOTHING OF ME by Arne Lygre"/>
    <s v="&quot;I think that I have my own will. I can stop this, I tell myself. But it's not true.&quot;"/>
    <n v="7500"/>
    <n v="11650"/>
    <x v="1"/>
    <x v="0"/>
    <s v="USD"/>
    <n v="1456984740"/>
    <n v="1455717790"/>
    <b v="0"/>
    <n v="33"/>
    <b v="1"/>
    <s v="theater/plays"/>
    <n v="155"/>
    <n v="353.03"/>
    <x v="1"/>
    <x v="6"/>
  </r>
  <r>
    <n v="3598"/>
    <s v="Cinderella"/>
    <s v="River City Theatre Company needs your support as we embark on our thirteenth production, CINDERELLA!"/>
    <n v="4300"/>
    <n v="4610"/>
    <x v="1"/>
    <x v="0"/>
    <s v="USD"/>
    <n v="1409720340"/>
    <n v="1408129822"/>
    <b v="0"/>
    <n v="27"/>
    <b v="1"/>
    <s v="theater/plays"/>
    <n v="107"/>
    <n v="170.74"/>
    <x v="1"/>
    <x v="6"/>
  </r>
  <r>
    <n v="3599"/>
    <s v="Promised Land"/>
    <s v="Help Chrysalis get this production off the ground!  An original play, we only need $500 to get this production on its feet!"/>
    <n v="4000"/>
    <n v="4078"/>
    <x v="1"/>
    <x v="0"/>
    <s v="USD"/>
    <n v="1440892800"/>
    <n v="1438715077"/>
    <b v="0"/>
    <n v="17"/>
    <b v="1"/>
    <s v="theater/plays"/>
    <n v="102"/>
    <n v="239.88"/>
    <x v="1"/>
    <x v="6"/>
  </r>
  <r>
    <n v="3600"/>
    <s v="Pariah"/>
    <s v="The First Play From The Man Who Brought You The Black James Bond!"/>
    <n v="1000"/>
    <n v="1538"/>
    <x v="1"/>
    <x v="0"/>
    <s v="USD"/>
    <n v="1476390164"/>
    <n v="1473970964"/>
    <b v="0"/>
    <n v="4"/>
    <b v="1"/>
    <s v="theater/plays"/>
    <n v="154"/>
    <n v="384.5"/>
    <x v="1"/>
    <x v="6"/>
  </r>
  <r>
    <n v="3601"/>
    <s v="Pink Confetti at The Courtyard Theatre, Hoxton"/>
    <s v="New play 'Pink Confetti' by Paul Roberts at The Courtyard Theatre produced by Etch and directed by Oliver Dawe."/>
    <n v="6000"/>
    <n v="6020"/>
    <x v="1"/>
    <x v="1"/>
    <s v="GBP"/>
    <n v="1421452682"/>
    <n v="1418860682"/>
    <b v="0"/>
    <n v="53"/>
    <b v="1"/>
    <s v="theater/plays"/>
    <n v="100"/>
    <n v="113.5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1"/>
    <x v="0"/>
    <s v="USD"/>
    <n v="1463520479"/>
    <n v="1458336479"/>
    <b v="0"/>
    <n v="49"/>
    <b v="1"/>
    <s v="theater/plays"/>
    <n v="117"/>
    <n v="237.88"/>
    <x v="1"/>
    <x v="6"/>
  </r>
  <r>
    <n v="3603"/>
    <s v="Thank You For Waiting"/>
    <s v="Help produce &quot;Thank You For Waiting,&quot; a new play that explores friendship, loss, and mental illness, at the 2016 Frigid Festival!"/>
    <n v="7500"/>
    <n v="9775"/>
    <x v="1"/>
    <x v="0"/>
    <s v="USD"/>
    <n v="1446759880"/>
    <n v="1444164280"/>
    <b v="0"/>
    <n v="57"/>
    <b v="1"/>
    <s v="theater/plays"/>
    <n v="130"/>
    <n v="171.4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0"/>
    <n v="170"/>
    <x v="0"/>
    <x v="0"/>
    <s v="USD"/>
    <n v="1461913140"/>
    <n v="1461370956"/>
    <b v="0"/>
    <n v="69"/>
    <b v="1"/>
    <s v="theater/plays"/>
    <n v="2"/>
    <n v="2.4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x v="1"/>
    <s v="GBP"/>
    <n v="1455390126"/>
    <n v="1452798126"/>
    <b v="0"/>
    <n v="15"/>
    <b v="1"/>
    <s v="theater/plays"/>
    <n v="0"/>
    <n v="0.33"/>
    <x v="1"/>
    <x v="6"/>
  </r>
  <r>
    <n v="3606"/>
    <s v="Critical Ambition - BLINK by Phil Porter"/>
    <s v="Support Swansea's youngest theatre company Critical Ambition, in their co-production of BLINK with Volcano and The Other Room."/>
    <n v="10000"/>
    <n v="10950"/>
    <x v="1"/>
    <x v="1"/>
    <s v="GBP"/>
    <n v="1471185057"/>
    <n v="1468593057"/>
    <b v="0"/>
    <n v="64"/>
    <b v="1"/>
    <s v="theater/plays"/>
    <n v="110"/>
    <n v="171.09"/>
    <x v="1"/>
    <x v="6"/>
  </r>
  <r>
    <n v="3607"/>
    <s v="E15 at The Pleasance and CPT"/>
    <s v="'E15' is a verbatim project that looks at the story of the Focus E15 Campaign"/>
    <n v="3000"/>
    <n v="3226"/>
    <x v="1"/>
    <x v="1"/>
    <s v="GBP"/>
    <n v="1450137600"/>
    <n v="1448924882"/>
    <b v="0"/>
    <n v="20"/>
    <b v="1"/>
    <s v="theater/plays"/>
    <n v="108"/>
    <n v="161.30000000000001"/>
    <x v="1"/>
    <x v="6"/>
  </r>
  <r>
    <n v="3608"/>
    <s v="Petrification"/>
    <s v="Help us get the show on the road! Petrification is a new play about home, memory and identity and we need your help to tour."/>
    <n v="3500"/>
    <n v="3531"/>
    <x v="1"/>
    <x v="1"/>
    <s v="GBP"/>
    <n v="1466172000"/>
    <n v="1463418090"/>
    <b v="0"/>
    <n v="27"/>
    <b v="1"/>
    <s v="theater/plays"/>
    <n v="101"/>
    <n v="130.7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x v="1"/>
    <s v="GBP"/>
    <n v="1459378085"/>
    <n v="1456789685"/>
    <b v="0"/>
    <n v="21"/>
    <b v="1"/>
    <s v="theater/plays"/>
    <n v="12"/>
    <n v="49.52"/>
    <x v="1"/>
    <x v="6"/>
  </r>
  <r>
    <n v="3610"/>
    <s v="The Florence Company presents 'America'"/>
    <s v="The Florence Company premieres its first stage play at the Chelsea Theatre in London with an original piece of writing"/>
    <n v="5000"/>
    <n v="5300"/>
    <x v="1"/>
    <x v="1"/>
    <s v="GBP"/>
    <n v="1439806936"/>
    <n v="1437214936"/>
    <b v="0"/>
    <n v="31"/>
    <b v="1"/>
    <s v="theater/plays"/>
    <n v="106"/>
    <n v="170.97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00"/>
    <x v="2"/>
    <x v="1"/>
    <s v="GBP"/>
    <n v="1428483201"/>
    <n v="1425891201"/>
    <b v="0"/>
    <n v="51"/>
    <b v="1"/>
    <s v="theater/plays"/>
    <n v="3"/>
    <n v="5.88"/>
    <x v="1"/>
    <x v="6"/>
  </r>
  <r>
    <n v="3612"/>
    <s v="Welcome Back To Harlem: A Hellfighter's Story"/>
    <s v="A Harlem Hellfighter struggles to re-integrate into his community after heroically fighting for his country in WW1."/>
    <n v="20000"/>
    <n v="177"/>
    <x v="0"/>
    <x v="5"/>
    <s v="CAD"/>
    <n v="1402334811"/>
    <n v="1401470811"/>
    <b v="0"/>
    <n v="57"/>
    <b v="1"/>
    <s v="theater/plays"/>
    <n v="1"/>
    <n v="3.11"/>
    <x v="1"/>
    <x v="6"/>
  </r>
  <r>
    <n v="3613"/>
    <s v="HIS NAME IS ARTHUR HOLMBERG"/>
    <s v="a woman walks into a bar except she looks like a man and no one's serving drinks. one night only"/>
    <n v="5000"/>
    <n v="1"/>
    <x v="0"/>
    <x v="0"/>
    <s v="USD"/>
    <n v="1403964574"/>
    <n v="1401372574"/>
    <b v="0"/>
    <n v="20"/>
    <b v="1"/>
    <s v="theater/plays"/>
    <n v="0"/>
    <n v="0.05"/>
    <x v="1"/>
    <x v="6"/>
  </r>
  <r>
    <n v="3614"/>
    <s v="Gruesome Playground Injuries"/>
    <s v="A production of &quot;Gruesome Playground Injuries&quot; by Rajiv Joseph July 24th-August 9th at The Bakery in Denver, CO."/>
    <n v="7500"/>
    <n v="7576"/>
    <x v="1"/>
    <x v="0"/>
    <s v="USD"/>
    <n v="1434675616"/>
    <n v="1432083616"/>
    <b v="0"/>
    <n v="71"/>
    <b v="1"/>
    <s v="theater/plays"/>
    <n v="101"/>
    <n v="106.7"/>
    <x v="1"/>
    <x v="6"/>
  </r>
  <r>
    <n v="3615"/>
    <s v="See Bob Run by Daniel MacIvor"/>
    <s v="Bob is on the road. Bob is on the run. But from what? Will she make it to her destination and what will she find whens she gets there?"/>
    <n v="8000"/>
    <n v="241"/>
    <x v="2"/>
    <x v="1"/>
    <s v="GBP"/>
    <n v="1449756896"/>
    <n v="1447164896"/>
    <b v="0"/>
    <n v="72"/>
    <b v="1"/>
    <s v="theater/plays"/>
    <n v="3"/>
    <n v="3.35"/>
    <x v="1"/>
    <x v="6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x v="1"/>
    <s v="GBP"/>
    <n v="1426801664"/>
    <n v="1424213264"/>
    <b v="0"/>
    <n v="45"/>
    <b v="1"/>
    <s v="theater/plays"/>
    <n v="1"/>
    <n v="1.56"/>
    <x v="1"/>
    <x v="6"/>
  </r>
  <r>
    <n v="3617"/>
    <s v="One Good Night by Aisling Caffrey"/>
    <s v="Venue hire and payment of designer for a darkly comic, all female play about power - losing it, wanting it and fighting to get it back"/>
    <n v="3500"/>
    <n v="19557"/>
    <x v="1"/>
    <x v="1"/>
    <s v="GBP"/>
    <n v="1488240000"/>
    <n v="1486996729"/>
    <b v="0"/>
    <n v="51"/>
    <b v="1"/>
    <s v="theater/plays"/>
    <n v="559"/>
    <n v="383.47"/>
    <x v="1"/>
    <x v="6"/>
  </r>
  <r>
    <n v="3618"/>
    <s v="Checkpoint 22"/>
    <s v="The play yet to be described as &quot;A surefire Edinburgh Fringe Festival Cult Hit&quot;. Coming to the Underbelly, Edinburgh, 5th-30th August."/>
    <n v="5555.55"/>
    <n v="6041.55"/>
    <x v="1"/>
    <x v="1"/>
    <s v="GBP"/>
    <n v="1433343850"/>
    <n v="1430751850"/>
    <b v="0"/>
    <n v="56"/>
    <b v="1"/>
    <s v="theater/plays"/>
    <n v="109"/>
    <n v="107.88"/>
    <x v="1"/>
    <x v="6"/>
  </r>
  <r>
    <n v="3619"/>
    <s v="VST presents Sincerity Forever"/>
    <s v="We are a fledgling theatre company based in Atlanta looking to fund our first show, Sincerity Forever by playwright Mac Wellman."/>
    <n v="4500"/>
    <n v="4500"/>
    <x v="1"/>
    <x v="0"/>
    <s v="USD"/>
    <n v="1479592800"/>
    <n v="1476760226"/>
    <b v="0"/>
    <n v="17"/>
    <b v="1"/>
    <s v="theater/plays"/>
    <n v="100"/>
    <n v="264.7099999999999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1"/>
    <x v="0"/>
    <s v="USD"/>
    <n v="1425528000"/>
    <n v="1422916261"/>
    <b v="0"/>
    <n v="197"/>
    <b v="1"/>
    <s v="theater/plays"/>
    <n v="104"/>
    <n v="153.18"/>
    <x v="1"/>
    <x v="6"/>
  </r>
  <r>
    <n v="3621"/>
    <s v="EverScape"/>
    <s v="Bare Theatre and Sonorous Road collaborate on the NC debut of  Allan Maule's gamer fantasy play that was extended in New York."/>
    <n v="10000"/>
    <n v="45"/>
    <x v="0"/>
    <x v="0"/>
    <s v="USD"/>
    <n v="1475269200"/>
    <n v="1473200844"/>
    <b v="0"/>
    <n v="70"/>
    <b v="1"/>
    <s v="theater/plays"/>
    <n v="0"/>
    <n v="0.64"/>
    <x v="1"/>
    <x v="6"/>
  </r>
  <r>
    <n v="3622"/>
    <s v="Shakespeare's Pericles, Prince of Tyre"/>
    <s v="5 actors. 39 characters. 1 epic adventure. Presented by the Cradle Theatre Company."/>
    <n v="4000"/>
    <n v="4000.5"/>
    <x v="1"/>
    <x v="0"/>
    <s v="USD"/>
    <n v="1411874580"/>
    <n v="1409030371"/>
    <b v="0"/>
    <n v="21"/>
    <b v="1"/>
    <s v="theater/plays"/>
    <n v="100"/>
    <n v="190.5"/>
    <x v="1"/>
    <x v="6"/>
  </r>
  <r>
    <n v="3623"/>
    <s v="Since I've Been Here"/>
    <s v="An original play exploring the complications of romantic relationships in all forms."/>
    <n v="8500"/>
    <n v="9801"/>
    <x v="1"/>
    <x v="0"/>
    <s v="USD"/>
    <n v="1406358000"/>
    <n v="1404841270"/>
    <b v="0"/>
    <n v="34"/>
    <b v="1"/>
    <s v="theater/plays"/>
    <n v="115"/>
    <n v="288.2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2"/>
    <x v="0"/>
    <s v="USD"/>
    <n v="1471977290"/>
    <n v="1466793290"/>
    <b v="0"/>
    <n v="39"/>
    <b v="1"/>
    <s v="theater/plays"/>
    <n v="0"/>
    <n v="0"/>
    <x v="1"/>
    <x v="6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1"/>
    <x v="1"/>
    <s v="GBP"/>
    <n v="1435851577"/>
    <n v="1433259577"/>
    <b v="0"/>
    <n v="78"/>
    <b v="1"/>
    <s v="theater/plays"/>
    <n v="100"/>
    <n v="122.26"/>
    <x v="1"/>
    <x v="6"/>
  </r>
  <r>
    <n v="3626"/>
    <s v="These are your lives."/>
    <s v="The first four-week performance run for our dance-theatre company, Geste Records, to be performed at The Yard Theatre in September."/>
    <n v="10000"/>
    <n v="15673.44"/>
    <x v="1"/>
    <x v="1"/>
    <s v="GBP"/>
    <n v="1408204857"/>
    <n v="1406390457"/>
    <b v="0"/>
    <n v="48"/>
    <b v="1"/>
    <s v="theater/plays"/>
    <n v="157"/>
    <n v="326.52999999999997"/>
    <x v="1"/>
    <x v="6"/>
  </r>
  <r>
    <n v="3627"/>
    <s v="One Shot Theatre Company"/>
    <s v="One Shot Theatre Company is an organization that promotes youth theatre for social change, putting on shows that open a social dialogue"/>
    <n v="5500"/>
    <n v="0"/>
    <x v="2"/>
    <x v="0"/>
    <s v="USD"/>
    <n v="1463803140"/>
    <n v="1459446487"/>
    <b v="0"/>
    <n v="29"/>
    <b v="1"/>
    <s v="theater/plays"/>
    <n v="0"/>
    <n v="0"/>
    <x v="1"/>
    <x v="6"/>
  </r>
  <r>
    <n v="3628"/>
    <s v="Blast From the Past"/>
    <s v="I am asking for public funding to help put together a musical tribute titled &quot;Blast From The Past&quot; reenacting famous HipHop, RnB acts."/>
    <n v="700"/>
    <n v="725"/>
    <x v="1"/>
    <x v="0"/>
    <s v="USD"/>
    <n v="1450040396"/>
    <n v="1444852796"/>
    <b v="0"/>
    <n v="0"/>
    <b v="0"/>
    <s v="theater/musical"/>
    <n v="104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45"/>
    <x v="0"/>
    <x v="0"/>
    <s v="USD"/>
    <n v="1462467600"/>
    <n v="1457403364"/>
    <b v="0"/>
    <n v="2"/>
    <b v="0"/>
    <s v="theater/musical"/>
    <n v="5"/>
    <n v="22.5"/>
    <x v="1"/>
    <x v="40"/>
  </r>
  <r>
    <n v="3630"/>
    <s v="Jeremy Kyle- The Opera"/>
    <s v="The Jeremy Kyle Show offers so much subject matter to create an opera with.  Along with his brilliant put downs it could be excellent!"/>
    <n v="800"/>
    <n v="1246"/>
    <x v="1"/>
    <x v="1"/>
    <s v="GBP"/>
    <n v="1417295990"/>
    <n v="1414700390"/>
    <b v="0"/>
    <n v="1"/>
    <b v="0"/>
    <s v="theater/musical"/>
    <n v="156"/>
    <n v="1246"/>
    <x v="1"/>
    <x v="40"/>
  </r>
  <r>
    <n v="3631"/>
    <s v="Evo: An Original Rock Opera"/>
    <s v="A revival of Shadowbox Live's Off-Broadway Rock Opera to uncompromisingly explore the darker urges of humankind. But we need your help!"/>
    <n v="25000"/>
    <n v="0"/>
    <x v="0"/>
    <x v="0"/>
    <s v="USD"/>
    <n v="1411444740"/>
    <n v="1409335497"/>
    <b v="0"/>
    <n v="59"/>
    <b v="0"/>
    <s v="theater/musical"/>
    <n v="0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2000"/>
    <n v="140"/>
    <x v="0"/>
    <x v="1"/>
    <s v="GBP"/>
    <n v="1416781749"/>
    <n v="1415053749"/>
    <b v="0"/>
    <n v="1"/>
    <b v="0"/>
    <s v="theater/musical"/>
    <n v="7"/>
    <n v="140"/>
    <x v="1"/>
    <x v="40"/>
  </r>
  <r>
    <n v="3633"/>
    <s v="SMOKEY AND THE BANDIT: THE MUSICAL"/>
    <s v="SMOKEY AND THE BANDIT: THE MUSICAL_x000a_The classic film, characters and music you love, on stage, LIVE!"/>
    <n v="5000"/>
    <n v="6060"/>
    <x v="1"/>
    <x v="0"/>
    <s v="USD"/>
    <n v="1479517200"/>
    <n v="1475765867"/>
    <b v="0"/>
    <n v="31"/>
    <b v="0"/>
    <s v="theater/musical"/>
    <n v="121"/>
    <n v="195.48"/>
    <x v="1"/>
    <x v="40"/>
  </r>
  <r>
    <n v="3634"/>
    <s v="Alice - A New Musical"/>
    <s v="Alice is an original musical for all ages with a unique new story based on Alice's Adventures in Wonderland, premiering in summer 2017."/>
    <n v="10000"/>
    <n v="0"/>
    <x v="2"/>
    <x v="5"/>
    <s v="CAD"/>
    <n v="1484366340"/>
    <n v="1480219174"/>
    <b v="0"/>
    <n v="18"/>
    <b v="0"/>
    <s v="theater/musical"/>
    <n v="0"/>
    <n v="0"/>
    <x v="1"/>
    <x v="40"/>
  </r>
  <r>
    <n v="3635"/>
    <s v="Mary's Son"/>
    <s v="Mary's Son is a pop opera about Jesus and the hope he brings to all people."/>
    <n v="5000"/>
    <n v="10"/>
    <x v="2"/>
    <x v="0"/>
    <s v="USD"/>
    <n v="1461186676"/>
    <n v="1458594676"/>
    <b v="0"/>
    <n v="10"/>
    <b v="0"/>
    <s v="theater/musical"/>
    <n v="0"/>
    <n v="1"/>
    <x v="1"/>
    <x v="40"/>
  </r>
  <r>
    <n v="3636"/>
    <s v="The Brother's of B-Block"/>
    <s v="The Brotherâ€™s of B-block is a musical play. A new take on &quot;OZ&quot; _x000a_The Wizard of OZ meets HBO's OZ."/>
    <n v="750"/>
    <n v="35"/>
    <x v="0"/>
    <x v="0"/>
    <s v="USD"/>
    <n v="1442248829"/>
    <n v="1439224829"/>
    <b v="0"/>
    <n v="0"/>
    <b v="0"/>
    <s v="theater/musical"/>
    <n v="5"/>
    <n v="0"/>
    <x v="1"/>
    <x v="40"/>
  </r>
  <r>
    <n v="3637"/>
    <s v="The Ballad of Downtown Jake"/>
    <s v="THE BALLAD OF DOWNTOWN JAKE is a newly created contemporary music drama that is schedule to premiere in Phoenix, AZ in March 2015."/>
    <n v="4000"/>
    <n v="0"/>
    <x v="0"/>
    <x v="0"/>
    <s v="USD"/>
    <n v="1420130935"/>
    <n v="1417538935"/>
    <b v="0"/>
    <n v="14"/>
    <b v="0"/>
    <s v="theater/musical"/>
    <n v="0"/>
    <n v="0"/>
    <x v="1"/>
    <x v="40"/>
  </r>
  <r>
    <n v="3638"/>
    <s v="Project Hedwig and the Angry Inch"/>
    <s v="A rock and roll journey that explores love, loss, redemption, duality and ascension."/>
    <n v="2300"/>
    <n v="2881"/>
    <x v="1"/>
    <x v="5"/>
    <s v="CAD"/>
    <n v="1429456132"/>
    <n v="1424275732"/>
    <b v="0"/>
    <n v="2"/>
    <b v="0"/>
    <s v="theater/musical"/>
    <n v="125"/>
    <n v="1440.5"/>
    <x v="1"/>
    <x v="40"/>
  </r>
  <r>
    <n v="3639"/>
    <s v="POE!"/>
    <s v="POE is a tragicomic musical about the life and works of Edgar Poe, with Death as his therapist helping him find peace in the beyond."/>
    <n v="999"/>
    <n v="2065"/>
    <x v="1"/>
    <x v="0"/>
    <s v="USD"/>
    <n v="1475853060"/>
    <n v="1470672906"/>
    <b v="0"/>
    <n v="1"/>
    <b v="0"/>
    <s v="theater/musical"/>
    <n v="207"/>
    <n v="206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1"/>
    <x v="0"/>
    <s v="USD"/>
    <n v="1431283530"/>
    <n v="1428691530"/>
    <b v="0"/>
    <n v="3"/>
    <b v="0"/>
    <s v="theater/musical"/>
    <n v="143"/>
    <n v="714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"/>
    <n v="400.33"/>
    <x v="1"/>
    <x v="0"/>
    <s v="USD"/>
    <n v="1412485200"/>
    <n v="1410966179"/>
    <b v="0"/>
    <n v="0"/>
    <b v="0"/>
    <s v="theater/musical"/>
    <n v="133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707"/>
    <x v="1"/>
    <x v="12"/>
    <s v="EUR"/>
    <n v="1448902800"/>
    <n v="1445369727"/>
    <b v="0"/>
    <n v="2"/>
    <b v="0"/>
    <s v="theater/musical"/>
    <n v="171"/>
    <n v="853.5"/>
    <x v="1"/>
    <x v="40"/>
  </r>
  <r>
    <n v="3643"/>
    <s v="Puberty: The Musical"/>
    <s v="It feels like the first time. Like the very first time everyone's coming-of-age comes to the stage. Think 'Wicked', with bad acne."/>
    <n v="600"/>
    <n v="0"/>
    <x v="0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3500"/>
    <n v="3865.55"/>
    <x v="1"/>
    <x v="0"/>
    <s v="USD"/>
    <n v="1457413140"/>
    <n v="1454996887"/>
    <b v="0"/>
    <n v="12"/>
    <b v="0"/>
    <s v="theater/musical"/>
    <n v="110"/>
    <n v="322.13"/>
    <x v="1"/>
    <x v="40"/>
  </r>
  <r>
    <n v="3645"/>
    <s v="If the Shoe Fits"/>
    <s v="This new musical comedy empowers women and girls of all ages to be themselves in their shoes, whatever shoes they choose."/>
    <n v="800"/>
    <n v="810"/>
    <x v="1"/>
    <x v="5"/>
    <s v="CAD"/>
    <n v="1479773838"/>
    <n v="1477178238"/>
    <b v="0"/>
    <n v="1"/>
    <b v="0"/>
    <s v="theater/musical"/>
    <n v="101"/>
    <n v="810"/>
    <x v="1"/>
    <x v="40"/>
  </r>
  <r>
    <n v="3646"/>
    <s v="Our Sacred Honor"/>
    <s v="Develop demo materials for new, true story of teen Revolutionary War heroes - for hybrid film/live stage musical"/>
    <n v="3000"/>
    <n v="40"/>
    <x v="0"/>
    <x v="0"/>
    <s v="USD"/>
    <n v="1434497400"/>
    <n v="1431770802"/>
    <b v="0"/>
    <n v="8"/>
    <b v="0"/>
    <s v="theater/musical"/>
    <n v="1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1328"/>
    <n v="1366"/>
    <x v="1"/>
    <x v="1"/>
    <s v="GBP"/>
    <n v="1475258327"/>
    <n v="1471370327"/>
    <b v="0"/>
    <n v="2"/>
    <b v="0"/>
    <s v="theater/musical"/>
    <n v="103"/>
    <n v="683"/>
    <x v="1"/>
    <x v="40"/>
  </r>
  <r>
    <n v="3648"/>
    <s v="Moth Theater Lives"/>
    <s v="Help Moth Live! Support Moth and its artist collective to achieve its 2014/15 season."/>
    <n v="100000"/>
    <n v="26"/>
    <x v="0"/>
    <x v="0"/>
    <s v="USD"/>
    <n v="1412492445"/>
    <n v="1409900445"/>
    <b v="0"/>
    <n v="73"/>
    <b v="1"/>
    <s v="theater/plays"/>
    <n v="0"/>
    <n v="0.36"/>
    <x v="1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75"/>
    <x v="0"/>
    <x v="5"/>
    <s v="CAD"/>
    <n v="1402938394"/>
    <n v="1400691994"/>
    <b v="0"/>
    <n v="8"/>
    <b v="1"/>
    <s v="theater/plays"/>
    <n v="22"/>
    <n v="96.88"/>
    <x v="1"/>
    <x v="6"/>
  </r>
  <r>
    <n v="3650"/>
    <s v="Weald at The Finborough Theatre"/>
    <s v="A terse and delicate dissection of male emotions from a rural perspective: fathers and sons, legacy and heritage, molasses and mud."/>
    <n v="3000"/>
    <n v="132"/>
    <x v="2"/>
    <x v="1"/>
    <s v="GBP"/>
    <n v="1454412584"/>
    <n v="1452598184"/>
    <b v="0"/>
    <n v="17"/>
    <b v="1"/>
    <s v="theater/plays"/>
    <n v="4"/>
    <n v="7.7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3000"/>
    <n v="1315"/>
    <x v="0"/>
    <x v="0"/>
    <s v="USD"/>
    <n v="1407686340"/>
    <n v="1404833442"/>
    <b v="0"/>
    <n v="9"/>
    <b v="1"/>
    <s v="theater/plays"/>
    <n v="44"/>
    <n v="146.11000000000001"/>
    <x v="1"/>
    <x v="6"/>
  </r>
  <r>
    <n v="3652"/>
    <s v="A Midsummer Night's Dream"/>
    <s v="A new take on a classic. Under the direction of Rosanna Saracino, We are exploring the darker elements of A Midsummer Night's Dream."/>
    <n v="3500"/>
    <n v="25"/>
    <x v="0"/>
    <x v="5"/>
    <s v="CAD"/>
    <n v="1472097540"/>
    <n v="1471188502"/>
    <b v="0"/>
    <n v="17"/>
    <b v="1"/>
    <s v="theater/plays"/>
    <n v="1"/>
    <n v="1.47"/>
    <x v="1"/>
    <x v="6"/>
  </r>
  <r>
    <n v="3653"/>
    <s v="ALLIE"/>
    <s v="ALLIE is a new dark comedy play which will premiere at the Edinburgh Festival Fringe 2015. Written and produced by Ruaraidh Murray."/>
    <n v="5500"/>
    <n v="5771"/>
    <x v="1"/>
    <x v="1"/>
    <s v="GBP"/>
    <n v="1438764207"/>
    <n v="1436172207"/>
    <b v="0"/>
    <n v="33"/>
    <b v="1"/>
    <s v="theater/plays"/>
    <n v="105"/>
    <n v="174.8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x v="1"/>
    <s v="GBP"/>
    <n v="1459702800"/>
    <n v="1457690386"/>
    <b v="0"/>
    <n v="38"/>
    <b v="1"/>
    <s v="theater/plays"/>
    <n v="0"/>
    <n v="0.92"/>
    <x v="1"/>
    <x v="6"/>
  </r>
  <r>
    <n v="3655"/>
    <s v="The Tumbleweed Zephyr"/>
    <s v="All aboard for the world premiere of a new steampunk-inspired train adventure play, written by Maggie Lee and directed by Amy Poisson!"/>
    <n v="15000"/>
    <n v="17545"/>
    <x v="1"/>
    <x v="0"/>
    <s v="USD"/>
    <n v="1437202740"/>
    <n v="1434654998"/>
    <b v="0"/>
    <n v="79"/>
    <b v="1"/>
    <s v="theater/plays"/>
    <n v="117"/>
    <n v="222.09"/>
    <x v="1"/>
    <x v="6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x v="16"/>
    <s v="CHF"/>
    <n v="1485989940"/>
    <n v="1483393836"/>
    <b v="0"/>
    <n v="46"/>
    <b v="1"/>
    <s v="theater/plays"/>
    <n v="0"/>
    <n v="1.54"/>
    <x v="1"/>
    <x v="6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x v="8"/>
    <s v="DKK"/>
    <n v="1464817320"/>
    <n v="1462806419"/>
    <b v="0"/>
    <n v="20"/>
    <b v="1"/>
    <s v="theater/plays"/>
    <n v="34"/>
    <n v="109.8"/>
    <x v="1"/>
    <x v="6"/>
  </r>
  <r>
    <n v="3658"/>
    <s v="Mr. Marmalade"/>
    <s v="Life is hard when your own imaginary friend can't make time for you."/>
    <n v="5000"/>
    <n v="2726"/>
    <x v="0"/>
    <x v="0"/>
    <s v="USD"/>
    <n v="1404273540"/>
    <n v="1400272580"/>
    <b v="0"/>
    <n v="20"/>
    <b v="1"/>
    <s v="theater/plays"/>
    <n v="55"/>
    <n v="136.30000000000001"/>
    <x v="1"/>
    <x v="6"/>
  </r>
  <r>
    <n v="3659"/>
    <s v="Reality of Love Remix (Love in Disguise)"/>
    <s v="We want you to analyze while we dramatize if people who romanticize can recognize true love in a disguise."/>
    <n v="9500"/>
    <n v="135"/>
    <x v="0"/>
    <x v="0"/>
    <s v="USD"/>
    <n v="1426775940"/>
    <n v="1424414350"/>
    <b v="0"/>
    <n v="13"/>
    <b v="1"/>
    <s v="theater/plays"/>
    <n v="1"/>
    <n v="10.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"/>
    <x v="0"/>
    <x v="1"/>
    <s v="GBP"/>
    <n v="1419368925"/>
    <n v="1417208925"/>
    <b v="0"/>
    <n v="22"/>
    <b v="1"/>
    <s v="theater/plays"/>
    <n v="1"/>
    <n v="1.13999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x v="0"/>
    <s v="USD"/>
    <n v="1460260800"/>
    <n v="1458336672"/>
    <b v="0"/>
    <n v="36"/>
    <b v="1"/>
    <s v="theater/plays"/>
    <n v="1"/>
    <n v="2.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1"/>
    <x v="5"/>
    <s v="CAD"/>
    <n v="1427775414"/>
    <n v="1425187014"/>
    <b v="0"/>
    <n v="40"/>
    <b v="1"/>
    <s v="theater/plays"/>
    <n v="1460"/>
    <n v="7302.43"/>
    <x v="1"/>
    <x v="6"/>
  </r>
  <r>
    <n v="3663"/>
    <s v="IHDC's 2017 Pantomime - Jack and the Beanstalk"/>
    <s v="Each year our community comes together to put on a fun and funny family show. We need your help to keep our annual event going."/>
    <n v="2500"/>
    <n v="0"/>
    <x v="2"/>
    <x v="1"/>
    <s v="GBP"/>
    <n v="1482321030"/>
    <n v="1477133430"/>
    <b v="0"/>
    <n v="9"/>
    <b v="1"/>
    <s v="theater/plays"/>
    <n v="0"/>
    <n v="0"/>
    <x v="1"/>
    <x v="6"/>
  </r>
  <r>
    <n v="3664"/>
    <s v="Cubs: an Original Work"/>
    <s v="An Original Short Play: two young women search for answers about sexuality, the history they are taught, and their animal instincts."/>
    <n v="3500"/>
    <n v="5599"/>
    <x v="1"/>
    <x v="0"/>
    <s v="USD"/>
    <n v="1466056689"/>
    <n v="1464847089"/>
    <b v="0"/>
    <n v="19"/>
    <b v="1"/>
    <s v="theater/plays"/>
    <n v="160"/>
    <n v="294.6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1"/>
    <x v="6"/>
    <s v="EUR"/>
    <n v="1446062040"/>
    <n v="1445109822"/>
    <b v="0"/>
    <n v="14"/>
    <b v="1"/>
    <s v="theater/plays"/>
    <n v="105"/>
    <n v="246.36"/>
    <x v="1"/>
    <x v="6"/>
  </r>
  <r>
    <n v="3666"/>
    <s v="Israel LÃ³pez @ Ojai Playwrights Conference"/>
    <s v="Artistic Internship @ Ojai Playwrights Conference"/>
    <n v="5000"/>
    <n v="0"/>
    <x v="0"/>
    <x v="0"/>
    <s v="USD"/>
    <n v="1406185200"/>
    <n v="1404337382"/>
    <b v="0"/>
    <n v="38"/>
    <b v="1"/>
    <s v="theater/plays"/>
    <n v="0"/>
    <n v="0"/>
    <x v="1"/>
    <x v="6"/>
  </r>
  <r>
    <n v="3667"/>
    <s v="The Stolen Inches, Edinburgh 2015"/>
    <s v="A short man takes his tall family to court for stealing his height. Help Small Things Theatre take this big story to EdFringe 2015!"/>
    <n v="9500"/>
    <n v="17277"/>
    <x v="1"/>
    <x v="1"/>
    <s v="GBP"/>
    <n v="1437261419"/>
    <n v="1434669419"/>
    <b v="0"/>
    <n v="58"/>
    <b v="1"/>
    <s v="theater/plays"/>
    <n v="182"/>
    <n v="297.8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4400"/>
    <x v="1"/>
    <x v="0"/>
    <s v="USD"/>
    <n v="1437676380"/>
    <n v="1435670452"/>
    <b v="0"/>
    <n v="28"/>
    <b v="1"/>
    <s v="theater/plays"/>
    <n v="110"/>
    <n v="157.13999999999999"/>
    <x v="1"/>
    <x v="6"/>
  </r>
  <r>
    <n v="3669"/>
    <s v="Prowl Theatre Company"/>
    <s v="Prowl Theatre Company is brand new. We are putting on our first play 'Sexual perversity in Chicago', from the 10th to the 16th August"/>
    <n v="5000"/>
    <n v="212"/>
    <x v="0"/>
    <x v="1"/>
    <s v="GBP"/>
    <n v="1434039137"/>
    <n v="1431447137"/>
    <b v="0"/>
    <n v="17"/>
    <b v="1"/>
    <s v="theater/plays"/>
    <n v="4"/>
    <n v="12.47"/>
    <x v="1"/>
    <x v="6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10000"/>
    <n v="3060"/>
    <x v="2"/>
    <x v="0"/>
    <s v="USD"/>
    <n v="1405915140"/>
    <n v="1404140667"/>
    <b v="0"/>
    <n v="40"/>
    <b v="1"/>
    <s v="theater/plays"/>
    <n v="31"/>
    <n v="76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1"/>
    <x v="1"/>
    <s v="GBP"/>
    <n v="1411771384"/>
    <n v="1409179384"/>
    <b v="0"/>
    <n v="57"/>
    <b v="1"/>
    <s v="theater/plays"/>
    <n v="147"/>
    <n v="232.07"/>
    <x v="1"/>
    <x v="6"/>
  </r>
  <r>
    <n v="3673"/>
    <s v="CHILD Z"/>
    <s v="Zoe is a teenage girl growing up in a deeply disturbing society. If those paid to protect her aren't listening, then who is?"/>
    <n v="12000"/>
    <n v="3030"/>
    <x v="0"/>
    <x v="1"/>
    <s v="GBP"/>
    <n v="1415191920"/>
    <n v="1412233497"/>
    <b v="0"/>
    <n v="114"/>
    <b v="1"/>
    <s v="theater/plays"/>
    <n v="25"/>
    <n v="26.58"/>
    <x v="1"/>
    <x v="6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x v="12"/>
    <s v="EUR"/>
    <n v="1472936229"/>
    <n v="1467752229"/>
    <b v="0"/>
    <n v="31"/>
    <b v="1"/>
    <s v="theater/plays"/>
    <n v="7"/>
    <n v="25.97"/>
    <x v="1"/>
    <x v="6"/>
  </r>
  <r>
    <n v="3675"/>
    <s v="Memoir of a Forgotten Past"/>
    <s v="3 decades, 3 generations, 3 friends, one house. Real Eyes Theatre explore how our lives are influenced by the decades we grow up in."/>
    <n v="1700"/>
    <n v="1700.01"/>
    <x v="1"/>
    <x v="1"/>
    <s v="GBP"/>
    <n v="1463353200"/>
    <n v="1462285182"/>
    <b v="0"/>
    <n v="3"/>
    <b v="1"/>
    <s v="theater/plays"/>
    <n v="100"/>
    <n v="566.66999999999996"/>
    <x v="1"/>
    <x v="6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1"/>
    <x v="0"/>
    <s v="USD"/>
    <n v="1410550484"/>
    <n v="1408995284"/>
    <b v="0"/>
    <n v="16"/>
    <b v="1"/>
    <s v="theater/plays"/>
    <n v="107"/>
    <n v="268.12"/>
    <x v="1"/>
    <x v="6"/>
  </r>
  <r>
    <n v="3677"/>
    <s v="Goldfish Memory Productions"/>
    <s v="Goldfish Memory Productions seeks at least $12,000 to begin their first 3 professional projects."/>
    <n v="30000"/>
    <n v="57342"/>
    <x v="1"/>
    <x v="0"/>
    <s v="USD"/>
    <n v="1404359940"/>
    <n v="1402580818"/>
    <b v="0"/>
    <n v="199"/>
    <b v="1"/>
    <s v="theater/plays"/>
    <n v="191"/>
    <n v="288.14999999999998"/>
    <x v="1"/>
    <x v="6"/>
  </r>
  <r>
    <n v="3678"/>
    <s v="Some big Some bang"/>
    <s v="The Ugly Collective takes Some big Some bang to the Underbelly Venues at the Edinburgh Fringe!"/>
    <n v="6000"/>
    <n v="85"/>
    <x v="2"/>
    <x v="1"/>
    <s v="GBP"/>
    <n v="1433076298"/>
    <n v="1430052298"/>
    <b v="0"/>
    <n v="31"/>
    <b v="1"/>
    <s v="theater/plays"/>
    <n v="1"/>
    <n v="2.7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x v="0"/>
    <s v="USD"/>
    <n v="1404190740"/>
    <n v="1401214581"/>
    <b v="0"/>
    <n v="30"/>
    <b v="1"/>
    <s v="theater/plays"/>
    <n v="3"/>
    <n v="6.53"/>
    <x v="1"/>
    <x v="6"/>
  </r>
  <r>
    <n v="3680"/>
    <s v="Loading Dock Theatre Presents: The Dudleys! A Family Game"/>
    <s v="In The Dudleys! family memories are brought to life as a malfunctioning 8-bit video game. Press Start."/>
    <n v="10000"/>
    <n v="140"/>
    <x v="2"/>
    <x v="0"/>
    <s v="USD"/>
    <n v="1475664834"/>
    <n v="1473850434"/>
    <b v="0"/>
    <n v="34"/>
    <b v="1"/>
    <s v="theater/plays"/>
    <n v="1"/>
    <n v="4.1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x v="0"/>
    <s v="USD"/>
    <n v="1452872290"/>
    <n v="1452008290"/>
    <b v="0"/>
    <n v="18"/>
    <b v="1"/>
    <s v="theater/plays"/>
    <n v="1"/>
    <n v="2.78"/>
    <x v="1"/>
    <x v="6"/>
  </r>
  <r>
    <n v="3682"/>
    <s v="&quot;Unexpectedly Expecting&quot; - A One-Woman Show"/>
    <s v="My one-woman show invites audiences to join me on my path to pregnancy as I share my neuroses, challenges and revelations."/>
    <n v="10000"/>
    <n v="170525"/>
    <x v="1"/>
    <x v="0"/>
    <s v="USD"/>
    <n v="1402901940"/>
    <n v="1399998418"/>
    <b v="0"/>
    <n v="67"/>
    <b v="1"/>
    <s v="theater/plays"/>
    <n v="1705"/>
    <n v="2545.15"/>
    <x v="1"/>
    <x v="6"/>
  </r>
  <r>
    <n v="3683"/>
    <s v="A Krumpus Story - World Premiere"/>
    <s v="A Krumpus Story is a dark holiday comedy for anyone who wants a little more spice in their holiday fare."/>
    <n v="10000"/>
    <n v="10640"/>
    <x v="1"/>
    <x v="0"/>
    <s v="USD"/>
    <n v="1476931696"/>
    <n v="1474339696"/>
    <b v="0"/>
    <n v="66"/>
    <b v="1"/>
    <s v="theater/plays"/>
    <n v="106"/>
    <n v="161.21"/>
    <x v="1"/>
    <x v="6"/>
  </r>
  <r>
    <n v="3684"/>
    <s v="Cassiopeia"/>
    <s v="Thespis Theater Festival presents Cassiopeia: A romantic tale of a bride finding her way to her unknown groom before it is too late."/>
    <n v="4000"/>
    <n v="4685"/>
    <x v="1"/>
    <x v="0"/>
    <s v="USD"/>
    <n v="1441167586"/>
    <n v="1438575586"/>
    <b v="0"/>
    <n v="23"/>
    <b v="1"/>
    <s v="theater/plays"/>
    <n v="117"/>
    <n v="203.7"/>
    <x v="1"/>
    <x v="6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x v="0"/>
    <s v="USD"/>
    <n v="1400533200"/>
    <n v="1398348859"/>
    <b v="0"/>
    <n v="126"/>
    <b v="1"/>
    <s v="theater/plays"/>
    <n v="0"/>
    <n v="0.48"/>
    <x v="1"/>
    <x v="6"/>
  </r>
  <r>
    <n v="3686"/>
    <s v="Dog sees God by Bert V. Royal @ FSU"/>
    <s v="This October, in association with Rogue Productions at FSU, I will be directing a production of Dog sees God."/>
    <n v="2500"/>
    <n v="3499"/>
    <x v="1"/>
    <x v="0"/>
    <s v="USD"/>
    <n v="1440820740"/>
    <n v="1439567660"/>
    <b v="0"/>
    <n v="6"/>
    <b v="1"/>
    <s v="theater/plays"/>
    <n v="140"/>
    <n v="583.16999999999996"/>
    <x v="1"/>
    <x v="6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1"/>
    <x v="0"/>
    <s v="USD"/>
    <n v="1403846055"/>
    <n v="1401254055"/>
    <b v="0"/>
    <n v="25"/>
    <b v="1"/>
    <s v="theater/plays"/>
    <n v="101"/>
    <n v="524.48"/>
    <x v="1"/>
    <x v="6"/>
  </r>
  <r>
    <n v="3688"/>
    <s v="The Tulip Tree 2014"/>
    <s v="The Tulip Tree is a project I have been passionate about for 5 years. It is an unforgettable story that has never been told."/>
    <n v="10000"/>
    <n v="20"/>
    <x v="0"/>
    <x v="1"/>
    <s v="GBP"/>
    <n v="1407524004"/>
    <n v="1404932004"/>
    <b v="0"/>
    <n v="39"/>
    <b v="1"/>
    <s v="theater/plays"/>
    <n v="0"/>
    <n v="0.51"/>
    <x v="1"/>
    <x v="6"/>
  </r>
  <r>
    <n v="3689"/>
    <s v="Random Us"/>
    <s v="A humorous, touching play about the joys and challenges of a married couple's tender, yet intense relationship &quot;Love is never random&quot;"/>
    <n v="10000"/>
    <n v="4303"/>
    <x v="0"/>
    <x v="0"/>
    <s v="USD"/>
    <n v="1434925500"/>
    <n v="1432410639"/>
    <b v="0"/>
    <n v="62"/>
    <b v="1"/>
    <s v="theater/plays"/>
    <n v="43"/>
    <n v="69.400000000000006"/>
    <x v="1"/>
    <x v="6"/>
  </r>
  <r>
    <n v="3690"/>
    <s v="We Rise"/>
    <s v="A play honoring the lives and legacies of the activists and those remembered at the 1992 ACT UP Ashes Action at The White House"/>
    <n v="5000"/>
    <n v="7050"/>
    <x v="1"/>
    <x v="0"/>
    <s v="USD"/>
    <n v="1417101683"/>
    <n v="1414506083"/>
    <b v="0"/>
    <n v="31"/>
    <b v="1"/>
    <s v="theater/plays"/>
    <n v="141"/>
    <n v="227.42"/>
    <x v="1"/>
    <x v="6"/>
  </r>
  <r>
    <n v="3691"/>
    <s v="Most Dangerous Man in America (WEB DuBois) by Amiri  Baraka"/>
    <s v="World Premiere of last play written by Amiri Baraka"/>
    <n v="100000"/>
    <n v="348018"/>
    <x v="1"/>
    <x v="0"/>
    <s v="USD"/>
    <n v="1425272340"/>
    <n v="1421426929"/>
    <b v="0"/>
    <n v="274"/>
    <b v="1"/>
    <s v="theater/plays"/>
    <n v="348"/>
    <n v="1270.1400000000001"/>
    <x v="1"/>
    <x v="6"/>
  </r>
  <r>
    <n v="3692"/>
    <s v="An Evening With Durang"/>
    <s v="Help us independently produce two great comedies by Christopher Durang."/>
    <n v="5000"/>
    <n v="2"/>
    <x v="2"/>
    <x v="0"/>
    <s v="USD"/>
    <n v="1411084800"/>
    <n v="1410304179"/>
    <b v="0"/>
    <n v="17"/>
    <b v="1"/>
    <s v="theater/plays"/>
    <n v="0"/>
    <n v="0.12"/>
    <x v="1"/>
    <x v="6"/>
  </r>
  <r>
    <n v="3693"/>
    <s v="Jason (Georgia on My Mind)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s v="theater/plays"/>
    <n v="0"/>
    <n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1"/>
    <x v="0"/>
    <s v="USD"/>
    <n v="1465178400"/>
    <n v="1461985967"/>
    <b v="0"/>
    <n v="60"/>
    <b v="1"/>
    <s v="theater/plays"/>
    <n v="103"/>
    <n v="171.67"/>
    <x v="1"/>
    <x v="6"/>
  </r>
  <r>
    <n v="3695"/>
    <s v="The History Boys at USC"/>
    <s v="Tony-Award Winning Play, The History Boys brought to you by the Independent Student Production Company Narrative Series: Page to Stage!"/>
    <n v="10000"/>
    <n v="11805"/>
    <x v="1"/>
    <x v="0"/>
    <s v="USD"/>
    <n v="1421009610"/>
    <n v="1419281610"/>
    <b v="0"/>
    <n v="33"/>
    <b v="1"/>
    <s v="theater/plays"/>
    <n v="118"/>
    <n v="357.73"/>
    <x v="1"/>
    <x v="6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x v="1"/>
    <s v="GBP"/>
    <n v="1423838916"/>
    <n v="1418654916"/>
    <b v="0"/>
    <n v="78"/>
    <b v="1"/>
    <s v="theater/plays"/>
    <n v="0"/>
    <n v="0"/>
    <x v="1"/>
    <x v="6"/>
  </r>
  <r>
    <n v="3697"/>
    <s v="Sid the tour 2016"/>
    <s v="With your support this one-man show will tour various theatres in the UK - it's a story of hero worship and love beyond the grave."/>
    <n v="6000"/>
    <n v="10346"/>
    <x v="1"/>
    <x v="1"/>
    <s v="GBP"/>
    <n v="1462878648"/>
    <n v="1461064248"/>
    <b v="0"/>
    <n v="30"/>
    <b v="1"/>
    <s v="theater/plays"/>
    <n v="172"/>
    <n v="344.87"/>
    <x v="1"/>
    <x v="6"/>
  </r>
  <r>
    <n v="3698"/>
    <s v="CORIOLANUS | THE NORMAL HEART @ The Lab Theater"/>
    <s v="Two great political plays, separated in authorship by four hundred years but united in their urgency."/>
    <n v="15000"/>
    <n v="15230"/>
    <x v="1"/>
    <x v="0"/>
    <s v="USD"/>
    <n v="1456946487"/>
    <n v="1454354487"/>
    <b v="0"/>
    <n v="136"/>
    <b v="1"/>
    <s v="theater/plays"/>
    <n v="102"/>
    <n v="111.99"/>
    <x v="1"/>
    <x v="6"/>
  </r>
  <r>
    <n v="3699"/>
    <s v="Tell Me That You Love Me"/>
    <s v="Tell Me That You Love Me, a new play about the love affair between Actress and Writer, with the novel Arch of Triumph as the backdrop"/>
    <n v="7500"/>
    <n v="7525.12"/>
    <x v="1"/>
    <x v="0"/>
    <s v="USD"/>
    <n v="1413383216"/>
    <n v="1410791216"/>
    <b v="0"/>
    <n v="40"/>
    <b v="1"/>
    <s v="theater/plays"/>
    <n v="100"/>
    <n v="188.13"/>
    <x v="1"/>
    <x v="6"/>
  </r>
  <r>
    <n v="3700"/>
    <s v="Generations (Senior Project)"/>
    <s v="Help me produce the play I have written for my senior project!"/>
    <n v="3000"/>
    <n v="3368"/>
    <x v="1"/>
    <x v="0"/>
    <s v="USD"/>
    <n v="1412092800"/>
    <n v="1409493800"/>
    <b v="0"/>
    <n v="18"/>
    <b v="1"/>
    <s v="theater/plays"/>
    <n v="112"/>
    <n v="187.11"/>
    <x v="1"/>
    <x v="6"/>
  </r>
  <r>
    <n v="3701"/>
    <s v="Dog Show"/>
    <s v="Part-silent film, part-thriller, Dog Show sees four actors play a community of dogs and their owners. One autumn, a killer strikes."/>
    <n v="5000"/>
    <n v="2319"/>
    <x v="0"/>
    <x v="1"/>
    <s v="GBP"/>
    <n v="1433422793"/>
    <n v="1430830793"/>
    <b v="0"/>
    <n v="39"/>
    <b v="1"/>
    <s v="theater/plays"/>
    <n v="46"/>
    <n v="59.46"/>
    <x v="1"/>
    <x v="6"/>
  </r>
  <r>
    <n v="3702"/>
    <s v="SANKARA"/>
    <s v="Shakespeare's &quot;Julius Caesar&quot; inspires the unforgettable story of the &quot;African Che Guevara&quot; Thomas Sankara, President of Burkina Faso."/>
    <n v="10000"/>
    <n v="17"/>
    <x v="0"/>
    <x v="1"/>
    <s v="GBP"/>
    <n v="1468191540"/>
    <n v="1464958484"/>
    <b v="0"/>
    <n v="21"/>
    <b v="1"/>
    <s v="theater/plays"/>
    <n v="0"/>
    <n v="0.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x v="0"/>
    <s v="USD"/>
    <n v="1471071540"/>
    <n v="1467720388"/>
    <b v="0"/>
    <n v="30"/>
    <b v="1"/>
    <s v="theater/plays"/>
    <n v="0"/>
    <n v="0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1"/>
    <x v="1"/>
    <s v="GBP"/>
    <n v="1464712394"/>
    <n v="1459528394"/>
    <b v="0"/>
    <n v="27"/>
    <b v="1"/>
    <s v="theater/plays"/>
    <n v="113"/>
    <n v="117.59"/>
    <x v="1"/>
    <x v="6"/>
  </r>
  <r>
    <n v="3705"/>
    <s v="Pennywinkle: A New Chicago Comedy"/>
    <s v="The play satirizes the Chicago improvisation scene exposing the rules of the craft and the eccentricities of its participants"/>
    <n v="8000"/>
    <n v="33641"/>
    <x v="1"/>
    <x v="0"/>
    <s v="USD"/>
    <n v="1403546400"/>
    <n v="1401714114"/>
    <b v="0"/>
    <n v="35"/>
    <b v="1"/>
    <s v="theater/plays"/>
    <n v="421"/>
    <n v="961.17"/>
    <x v="1"/>
    <x v="6"/>
  </r>
  <r>
    <n v="3706"/>
    <s v="The Drama Factory presents : The Magic Flute"/>
    <s v="Our original dramatic adaption of this Mozart opera is staged to create visually stunning fun with live music."/>
    <n v="5000"/>
    <n v="7810"/>
    <x v="1"/>
    <x v="0"/>
    <s v="USD"/>
    <n v="1410558949"/>
    <n v="1409262949"/>
    <b v="0"/>
    <n v="13"/>
    <b v="1"/>
    <s v="theater/plays"/>
    <n v="156"/>
    <n v="600.77"/>
    <x v="1"/>
    <x v="6"/>
  </r>
  <r>
    <n v="3707"/>
    <s v="A KC Fringe World Premiere: DESPERATE ACTS"/>
    <s v="Support this collection of new plays by Kansas City writers and the artists who are bringing it to life!"/>
    <n v="5000"/>
    <n v="10017"/>
    <x v="1"/>
    <x v="0"/>
    <s v="USD"/>
    <n v="1469165160"/>
    <n v="1467335378"/>
    <b v="0"/>
    <n v="23"/>
    <b v="1"/>
    <s v="theater/plays"/>
    <n v="200"/>
    <n v="435.52"/>
    <x v="1"/>
    <x v="6"/>
  </r>
  <r>
    <n v="3708"/>
    <s v="Much Ado About Nothing"/>
    <s v="Dear Stone Theater Company brings its inaugural production of Much Ado About Nothing to Logan Square, Chicago. Thanks for watching!"/>
    <n v="6000"/>
    <n v="6042.02"/>
    <x v="1"/>
    <x v="0"/>
    <s v="USD"/>
    <n v="1404444286"/>
    <n v="1403234686"/>
    <b v="0"/>
    <n v="39"/>
    <b v="1"/>
    <s v="theater/plays"/>
    <n v="101"/>
    <n v="154.91999999999999"/>
    <x v="1"/>
    <x v="6"/>
  </r>
  <r>
    <n v="3709"/>
    <s v="The Ruby Darlings Show"/>
    <s v="The filthily talented Ruby and Darling, take you on a raunch-tastic musical discovery of life with a vagina. #sayno"/>
    <n v="4190"/>
    <n v="270"/>
    <x v="0"/>
    <x v="1"/>
    <s v="GBP"/>
    <n v="1403715546"/>
    <n v="1401123546"/>
    <b v="0"/>
    <n v="35"/>
    <b v="1"/>
    <s v="theater/plays"/>
    <n v="6"/>
    <n v="7.71"/>
    <x v="1"/>
    <x v="6"/>
  </r>
  <r>
    <n v="3710"/>
    <s v="&quot;Loving Alanis&quot; Rocky Mountain Regional Premier"/>
    <s v="A comedy about, life, death, men, women, and the power of a good Kegel."/>
    <n v="5000"/>
    <n v="8740"/>
    <x v="1"/>
    <x v="0"/>
    <s v="USD"/>
    <n v="1428068988"/>
    <n v="1425908988"/>
    <b v="0"/>
    <n v="27"/>
    <b v="1"/>
    <s v="theater/plays"/>
    <n v="175"/>
    <n v="323.7"/>
    <x v="1"/>
    <x v="6"/>
  </r>
  <r>
    <n v="3711"/>
    <s v="The Youth Shakespeare Project 2014"/>
    <s v="Two teachers and twenty kids bring one of Shakespeare's plays to life!"/>
    <n v="3000"/>
    <n v="3195"/>
    <x v="1"/>
    <x v="0"/>
    <s v="USD"/>
    <n v="1402848000"/>
    <n v="1400606573"/>
    <b v="0"/>
    <n v="21"/>
    <b v="1"/>
    <s v="theater/plays"/>
    <n v="107"/>
    <n v="152.13999999999999"/>
    <x v="1"/>
    <x v="6"/>
  </r>
  <r>
    <n v="3712"/>
    <s v="IT'S JUST MY LIFE"/>
    <s v="Married, Single, Divorced, Straight, Gay, Transgendered, Birth Mother, Adoptive Mother.... Everyone has a story.  These are ours."/>
    <n v="30000"/>
    <n v="300"/>
    <x v="2"/>
    <x v="0"/>
    <s v="USD"/>
    <n v="1433055540"/>
    <n v="1431230867"/>
    <b v="0"/>
    <n v="104"/>
    <b v="1"/>
    <s v="theater/plays"/>
    <n v="1"/>
    <n v="2.88"/>
    <x v="1"/>
    <x v="6"/>
  </r>
  <r>
    <n v="3713"/>
    <s v="Bring Matt Fotis's Nights on the Couch to NYC!"/>
    <s v="Matt Fotis's play, Nights on the Couch, was accepted to the 28th Annual Strawberry One Act Festival! Show your support!"/>
    <n v="6000"/>
    <n v="0"/>
    <x v="2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25000"/>
    <n v="29520.27"/>
    <x v="1"/>
    <x v="0"/>
    <s v="USD"/>
    <n v="1432612740"/>
    <n v="1429881667"/>
    <b v="0"/>
    <n v="97"/>
    <b v="1"/>
    <s v="theater/plays"/>
    <n v="118"/>
    <n v="304.33"/>
    <x v="1"/>
    <x v="6"/>
  </r>
  <r>
    <n v="3715"/>
    <s v="The Inspectors Call"/>
    <s v="Vibrant contemporary political theatre, exploring the professional and human impact of the growing corporate culture in education."/>
    <n v="10000"/>
    <n v="10025"/>
    <x v="1"/>
    <x v="1"/>
    <s v="GBP"/>
    <n v="1427806320"/>
    <n v="1422834819"/>
    <b v="0"/>
    <n v="27"/>
    <b v="1"/>
    <s v="theater/plays"/>
    <n v="100"/>
    <n v="371.3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2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10000"/>
    <n v="12325"/>
    <x v="1"/>
    <x v="1"/>
    <s v="GBP"/>
    <n v="1431204449"/>
    <n v="1428526049"/>
    <b v="0"/>
    <n v="13"/>
    <b v="1"/>
    <s v="theater/plays"/>
    <n v="123"/>
    <n v="948.08"/>
    <x v="1"/>
    <x v="6"/>
  </r>
  <r>
    <n v="3718"/>
    <s v="PUNK ROCK"/>
    <s v="William Carlisle has the world at his feet but its weight on his shoulders. He is intelligent, articulate and fucked."/>
    <n v="4900"/>
    <n v="7219"/>
    <x v="1"/>
    <x v="1"/>
    <s v="GBP"/>
    <n v="1425057075"/>
    <n v="1422465075"/>
    <b v="0"/>
    <n v="46"/>
    <b v="1"/>
    <s v="theater/plays"/>
    <n v="147"/>
    <n v="156.93"/>
    <x v="1"/>
    <x v="6"/>
  </r>
  <r>
    <n v="3719"/>
    <s v="Corium"/>
    <s v="A new piece of physical theatre about love, regret and longing."/>
    <n v="2888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10000"/>
    <n v="821"/>
    <x v="0"/>
    <x v="0"/>
    <s v="USD"/>
    <n v="1435881006"/>
    <n v="1433980206"/>
    <b v="0"/>
    <n v="40"/>
    <b v="1"/>
    <s v="theater/plays"/>
    <n v="8"/>
    <n v="20.5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1"/>
    <x v="0"/>
    <s v="USD"/>
    <n v="1415230084"/>
    <n v="1413412084"/>
    <b v="0"/>
    <n v="44"/>
    <b v="1"/>
    <s v="theater/plays"/>
    <n v="113"/>
    <n v="335.2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1"/>
    <x v="5"/>
    <s v="CAD"/>
    <n v="1455231540"/>
    <n v="1452614847"/>
    <b v="0"/>
    <n v="35"/>
    <b v="1"/>
    <s v="theater/plays"/>
    <n v="110"/>
    <n v="157.43"/>
    <x v="1"/>
    <x v="6"/>
  </r>
  <r>
    <n v="3723"/>
    <s v="Beauty and the Beast"/>
    <s v="Saltmine Theatre Company present Beauty and the Beast:"/>
    <n v="12000"/>
    <n v="12229"/>
    <x v="1"/>
    <x v="1"/>
    <s v="GBP"/>
    <n v="1417374262"/>
    <n v="1414778662"/>
    <b v="0"/>
    <n v="63"/>
    <b v="1"/>
    <s v="theater/plays"/>
    <n v="102"/>
    <n v="194.1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x v="1"/>
    <s v="GBP"/>
    <n v="1462402800"/>
    <n v="1459856860"/>
    <b v="0"/>
    <n v="89"/>
    <b v="1"/>
    <s v="theater/plays"/>
    <n v="1"/>
    <n v="1.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1"/>
    <x v="1"/>
    <s v="GBP"/>
    <n v="1455831000"/>
    <n v="1454366467"/>
    <b v="0"/>
    <n v="15"/>
    <b v="1"/>
    <s v="theater/plays"/>
    <n v="130"/>
    <n v="226.13"/>
    <x v="1"/>
    <x v="6"/>
  </r>
  <r>
    <n v="3726"/>
    <s v="Howard's End 3.0"/>
    <s v="A week of rehearsal culminating in a staged reading of our three-actor adaptation of &quot;Howards End,&quot; for potential producers."/>
    <n v="8000"/>
    <n v="11545.1"/>
    <x v="1"/>
    <x v="0"/>
    <s v="USD"/>
    <n v="1461963600"/>
    <n v="1459567371"/>
    <b v="0"/>
    <n v="46"/>
    <b v="1"/>
    <s v="theater/plays"/>
    <n v="144"/>
    <n v="250.98"/>
    <x v="1"/>
    <x v="6"/>
  </r>
  <r>
    <n v="3727"/>
    <s v="Star-Spangled Sitcoms: Huzzah &amp; John Adams"/>
    <s v="It's exactly what you think it is: a historical parody of your favorite sitcom about a bar and its psychiatrist spinoff!"/>
    <n v="5500"/>
    <n v="6632.32"/>
    <x v="1"/>
    <x v="0"/>
    <s v="USD"/>
    <n v="1476939300"/>
    <n v="1474273294"/>
    <b v="0"/>
    <n v="33"/>
    <b v="1"/>
    <s v="theater/plays"/>
    <n v="121"/>
    <n v="200.98"/>
    <x v="1"/>
    <x v="6"/>
  </r>
  <r>
    <n v="3728"/>
    <s v="Bare Bones Shakespeare 2015-16 Season"/>
    <s v="Bare Bones Shakespeare's first season will start with a DFW school touring show: Romeo and Juliet."/>
    <n v="5000"/>
    <n v="10085"/>
    <x v="1"/>
    <x v="0"/>
    <s v="USD"/>
    <n v="1439957176"/>
    <n v="1437365176"/>
    <b v="0"/>
    <n v="31"/>
    <b v="0"/>
    <s v="theater/plays"/>
    <n v="202"/>
    <n v="325.3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1"/>
    <x v="0"/>
    <s v="USD"/>
    <n v="1427082912"/>
    <n v="1423198512"/>
    <b v="0"/>
    <n v="5"/>
    <b v="0"/>
    <s v="theater/plays"/>
    <n v="302"/>
    <n v="151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0"/>
    <x v="0"/>
    <s v="USD"/>
    <n v="1439828159"/>
    <n v="1437236159"/>
    <b v="0"/>
    <n v="1"/>
    <b v="0"/>
    <s v="theater/plays"/>
    <n v="10"/>
    <n v="201"/>
    <x v="1"/>
    <x v="6"/>
  </r>
  <r>
    <n v="3731"/>
    <s v="The Rabbit on the Moon"/>
    <s v="A long distance wrong number leads to love, but with Emily flying in to finally meet, Nick somehow forgot to mention he's blind."/>
    <n v="3000"/>
    <n v="3555"/>
    <x v="1"/>
    <x v="0"/>
    <s v="USD"/>
    <n v="1420860180"/>
    <n v="1418234646"/>
    <b v="0"/>
    <n v="12"/>
    <b v="0"/>
    <s v="theater/plays"/>
    <n v="119"/>
    <n v="296.25"/>
    <x v="1"/>
    <x v="6"/>
  </r>
  <r>
    <n v="3732"/>
    <s v="Elektra Bekent - Afstudeervoorstelling"/>
    <s v="Mijn solo voorstelling gaat over Elektra (Sophokles) en hoe zij als jongere alles beleeft en meemaakt!"/>
    <n v="2000"/>
    <n v="2125.9899999999998"/>
    <x v="1"/>
    <x v="9"/>
    <s v="EUR"/>
    <n v="1422100800"/>
    <n v="1416932133"/>
    <b v="0"/>
    <n v="4"/>
    <b v="0"/>
    <s v="theater/plays"/>
    <n v="106"/>
    <n v="531.5"/>
    <x v="1"/>
    <x v="6"/>
  </r>
  <r>
    <n v="3733"/>
    <s v="laughter in the hood"/>
    <s v="want to donate tickets to residents who live in the community that cant afford the 35.00 price of ticket"/>
    <n v="250"/>
    <n v="2"/>
    <x v="0"/>
    <x v="0"/>
    <s v="USD"/>
    <n v="1429396200"/>
    <n v="1428539708"/>
    <b v="0"/>
    <n v="0"/>
    <b v="0"/>
    <s v="theater/plays"/>
    <n v="1"/>
    <n v="0"/>
    <x v="1"/>
    <x v="6"/>
  </r>
  <r>
    <n v="3734"/>
    <s v="Shakespeare in Sarajevo"/>
    <s v="Shakespeare's plays have an important message for the world. Bosnia needs to hear. Bring Shakespeare to Sarajevo! Fund performances!"/>
    <n v="3000"/>
    <n v="0"/>
    <x v="0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050"/>
    <n v="1115"/>
    <x v="1"/>
    <x v="1"/>
    <s v="GBP"/>
    <n v="1432831089"/>
    <n v="1430239089"/>
    <b v="0"/>
    <n v="2"/>
    <b v="0"/>
    <s v="theater/plays"/>
    <n v="106"/>
    <n v="557.5"/>
    <x v="1"/>
    <x v="6"/>
  </r>
  <r>
    <n v="3736"/>
    <s v="Hot Dogs a new play by Suhayla El-Bushra"/>
    <s v="Hot Dogs is a new play that tackles sexism in schools and addresses issues that current sex/relationship education fails to."/>
    <n v="1000"/>
    <n v="1066.8"/>
    <x v="1"/>
    <x v="1"/>
    <s v="GBP"/>
    <n v="1427133600"/>
    <n v="1423847093"/>
    <b v="0"/>
    <n v="1"/>
    <b v="0"/>
    <s v="theater/plays"/>
    <n v="107"/>
    <n v="1066.8"/>
    <x v="1"/>
    <x v="6"/>
  </r>
  <r>
    <n v="3737"/>
    <s v="Measure For Measure"/>
    <s v="The ASU Theatre and Shakespeare Club presents Measure For Measure directed by Jordyn Ochser."/>
    <n v="2000"/>
    <n v="2245"/>
    <x v="1"/>
    <x v="0"/>
    <s v="USD"/>
    <n v="1447311540"/>
    <n v="1445358903"/>
    <b v="0"/>
    <n v="4"/>
    <b v="0"/>
    <s v="theater/plays"/>
    <n v="112"/>
    <n v="561.25"/>
    <x v="1"/>
    <x v="6"/>
  </r>
  <r>
    <n v="3738"/>
    <s v="'GULF' - a new play by PIVOT THEATRE"/>
    <s v="A filmic, fast-paced exploration of trust, making its debut at Camden People's Theatre this July."/>
    <n v="2500"/>
    <n v="909"/>
    <x v="0"/>
    <x v="1"/>
    <s v="GBP"/>
    <n v="1405461600"/>
    <n v="1403562705"/>
    <b v="0"/>
    <n v="6"/>
    <b v="0"/>
    <s v="theater/plays"/>
    <n v="36"/>
    <n v="151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1"/>
    <x v="1"/>
    <s v="GBP"/>
    <n v="1468752468"/>
    <n v="1467024468"/>
    <b v="0"/>
    <n v="8"/>
    <b v="0"/>
    <s v="theater/plays"/>
    <n v="105"/>
    <n v="457.38"/>
    <x v="1"/>
    <x v="6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1"/>
    <x v="0"/>
    <s v="USD"/>
    <n v="1407808438"/>
    <n v="1405217355"/>
    <b v="0"/>
    <n v="14"/>
    <b v="0"/>
    <s v="theater/plays"/>
    <n v="152"/>
    <n v="270.79000000000002"/>
    <x v="1"/>
    <x v="6"/>
  </r>
  <r>
    <n v="3741"/>
    <s v="Open House Theater"/>
    <s v="A small community with a love for theater would like to continue. Help the children of this community continue."/>
    <n v="530"/>
    <n v="1"/>
    <x v="0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2000"/>
    <n v="285"/>
    <x v="0"/>
    <x v="0"/>
    <s v="USD"/>
    <n v="1409980144"/>
    <n v="1407388144"/>
    <b v="0"/>
    <n v="4"/>
    <b v="0"/>
    <s v="theater/plays"/>
    <n v="14"/>
    <n v="71.25"/>
    <x v="1"/>
    <x v="6"/>
  </r>
  <r>
    <n v="3743"/>
    <s v="Down the Mississippi"/>
    <s v="I'm taking the Adventures of Huckleberry Finn puppet show down the Mississippi River!"/>
    <n v="300"/>
    <n v="42.25"/>
    <x v="0"/>
    <x v="0"/>
    <s v="USD"/>
    <n v="1404406964"/>
    <n v="1401814964"/>
    <b v="0"/>
    <n v="0"/>
    <b v="0"/>
    <s v="theater/plays"/>
    <n v="14"/>
    <n v="0"/>
    <x v="1"/>
    <x v="6"/>
  </r>
  <r>
    <n v="3744"/>
    <s v="The Game's Afoot - Spotlight"/>
    <s v="This summer, The Spotlight Players are celebrating Christmas in July with a presentation of Ken Ludwig's side splitting comedy."/>
    <n v="200"/>
    <n v="272"/>
    <x v="1"/>
    <x v="0"/>
    <s v="USD"/>
    <n v="1404532740"/>
    <n v="1401823952"/>
    <b v="0"/>
    <n v="0"/>
    <b v="0"/>
    <s v="theater/plays"/>
    <n v="136"/>
    <n v="0"/>
    <x v="1"/>
    <x v="6"/>
  </r>
  <r>
    <n v="3745"/>
    <s v="Tyke Theatre Web Show"/>
    <s v="Tyke wants to expand her puppet theater show to weekly online web shows and is looking for backers."/>
    <n v="1000"/>
    <n v="1035"/>
    <x v="1"/>
    <x v="0"/>
    <s v="USD"/>
    <n v="1407689102"/>
    <n v="1405097102"/>
    <b v="0"/>
    <n v="1"/>
    <b v="0"/>
    <s v="theater/plays"/>
    <n v="104"/>
    <n v="1035"/>
    <x v="1"/>
    <x v="6"/>
  </r>
  <r>
    <n v="3746"/>
    <s v="Stage Play Production - &quot;I Love You to Death&quot;"/>
    <s v="Generational curses CAN be broken...right?"/>
    <n v="2100"/>
    <n v="2119.9899999999998"/>
    <x v="1"/>
    <x v="0"/>
    <s v="USD"/>
    <n v="1475918439"/>
    <n v="1473326439"/>
    <b v="0"/>
    <n v="1"/>
    <b v="0"/>
    <s v="theater/plays"/>
    <n v="101"/>
    <n v="2119.9899999999998"/>
    <x v="1"/>
    <x v="6"/>
  </r>
  <r>
    <n v="3747"/>
    <s v="Counting Stars"/>
    <s v="The world premiere of an astonishing new play by acclaimed writer Atiha Sen Gupta."/>
    <n v="1200"/>
    <n v="1225"/>
    <x v="1"/>
    <x v="1"/>
    <s v="GBP"/>
    <n v="1436137140"/>
    <n v="1433833896"/>
    <b v="0"/>
    <n v="1"/>
    <b v="0"/>
    <s v="theater/plays"/>
    <n v="102"/>
    <n v="1225"/>
    <x v="1"/>
    <x v="6"/>
  </r>
  <r>
    <n v="3748"/>
    <s v="CAUCUS! THE MUSICAL"/>
    <s v="An irreverent look at the Iowa Caucuses and the oversized role this undersized state plays in the presidential election process."/>
    <n v="1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3000"/>
    <n v="3000"/>
    <x v="1"/>
    <x v="0"/>
    <s v="USD"/>
    <n v="1461902340"/>
    <n v="1459220588"/>
    <b v="0"/>
    <n v="7"/>
    <b v="1"/>
    <s v="theater/musical"/>
    <n v="100"/>
    <n v="428.5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1"/>
    <x v="0"/>
    <s v="USD"/>
    <n v="1423555140"/>
    <n v="1421105608"/>
    <b v="0"/>
    <n v="28"/>
    <b v="1"/>
    <s v="theater/musical"/>
    <n v="107"/>
    <n v="613.21"/>
    <x v="1"/>
    <x v="40"/>
  </r>
  <r>
    <n v="3751"/>
    <s v="GGC Productions 2016"/>
    <s v="I will be performing in TWO productions to kick off the 2016 season. NEED HELP TO FUND THESE GREAT SHOWS!"/>
    <n v="5000"/>
    <n v="40"/>
    <x v="0"/>
    <x v="0"/>
    <s v="USD"/>
    <n v="1459641073"/>
    <n v="1454460673"/>
    <b v="0"/>
    <n v="11"/>
    <b v="1"/>
    <s v="theater/musical"/>
    <n v="1"/>
    <n v="3.6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1"/>
    <x v="1"/>
    <s v="GBP"/>
    <n v="1476651600"/>
    <n v="1473189335"/>
    <b v="0"/>
    <n v="15"/>
    <b v="1"/>
    <s v="theater/musical"/>
    <n v="106"/>
    <n v="211.33"/>
    <x v="1"/>
    <x v="40"/>
  </r>
  <r>
    <n v="3753"/>
    <s v="Wagner in English"/>
    <s v="An English-language production of the opera TannhÃ¤user. Some of the greatest songs ever composed, now with lyrics we can understand."/>
    <n v="15000"/>
    <n v="0"/>
    <x v="2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8500"/>
    <n v="9395"/>
    <x v="1"/>
    <x v="0"/>
    <s v="USD"/>
    <n v="1406350740"/>
    <n v="1403125737"/>
    <b v="0"/>
    <n v="27"/>
    <b v="1"/>
    <s v="theater/musical"/>
    <n v="111"/>
    <n v="347.96"/>
    <x v="1"/>
    <x v="40"/>
  </r>
  <r>
    <n v="3755"/>
    <s v="Retro Rhapsody"/>
    <s v="We have formed an innovative company that aims to create musical comedic performances suitable for a range of venues."/>
    <n v="3300"/>
    <n v="3366"/>
    <x v="1"/>
    <x v="1"/>
    <s v="GBP"/>
    <n v="1460753307"/>
    <n v="1458161307"/>
    <b v="0"/>
    <n v="28"/>
    <b v="1"/>
    <s v="theater/musical"/>
    <n v="102"/>
    <n v="120.2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x v="0"/>
    <s v="USD"/>
    <n v="1402515198"/>
    <n v="1399923198"/>
    <b v="0"/>
    <n v="17"/>
    <b v="1"/>
    <s v="theater/musical"/>
    <n v="60"/>
    <n v="421.9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1"/>
    <x v="0"/>
    <s v="USD"/>
    <n v="1417465515"/>
    <n v="1415737515"/>
    <b v="0"/>
    <n v="50"/>
    <b v="1"/>
    <s v="theater/musical"/>
    <n v="104"/>
    <n v="208.8"/>
    <x v="1"/>
    <x v="40"/>
  </r>
  <r>
    <n v="3758"/>
    <s v="Luigi's Ladies"/>
    <s v="LUIGI'S LADIES: an original one-woman musical comedy"/>
    <n v="5000"/>
    <n v="5025"/>
    <x v="1"/>
    <x v="0"/>
    <s v="USD"/>
    <n v="1400475600"/>
    <n v="1397819938"/>
    <b v="0"/>
    <n v="26"/>
    <b v="1"/>
    <s v="theater/musical"/>
    <n v="101"/>
    <n v="193.27"/>
    <x v="1"/>
    <x v="40"/>
  </r>
  <r>
    <n v="3759"/>
    <s v="Pared Down Productions"/>
    <s v="A production company specializing in small-scale musicals"/>
    <n v="12000"/>
    <n v="106"/>
    <x v="2"/>
    <x v="0"/>
    <s v="USD"/>
    <n v="1440556553"/>
    <n v="1435372553"/>
    <b v="0"/>
    <n v="88"/>
    <b v="1"/>
    <s v="theater/musical"/>
    <n v="1"/>
    <n v="1.2"/>
    <x v="1"/>
    <x v="40"/>
  </r>
  <r>
    <n v="3760"/>
    <s v="Song of the Sea"/>
    <s v="Two Shows: SIRENS and The Girl From Bare Cove. A community of artists determined to give voice to survivors of sexual violence."/>
    <n v="13111"/>
    <n v="452"/>
    <x v="2"/>
    <x v="0"/>
    <s v="USD"/>
    <n v="1399293386"/>
    <n v="1397133386"/>
    <b v="0"/>
    <n v="91"/>
    <b v="1"/>
    <s v="theater/musical"/>
    <n v="3"/>
    <n v="4.97"/>
    <x v="1"/>
    <x v="40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x v="1"/>
    <s v="GBP"/>
    <n v="1439247600"/>
    <n v="1434625937"/>
    <b v="0"/>
    <n v="3"/>
    <b v="1"/>
    <s v="theater/musical"/>
    <n v="4"/>
    <n v="41.67"/>
    <x v="1"/>
    <x v="40"/>
  </r>
  <r>
    <n v="3762"/>
    <s v="iolite the musical"/>
    <s v="We are trying to raise money to perform a musical we have written, called &quot;Iolite&quot;, at the Edinburgh Fringe in 2015."/>
    <n v="5000"/>
    <n v="40"/>
    <x v="2"/>
    <x v="1"/>
    <s v="GBP"/>
    <n v="1438543889"/>
    <n v="1436383889"/>
    <b v="0"/>
    <n v="28"/>
    <b v="1"/>
    <s v="theater/musical"/>
    <n v="1"/>
    <n v="1.43"/>
    <x v="1"/>
    <x v="40"/>
  </r>
  <r>
    <n v="3763"/>
    <s v="[title of show] â€” The Chicago Storefront Premiere"/>
    <s v="A musical about two guys writing a musical about...two guys writing a musical."/>
    <n v="12700"/>
    <n v="55"/>
    <x v="0"/>
    <x v="0"/>
    <s v="USD"/>
    <n v="1427907626"/>
    <n v="1425319226"/>
    <b v="0"/>
    <n v="77"/>
    <b v="1"/>
    <s v="theater/musical"/>
    <n v="0"/>
    <n v="0.71"/>
    <x v="1"/>
    <x v="40"/>
  </r>
  <r>
    <n v="3764"/>
    <s v="Agape Performing Arts Company, a Ministry of OLG"/>
    <s v="Talented, hard-working performers for Into the Woods JR need your help in renting microphones for our show!"/>
    <n v="5000"/>
    <n v="1362"/>
    <x v="0"/>
    <x v="0"/>
    <s v="USD"/>
    <n v="1464482160"/>
    <n v="1462824832"/>
    <b v="0"/>
    <n v="27"/>
    <b v="1"/>
    <s v="theater/musical"/>
    <n v="27"/>
    <n v="50.44"/>
    <x v="1"/>
    <x v="40"/>
  </r>
  <r>
    <n v="3765"/>
    <s v="Before and After"/>
    <s v="An new musical from Laura Grill &amp; Misha Chowdhury about relationships, Relationships, and the moments that change everything."/>
    <n v="20000"/>
    <n v="21905"/>
    <x v="1"/>
    <x v="0"/>
    <s v="USD"/>
    <n v="1406745482"/>
    <n v="1404153482"/>
    <b v="0"/>
    <n v="107"/>
    <b v="1"/>
    <s v="theater/musical"/>
    <n v="110"/>
    <n v="204.72"/>
    <x v="1"/>
    <x v="40"/>
  </r>
  <r>
    <n v="3766"/>
    <s v="Held Momentarily The Musical Takes FringeNYC"/>
    <s v="Trapped on a stalled New York subway, seven strangers realize it's not just the train that's stuck."/>
    <n v="25000"/>
    <n v="29681.55"/>
    <x v="1"/>
    <x v="0"/>
    <s v="USD"/>
    <n v="1404360045"/>
    <n v="1401336045"/>
    <b v="0"/>
    <n v="96"/>
    <b v="1"/>
    <s v="theater/musical"/>
    <n v="119"/>
    <n v="309.18"/>
    <x v="1"/>
    <x v="40"/>
  </r>
  <r>
    <n v="3767"/>
    <s v="Accidental Artists Lab"/>
    <s v="A ragtag crew collaborating on a live performance for the first time, with music as their medium and NYC as their inspiration."/>
    <n v="7000"/>
    <n v="320"/>
    <x v="0"/>
    <x v="0"/>
    <s v="USD"/>
    <n v="1425185940"/>
    <n v="1423960097"/>
    <b v="0"/>
    <n v="56"/>
    <b v="1"/>
    <s v="theater/musical"/>
    <n v="5"/>
    <n v="5.71"/>
    <x v="1"/>
    <x v="40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x v="0"/>
    <s v="USD"/>
    <n v="1402594090"/>
    <n v="1400002090"/>
    <b v="0"/>
    <n v="58"/>
    <b v="1"/>
    <s v="theater/musical"/>
    <n v="35"/>
    <n v="66.84"/>
    <x v="1"/>
    <x v="40"/>
  </r>
  <r>
    <n v="3769"/>
    <s v="The Last Five Years Distinction Project"/>
    <s v="&quot;I wanted to tell the story of two people in love, who were never in the same place at the same time.&quot;- Jason Robert Brown"/>
    <n v="4300"/>
    <n v="2115"/>
    <x v="0"/>
    <x v="0"/>
    <s v="USD"/>
    <n v="1460730079"/>
    <n v="1458138079"/>
    <b v="0"/>
    <n v="15"/>
    <b v="1"/>
    <s v="theater/musical"/>
    <n v="49"/>
    <n v="141"/>
    <x v="1"/>
    <x v="40"/>
  </r>
  <r>
    <n v="3770"/>
    <s v="The White Feather: a new musical"/>
    <s v="The incredible story of woman's fight to clear her brother from the charge of cowardice in the Great War, brought to life musically"/>
    <n v="55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5000"/>
    <n v="651"/>
    <x v="0"/>
    <x v="0"/>
    <s v="USD"/>
    <n v="1463529600"/>
    <n v="1462307652"/>
    <b v="0"/>
    <n v="38"/>
    <b v="1"/>
    <s v="theater/musical"/>
    <n v="13"/>
    <n v="17.13"/>
    <x v="1"/>
    <x v="40"/>
  </r>
  <r>
    <n v="3772"/>
    <s v="Make &quot;Tonya and Nancy&quot; a Rock Opera!"/>
    <s v="A dark comedy about two girls, one knee, and the 1994 Olympics. Help us make sure &quot;Tonya and Nancy&quot; rocks!"/>
    <n v="15000"/>
    <n v="15171.5"/>
    <x v="1"/>
    <x v="0"/>
    <s v="USD"/>
    <n v="1480399200"/>
    <n v="1478616506"/>
    <b v="0"/>
    <n v="33"/>
    <b v="1"/>
    <s v="theater/musical"/>
    <n v="101"/>
    <n v="459.74"/>
    <x v="1"/>
    <x v="40"/>
  </r>
  <r>
    <n v="3773"/>
    <s v="Dundee: A Hip-Hopera"/>
    <s v="A dramatic hip-hopera, inspired from monologues written by the performers."/>
    <n v="15000"/>
    <n v="1174"/>
    <x v="0"/>
    <x v="0"/>
    <s v="USD"/>
    <n v="1479175680"/>
    <n v="1476317247"/>
    <b v="0"/>
    <n v="57"/>
    <b v="1"/>
    <s v="theater/musical"/>
    <n v="8"/>
    <n v="20.6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1"/>
    <x v="0"/>
    <x v="5"/>
    <s v="CAD"/>
    <n v="1428606055"/>
    <n v="1427223655"/>
    <b v="0"/>
    <n v="25"/>
    <b v="1"/>
    <s v="theater/musical"/>
    <n v="0"/>
    <n v="0.0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1"/>
    <x v="0"/>
    <s v="USD"/>
    <n v="1428552000"/>
    <n v="1426199843"/>
    <b v="0"/>
    <n v="14"/>
    <b v="1"/>
    <s v="theater/musical"/>
    <n v="101"/>
    <n v="398.5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x v="0"/>
    <s v="USD"/>
    <n v="1406854800"/>
    <n v="1403599778"/>
    <b v="0"/>
    <n v="94"/>
    <b v="1"/>
    <s v="theater/musical"/>
    <n v="1"/>
    <n v="2.61"/>
    <x v="1"/>
    <x v="40"/>
  </r>
  <r>
    <n v="3777"/>
    <s v="The Musical Adventure of Mimi and the Ghosts"/>
    <s v="This musical adventure is a funny and heartwarming story of Mimi, a rebellious young girl who is spirited to Ghostlynd."/>
    <n v="8000"/>
    <n v="9130"/>
    <x v="1"/>
    <x v="0"/>
    <s v="USD"/>
    <n v="1411790400"/>
    <n v="1409884821"/>
    <b v="0"/>
    <n v="59"/>
    <b v="1"/>
    <s v="theater/musical"/>
    <n v="114"/>
    <n v="154.75"/>
    <x v="1"/>
    <x v="40"/>
  </r>
  <r>
    <n v="3778"/>
    <s v="Give a Puppet a Hand"/>
    <s v="Sponsor an AVENUE Q puppet for The Barn Players April 2015 production."/>
    <n v="7500"/>
    <n v="7620"/>
    <x v="1"/>
    <x v="0"/>
    <s v="USD"/>
    <n v="1423942780"/>
    <n v="1418758780"/>
    <b v="0"/>
    <n v="36"/>
    <b v="1"/>
    <s v="theater/musical"/>
    <n v="102"/>
    <n v="211.67"/>
    <x v="1"/>
    <x v="40"/>
  </r>
  <r>
    <n v="3779"/>
    <s v="&quot;The Last Adam&quot; A New Musical, NYC reading"/>
    <s v="A fresh, re-telling of the Jesus story for a new generation."/>
    <n v="40000"/>
    <n v="7905"/>
    <x v="0"/>
    <x v="0"/>
    <s v="USD"/>
    <n v="1459010340"/>
    <n v="1456421940"/>
    <b v="0"/>
    <n v="115"/>
    <b v="1"/>
    <s v="theater/musical"/>
    <n v="20"/>
    <n v="68.739999999999995"/>
    <x v="1"/>
    <x v="40"/>
  </r>
  <r>
    <n v="3780"/>
    <s v="Melissa Youth OnSTAGE Season 5. Act Like you Mean it!"/>
    <s v="Melissa Youth OnSTAGE (MYO) provides kids in North Collin County with the very best in youth theatre opportunities."/>
    <n v="8500"/>
    <n v="8780"/>
    <x v="1"/>
    <x v="0"/>
    <s v="USD"/>
    <n v="1436817960"/>
    <n v="1433999785"/>
    <b v="0"/>
    <n v="30"/>
    <b v="1"/>
    <s v="theater/musical"/>
    <n v="103"/>
    <n v="292.67"/>
    <x v="1"/>
    <x v="40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1"/>
    <x v="0"/>
    <s v="USD"/>
    <n v="1410210685"/>
    <n v="1408050685"/>
    <b v="0"/>
    <n v="52"/>
    <b v="1"/>
    <s v="theater/musical"/>
    <n v="105"/>
    <n v="253.4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1"/>
    <x v="0"/>
    <s v="USD"/>
    <n v="1458057600"/>
    <n v="1455938520"/>
    <b v="0"/>
    <n v="24"/>
    <b v="1"/>
    <s v="theater/musical"/>
    <n v="101"/>
    <n v="210.4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1"/>
    <x v="5"/>
    <s v="CAD"/>
    <n v="1468193532"/>
    <n v="1465601532"/>
    <b v="0"/>
    <n v="10"/>
    <b v="1"/>
    <s v="theater/musical"/>
    <n v="112"/>
    <n v="505.62"/>
    <x v="1"/>
    <x v="40"/>
  </r>
  <r>
    <n v="3785"/>
    <s v="Send &quot;Pawn&quot; to Edinburgh!"/>
    <s v="Chess. Betrayal. Blueberry yoghurts. &quot;Pawn&quot; - a new musical by Oxford students - needs funding to go to the Edinburgh Fringe!"/>
    <n v="8925"/>
    <n v="9044"/>
    <x v="1"/>
    <x v="1"/>
    <s v="GBP"/>
    <n v="1470132180"/>
    <n v="1467040769"/>
    <b v="0"/>
    <n v="30"/>
    <b v="1"/>
    <s v="theater/musical"/>
    <n v="101"/>
    <n v="301.47000000000003"/>
    <x v="1"/>
    <x v="40"/>
  </r>
  <r>
    <n v="3786"/>
    <s v="Puberty the Musical: Original Cast Recording"/>
    <s v="The brainchild of Coleman Peterson and Janice Gilbert.  The funding will be used to professionally record the songs."/>
    <n v="20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2500"/>
    <n v="3372.25"/>
    <x v="1"/>
    <x v="0"/>
    <s v="USD"/>
    <n v="1436587140"/>
    <n v="1434113406"/>
    <b v="0"/>
    <n v="10"/>
    <b v="1"/>
    <s v="theater/musical"/>
    <n v="135"/>
    <n v="337.2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415"/>
    <x v="0"/>
    <x v="0"/>
    <s v="USD"/>
    <n v="1450887480"/>
    <n v="1448469719"/>
    <b v="0"/>
    <n v="1"/>
    <b v="0"/>
    <s v="theater/musical"/>
    <n v="14"/>
    <n v="415"/>
    <x v="1"/>
    <x v="40"/>
  </r>
  <r>
    <n v="3789"/>
    <s v="Austen a New Musical Play"/>
    <s v="This fabulous new play explores the little known love life of England's most famous romantic novelist, Jane Austen."/>
    <n v="2000"/>
    <n v="2027"/>
    <x v="1"/>
    <x v="1"/>
    <s v="GBP"/>
    <n v="1434395418"/>
    <n v="1431630618"/>
    <b v="0"/>
    <n v="4"/>
    <b v="0"/>
    <s v="theater/musical"/>
    <n v="101"/>
    <n v="506.7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500"/>
    <n v="950"/>
    <x v="1"/>
    <x v="0"/>
    <s v="USD"/>
    <n v="1479834023"/>
    <n v="1477238423"/>
    <b v="0"/>
    <n v="0"/>
    <b v="0"/>
    <s v="theater/musical"/>
    <n v="190"/>
    <n v="0"/>
    <x v="1"/>
    <x v="40"/>
  </r>
  <r>
    <n v="3791"/>
    <s v="Spin! at The Cumming Playhouse"/>
    <s v="Spin! is an original musical comedy-drama presented by Blue Palm Productions."/>
    <n v="25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500"/>
    <n v="10"/>
    <x v="0"/>
    <x v="0"/>
    <s v="USD"/>
    <n v="1436957022"/>
    <n v="1434365022"/>
    <b v="0"/>
    <n v="2"/>
    <b v="0"/>
    <s v="theater/musical"/>
    <n v="1"/>
    <n v="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50"/>
    <n v="12410.5"/>
    <x v="1"/>
    <x v="0"/>
    <s v="USD"/>
    <n v="1418769129"/>
    <n v="1416954729"/>
    <b v="0"/>
    <n v="24"/>
    <b v="0"/>
    <s v="theater/musical"/>
    <n v="123"/>
    <n v="517.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625"/>
    <x v="1"/>
    <x v="1"/>
    <s v="GBP"/>
    <n v="1433685354"/>
    <n v="1431093354"/>
    <b v="0"/>
    <n v="1"/>
    <b v="0"/>
    <s v="theater/musical"/>
    <n v="108"/>
    <n v="1625"/>
    <x v="1"/>
    <x v="40"/>
  </r>
  <r>
    <n v="3795"/>
    <s v="Duodeca"/>
    <s v="Poppin Productions are currently entering the development stage of their very first production -  &quot;Duodeca&quot;."/>
    <n v="1000"/>
    <n v="1040"/>
    <x v="1"/>
    <x v="1"/>
    <s v="GBP"/>
    <n v="1440801000"/>
    <n v="1437042490"/>
    <b v="0"/>
    <n v="2"/>
    <b v="0"/>
    <s v="theater/musical"/>
    <n v="104"/>
    <n v="520"/>
    <x v="1"/>
    <x v="40"/>
  </r>
  <r>
    <n v="3796"/>
    <s v="A Staged Reading of &quot;CALL ME TANIA&quot;"/>
    <s v="Part Psychological Thriller - Part Heartbreaking Drama - Part Spectacular Farce - 100% New American Musical Theatre"/>
    <n v="999"/>
    <n v="1047"/>
    <x v="1"/>
    <x v="0"/>
    <s v="USD"/>
    <n v="1484354556"/>
    <n v="1479170556"/>
    <b v="0"/>
    <n v="1"/>
    <b v="0"/>
    <s v="theater/musical"/>
    <n v="105"/>
    <n v="1047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0"/>
    <x v="0"/>
    <s v="USD"/>
    <n v="1429564165"/>
    <n v="1426972165"/>
    <b v="0"/>
    <n v="37"/>
    <b v="0"/>
    <s v="theater/musical"/>
    <n v="3"/>
    <n v="12.4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43"/>
    <x v="1"/>
    <x v="0"/>
    <s v="USD"/>
    <n v="1407691248"/>
    <n v="1405099248"/>
    <b v="0"/>
    <n v="5"/>
    <b v="0"/>
    <s v="theater/musical"/>
    <n v="106"/>
    <n v="848.6"/>
    <x v="1"/>
    <x v="40"/>
  </r>
  <r>
    <n v="3799"/>
    <s v="A Story Once Told"/>
    <s v="An original musical on it's way to the stage in Minneapolis, MN. Feel free to ask any questions."/>
    <n v="2750"/>
    <n v="2930"/>
    <x v="1"/>
    <x v="0"/>
    <s v="USD"/>
    <n v="1457734843"/>
    <n v="1455142843"/>
    <b v="0"/>
    <n v="4"/>
    <b v="0"/>
    <s v="theater/musical"/>
    <n v="107"/>
    <n v="732.5"/>
    <x v="1"/>
    <x v="40"/>
  </r>
  <r>
    <n v="3800"/>
    <s v="Be The Change ~ The Children's Campaign"/>
    <s v="Playground was established in 2007 on the back of paper napkins and has since provided opportunities for over 800 boys and girls."/>
    <n v="3600"/>
    <n v="11345"/>
    <x v="1"/>
    <x v="0"/>
    <s v="USD"/>
    <n v="1420952340"/>
    <n v="1418146883"/>
    <b v="0"/>
    <n v="16"/>
    <b v="0"/>
    <s v="theater/musical"/>
    <n v="315"/>
    <n v="709.06"/>
    <x v="1"/>
    <x v="40"/>
  </r>
  <r>
    <n v="3801"/>
    <s v="The Imaginary A Musical"/>
    <s v="The Imaginary : A Musical is a new musical adaptation based on the novel written by A.F. Harrold.       TheImaginaryAMusical.com"/>
    <n v="3000"/>
    <n v="0"/>
    <x v="0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"/>
    <n v="385"/>
    <x v="1"/>
    <x v="0"/>
    <s v="USD"/>
    <n v="1445482906"/>
    <n v="1442890906"/>
    <b v="0"/>
    <n v="0"/>
    <b v="0"/>
    <s v="theater/musical"/>
    <n v="128"/>
    <n v="0"/>
    <x v="1"/>
    <x v="40"/>
  </r>
  <r>
    <n v="3803"/>
    <s v="Benjamin Button the Musical Concept Album"/>
    <s v="A fully orchestrated concept album of Benjamin Button the Musical!"/>
    <n v="7000"/>
    <n v="7000.58"/>
    <x v="1"/>
    <x v="0"/>
    <s v="USD"/>
    <n v="1457133568"/>
    <n v="1454541568"/>
    <b v="0"/>
    <n v="40"/>
    <b v="0"/>
    <s v="theater/musical"/>
    <n v="100"/>
    <n v="175.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500"/>
    <n v="500"/>
    <x v="1"/>
    <x v="0"/>
    <s v="USD"/>
    <n v="1469948400"/>
    <n v="1465172024"/>
    <b v="0"/>
    <n v="0"/>
    <b v="0"/>
    <s v="theater/musical"/>
    <n v="1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000"/>
    <n v="93"/>
    <x v="0"/>
    <x v="0"/>
    <s v="USD"/>
    <n v="1411852640"/>
    <n v="1406668640"/>
    <b v="0"/>
    <n v="2"/>
    <b v="0"/>
    <s v="theater/musical"/>
    <n v="9"/>
    <n v="46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1000"/>
    <n v="1000"/>
    <x v="1"/>
    <x v="2"/>
    <s v="AUD"/>
    <n v="1404022381"/>
    <n v="1402294381"/>
    <b v="0"/>
    <n v="1"/>
    <b v="0"/>
    <s v="theater/musical"/>
    <n v="100"/>
    <n v="10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0"/>
    <x v="0"/>
    <s v="USD"/>
    <n v="1428097739"/>
    <n v="1427492939"/>
    <b v="0"/>
    <n v="9"/>
    <b v="0"/>
    <s v="theater/musical"/>
    <n v="0"/>
    <n v="0.56000000000000005"/>
    <x v="1"/>
    <x v="40"/>
  </r>
  <r>
    <n v="3808"/>
    <s v="Time at the Bar! The road to Edinburgh"/>
    <s v="Following a sell-out run in Loughborough, Time at the Bar! is heading to this year's Fringe Festival... But we need your help!"/>
    <n v="4000"/>
    <n v="225"/>
    <x v="0"/>
    <x v="1"/>
    <s v="GBP"/>
    <n v="1429955619"/>
    <n v="1424775219"/>
    <b v="0"/>
    <n v="24"/>
    <b v="1"/>
    <s v="theater/plays"/>
    <n v="6"/>
    <n v="9.3800000000000008"/>
    <x v="1"/>
    <x v="6"/>
  </r>
  <r>
    <n v="3809"/>
    <s v="15% of The Seagull Flies to Edinburgh"/>
    <s v="The story of two women trying to produce their own version of Chekhov's The Seagull with limited resources and unfettered enthusiasm."/>
    <n v="5875"/>
    <n v="5985"/>
    <x v="1"/>
    <x v="1"/>
    <s v="GBP"/>
    <n v="1406761200"/>
    <n v="1402403907"/>
    <b v="0"/>
    <n v="38"/>
    <b v="1"/>
    <s v="theater/plays"/>
    <n v="102"/>
    <n v="157.5"/>
    <x v="1"/>
    <x v="6"/>
  </r>
  <r>
    <n v="3810"/>
    <s v="Romeo &amp; Juliet"/>
    <s v="Theater students of UMass present a large-scale theater collaboration that will revolutionize the way you see Shakespeare."/>
    <n v="5000"/>
    <n v="8320"/>
    <x v="1"/>
    <x v="0"/>
    <s v="USD"/>
    <n v="1426965758"/>
    <n v="1424377358"/>
    <b v="0"/>
    <n v="26"/>
    <b v="1"/>
    <s v="theater/plays"/>
    <n v="166"/>
    <n v="320"/>
    <x v="1"/>
    <x v="6"/>
  </r>
  <r>
    <n v="3811"/>
    <s v="The Merchant of Venice"/>
    <s v="The University of Exeter Shakespeare Society is touring its acclaimed show The Merchant of Venice to Stratford-upon-Avon!"/>
    <n v="3500"/>
    <n v="3910"/>
    <x v="1"/>
    <x v="1"/>
    <s v="GBP"/>
    <n v="1464692400"/>
    <n v="1461769373"/>
    <b v="0"/>
    <n v="19"/>
    <b v="1"/>
    <s v="theater/plays"/>
    <n v="112"/>
    <n v="205.79"/>
    <x v="1"/>
    <x v="6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1"/>
    <x v="5"/>
    <s v="CAD"/>
    <n v="1433131140"/>
    <n v="1429120908"/>
    <b v="0"/>
    <n v="11"/>
    <b v="1"/>
    <s v="theater/plays"/>
    <n v="109"/>
    <n v="641.24"/>
    <x v="1"/>
    <x v="6"/>
  </r>
  <r>
    <n v="3813"/>
    <s v="SUCKIN INJUN"/>
    <s v="A comedic play about hillbilly vampires and the absurdity of judging by appearances. Wanna live forever? Better watch what you drink."/>
    <n v="6000"/>
    <n v="6360"/>
    <x v="1"/>
    <x v="0"/>
    <s v="USD"/>
    <n v="1465940580"/>
    <n v="1462603021"/>
    <b v="0"/>
    <n v="27"/>
    <b v="1"/>
    <s v="theater/plays"/>
    <n v="106"/>
    <n v="235.5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1"/>
    <x v="0"/>
    <s v="USD"/>
    <n v="1427860740"/>
    <n v="1424727712"/>
    <b v="0"/>
    <n v="34"/>
    <b v="1"/>
    <s v="theater/plays"/>
    <n v="102"/>
    <n v="179.41"/>
    <x v="1"/>
    <x v="6"/>
  </r>
  <r>
    <n v="3815"/>
    <s v="The Canterbury Shakespeare Festival - first season"/>
    <s v="Come and help us make the Canterbury Shakespeare Festival a reality"/>
    <n v="4000"/>
    <n v="4000"/>
    <x v="1"/>
    <x v="1"/>
    <s v="GBP"/>
    <n v="1440111600"/>
    <n v="1437545657"/>
    <b v="0"/>
    <n v="20"/>
    <b v="1"/>
    <s v="theater/plays"/>
    <n v="100"/>
    <n v="2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1"/>
    <x v="0"/>
    <s v="USD"/>
    <n v="1405614823"/>
    <n v="1403022823"/>
    <b v="0"/>
    <n v="37"/>
    <b v="1"/>
    <s v="theater/plays"/>
    <n v="135"/>
    <n v="182.17"/>
    <x v="1"/>
    <x v="6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1"/>
    <x v="0"/>
    <s v="USD"/>
    <n v="1445659140"/>
    <n v="1444236216"/>
    <b v="0"/>
    <n v="20"/>
    <b v="1"/>
    <s v="theater/plays"/>
    <n v="124"/>
    <n v="370.6"/>
    <x v="1"/>
    <x v="6"/>
  </r>
  <r>
    <n v="3818"/>
    <s v="The AOA Presents: The Maiden of Orleans"/>
    <s v="The Arthurian Order of Avalon is attempting to raise funds to put on the annual Human Chessboard in March 2015!"/>
    <n v="3000"/>
    <n v="3190"/>
    <x v="1"/>
    <x v="0"/>
    <s v="USD"/>
    <n v="1426187582"/>
    <n v="1423599182"/>
    <b v="0"/>
    <n v="10"/>
    <b v="1"/>
    <s v="theater/plays"/>
    <n v="106"/>
    <n v="319"/>
    <x v="1"/>
    <x v="6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1"/>
    <x v="0"/>
    <s v="USD"/>
    <n v="1437166920"/>
    <n v="1435554104"/>
    <b v="0"/>
    <n v="26"/>
    <b v="1"/>
    <s v="theater/plays"/>
    <n v="148"/>
    <n v="227.08"/>
    <x v="1"/>
    <x v="6"/>
  </r>
  <r>
    <n v="3820"/>
    <s v="TUSENTACK THEATRE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1"/>
    <x v="0"/>
    <s v="USD"/>
    <n v="1451881207"/>
    <n v="1449116407"/>
    <b v="0"/>
    <n v="46"/>
    <b v="1"/>
    <s v="theater/plays"/>
    <n v="101"/>
    <n v="219.3"/>
    <x v="1"/>
    <x v="6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x v="12"/>
    <s v="EUR"/>
    <n v="1453244340"/>
    <n v="1448136417"/>
    <b v="0"/>
    <n v="76"/>
    <b v="1"/>
    <s v="theater/plays"/>
    <n v="43"/>
    <n v="85.67"/>
    <x v="1"/>
    <x v="6"/>
  </r>
  <r>
    <n v="3823"/>
    <s v="FEED"/>
    <s v="Feed, a new play by Garrett Markgraf (based on the novel by M.T. Anderson), Directed by Anna Marck at Oakland University."/>
    <n v="8000"/>
    <n v="190"/>
    <x v="2"/>
    <x v="0"/>
    <s v="USD"/>
    <n v="1437364740"/>
    <n v="1434405044"/>
    <b v="0"/>
    <n v="41"/>
    <b v="1"/>
    <s v="theater/plays"/>
    <n v="2"/>
    <n v="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x v="1"/>
    <s v="GBP"/>
    <n v="1470058860"/>
    <n v="1469026903"/>
    <b v="0"/>
    <n v="7"/>
    <b v="1"/>
    <s v="theater/plays"/>
    <n v="34"/>
    <n v="121.7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x v="0"/>
    <s v="USD"/>
    <n v="1434505214"/>
    <n v="1432690814"/>
    <b v="0"/>
    <n v="49"/>
    <b v="1"/>
    <s v="theater/plays"/>
    <n v="0"/>
    <n v="1.22"/>
    <x v="1"/>
    <x v="6"/>
  </r>
  <r>
    <n v="3826"/>
    <s v="DAY OF THE DOG by Blue Sparrow Theatre Company"/>
    <s v="This is the story about the Westons. One family who live with mental illness on a daily basis."/>
    <n v="3300"/>
    <n v="3751"/>
    <x v="1"/>
    <x v="1"/>
    <s v="GBP"/>
    <n v="1430993394"/>
    <n v="1428401394"/>
    <b v="0"/>
    <n v="26"/>
    <b v="1"/>
    <s v="theater/plays"/>
    <n v="114"/>
    <n v="144.27000000000001"/>
    <x v="1"/>
    <x v="6"/>
  </r>
  <r>
    <n v="3827"/>
    <s v="BROKEN BISCUITS EDINBURGH"/>
    <s v="IAM TRYING TO TAKE MY DEBUT PLAY BROKEN BISCUITS TO EDINGBURGH FESTIVAL 2015 AND REALLY NEED SOME FUNDING TO HELP ME ACHIEVE THIS GOAL"/>
    <n v="12000"/>
    <n v="12165"/>
    <x v="1"/>
    <x v="1"/>
    <s v="GBP"/>
    <n v="1427414400"/>
    <n v="1422656201"/>
    <b v="0"/>
    <n v="65"/>
    <b v="1"/>
    <s v="theater/plays"/>
    <n v="101"/>
    <n v="187.15"/>
    <x v="1"/>
    <x v="6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3000"/>
    <n v="497"/>
    <x v="0"/>
    <x v="0"/>
    <s v="USD"/>
    <n v="1472676371"/>
    <n v="1470948371"/>
    <b v="0"/>
    <n v="8"/>
    <b v="1"/>
    <s v="theater/plays"/>
    <n v="17"/>
    <n v="62.13"/>
    <x v="1"/>
    <x v="6"/>
  </r>
  <r>
    <n v="3830"/>
    <s v="Run Away"/>
    <s v="The Aeon Theatre company is producing another original play by Parker Hale at the Manhattan Reportory Theatre"/>
    <n v="2400"/>
    <n v="2400"/>
    <x v="1"/>
    <x v="0"/>
    <s v="USD"/>
    <n v="1464371211"/>
    <n v="1463161611"/>
    <b v="0"/>
    <n v="3"/>
    <b v="1"/>
    <s v="theater/plays"/>
    <n v="100"/>
    <n v="8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1"/>
    <x v="0"/>
    <s v="USD"/>
    <n v="1415222545"/>
    <n v="1413404545"/>
    <b v="0"/>
    <n v="9"/>
    <b v="1"/>
    <s v="theater/plays"/>
    <n v="101"/>
    <n v="336.18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2"/>
    <x v="0"/>
    <s v="USD"/>
    <n v="1455936335"/>
    <n v="1452048335"/>
    <b v="0"/>
    <n v="9"/>
    <b v="1"/>
    <s v="theater/plays"/>
    <n v="0"/>
    <n v="0.1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x v="5"/>
    <s v="CAD"/>
    <n v="1417460940"/>
    <n v="1416516972"/>
    <b v="0"/>
    <n v="20"/>
    <b v="1"/>
    <s v="theater/plays"/>
    <n v="7"/>
    <n v="16.75"/>
    <x v="1"/>
    <x v="6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x v="1"/>
    <s v="GBP"/>
    <n v="1434624067"/>
    <n v="1432032067"/>
    <b v="0"/>
    <n v="57"/>
    <b v="1"/>
    <s v="theater/plays"/>
    <n v="0"/>
    <n v="0.18"/>
    <x v="1"/>
    <x v="6"/>
  </r>
  <r>
    <n v="3835"/>
    <s v="Support new theatre piece IT DOESN'T MATTER"/>
    <s v="IT DOESN'T MATTER is a new comedic piece of political theatre written by three enthusiastic students. Help us produce it at LIPA!"/>
    <n v="2500"/>
    <n v="2751"/>
    <x v="1"/>
    <x v="1"/>
    <s v="GBP"/>
    <n v="1461278208"/>
    <n v="1459463808"/>
    <b v="0"/>
    <n v="8"/>
    <b v="1"/>
    <s v="theater/plays"/>
    <n v="110"/>
    <n v="343.88"/>
    <x v="1"/>
    <x v="6"/>
  </r>
  <r>
    <n v="3836"/>
    <s v="Home (The Place Where My Stuff Resides)"/>
    <s v="&quot;The surveyor said the foundation was shaky&quot;. A woman finds what it means to rebuild her marriage."/>
    <n v="3800"/>
    <n v="3822.33"/>
    <x v="1"/>
    <x v="0"/>
    <s v="USD"/>
    <n v="1470197340"/>
    <n v="1467497652"/>
    <b v="0"/>
    <n v="14"/>
    <b v="1"/>
    <s v="theater/plays"/>
    <n v="101"/>
    <n v="273.02"/>
    <x v="1"/>
    <x v="6"/>
  </r>
  <r>
    <n v="3837"/>
    <s v="Farcical Elements Presents Boeing-Boeing"/>
    <s v="A high-flying French farce with the thrust of a well-tuned jet engine"/>
    <n v="6000"/>
    <n v="25"/>
    <x v="0"/>
    <x v="1"/>
    <s v="GBP"/>
    <n v="1435947758"/>
    <n v="1432837358"/>
    <b v="0"/>
    <n v="17"/>
    <b v="1"/>
    <s v="theater/plays"/>
    <n v="0"/>
    <n v="1.4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x v="11"/>
    <s v="SEK"/>
    <n v="1432314209"/>
    <n v="1429722209"/>
    <b v="0"/>
    <n v="100"/>
    <b v="1"/>
    <s v="theater/plays"/>
    <n v="20"/>
    <n v="40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1"/>
    <x v="0"/>
    <s v="USD"/>
    <n v="1438226724"/>
    <n v="1433042724"/>
    <b v="0"/>
    <n v="32"/>
    <b v="1"/>
    <s v="theater/plays"/>
    <n v="106"/>
    <n v="194.03"/>
    <x v="1"/>
    <x v="6"/>
  </r>
  <r>
    <n v="3840"/>
    <s v="Tonight I'll be April"/>
    <s v="A gritty play looking at a modern day relationship, highlighting issues of mental health and abuse suffered by men."/>
    <n v="1600"/>
    <n v="170"/>
    <x v="0"/>
    <x v="1"/>
    <s v="GBP"/>
    <n v="1459180229"/>
    <n v="1457023829"/>
    <b v="0"/>
    <n v="3"/>
    <b v="1"/>
    <s v="theater/plays"/>
    <n v="11"/>
    <n v="5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1"/>
    <x v="0"/>
    <s v="USD"/>
    <n v="1405882287"/>
    <n v="1400698287"/>
    <b v="1"/>
    <n v="34"/>
    <b v="0"/>
    <s v="theater/plays"/>
    <n v="155"/>
    <n v="159.12"/>
    <x v="1"/>
    <x v="6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1"/>
    <x v="1"/>
    <s v="GBP"/>
    <n v="1399809052"/>
    <n v="1397217052"/>
    <b v="1"/>
    <n v="23"/>
    <b v="0"/>
    <s v="theater/plays"/>
    <n v="127"/>
    <n v="231.78"/>
    <x v="1"/>
    <x v="6"/>
  </r>
  <r>
    <n v="3843"/>
    <s v="Vengeance Can Wait"/>
    <s v="Vengeance Can Wait navigates Japanese sub-culture as it charts a dark, twisted and touching, â€œdifferentâ€ kind of love story."/>
    <n v="4000"/>
    <n v="5922"/>
    <x v="1"/>
    <x v="0"/>
    <s v="USD"/>
    <n v="1401587064"/>
    <n v="1399427064"/>
    <b v="1"/>
    <n v="19"/>
    <b v="0"/>
    <s v="theater/plays"/>
    <n v="148"/>
    <n v="311.6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1"/>
    <x v="0"/>
    <s v="USD"/>
    <n v="1401778740"/>
    <n v="1399474134"/>
    <b v="1"/>
    <n v="50"/>
    <b v="0"/>
    <s v="theater/plays"/>
    <n v="155"/>
    <n v="310.60000000000002"/>
    <x v="1"/>
    <x v="6"/>
  </r>
  <r>
    <n v="3845"/>
    <s v="Marilyn Madness &amp; Me"/>
    <s v="He met Marilyn. He became obsessed with Norma Jean. That changed everything._x000a__x000a_                                A play by Frank Furino"/>
    <n v="3500"/>
    <n v="4040"/>
    <x v="1"/>
    <x v="0"/>
    <s v="USD"/>
    <n v="1443711774"/>
    <n v="1441119774"/>
    <b v="1"/>
    <n v="12"/>
    <b v="0"/>
    <s v="theater/plays"/>
    <n v="115"/>
    <n v="336.67"/>
    <x v="1"/>
    <x v="6"/>
  </r>
  <r>
    <n v="3846"/>
    <s v="My Insane Shakespeare"/>
    <s v="My Insane Shakespeare. An original play by Arthur Elbakyan premiering October 13th at United Solo, New York City."/>
    <n v="2000"/>
    <n v="2932"/>
    <x v="1"/>
    <x v="0"/>
    <s v="USD"/>
    <n v="1412405940"/>
    <n v="1409721542"/>
    <b v="1"/>
    <n v="8"/>
    <b v="0"/>
    <s v="theater/plays"/>
    <n v="147"/>
    <n v="366.5"/>
    <x v="1"/>
    <x v="6"/>
  </r>
  <r>
    <n v="3847"/>
    <s v="Madame X"/>
    <s v="The production of the original play &quot;Madame X&quot; by Amanda Davison. Inspired by the painting by John Singer Sargent."/>
    <n v="5000"/>
    <n v="5665"/>
    <x v="1"/>
    <x v="0"/>
    <s v="USD"/>
    <n v="1437283391"/>
    <n v="1433395391"/>
    <b v="1"/>
    <n v="9"/>
    <b v="0"/>
    <s v="theater/plays"/>
    <n v="113"/>
    <n v="629.4400000000000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1"/>
    <x v="0"/>
    <s v="USD"/>
    <n v="1445196989"/>
    <n v="1442604989"/>
    <b v="1"/>
    <n v="43"/>
    <b v="0"/>
    <s v="theater/plays"/>
    <n v="106"/>
    <n v="148.56"/>
    <x v="1"/>
    <x v="6"/>
  </r>
  <r>
    <n v="3849"/>
    <s v="Auf geht's beim Schichtl"/>
    <s v="Bayerische KomÃ¶die im Schaustellermillieu vor historischem Hintergrund des Oktoberfestes von Winfried Frey. UrauffÃ¼hrung September 2015"/>
    <n v="6000"/>
    <n v="6257"/>
    <x v="1"/>
    <x v="12"/>
    <s v="EUR"/>
    <n v="1434047084"/>
    <n v="1431455084"/>
    <b v="1"/>
    <n v="28"/>
    <b v="0"/>
    <s v="theater/plays"/>
    <n v="104"/>
    <n v="223.46"/>
    <x v="1"/>
    <x v="6"/>
  </r>
  <r>
    <n v="3850"/>
    <s v="The Vagina Monologues 2015"/>
    <s v="V-Day is a global activist movement to end violence against women and girls."/>
    <n v="1500"/>
    <n v="50"/>
    <x v="0"/>
    <x v="0"/>
    <s v="USD"/>
    <n v="1420081143"/>
    <n v="1417489143"/>
    <b v="1"/>
    <n v="4"/>
    <b v="0"/>
    <s v="theater/plays"/>
    <n v="3"/>
    <n v="12.5"/>
    <x v="1"/>
    <x v="6"/>
  </r>
  <r>
    <n v="3851"/>
    <s v="Waving Goodbye"/>
    <s v="A play about the horrible choices we have to make every day. Should we take a risk, or take the road most travelled?"/>
    <n v="3500"/>
    <n v="4280"/>
    <x v="1"/>
    <x v="1"/>
    <s v="GBP"/>
    <n v="1437129179"/>
    <n v="1434537179"/>
    <b v="1"/>
    <n v="24"/>
    <b v="0"/>
    <s v="theater/plays"/>
    <n v="122"/>
    <n v="178.33"/>
    <x v="1"/>
    <x v="6"/>
  </r>
  <r>
    <n v="3852"/>
    <s v="Rob Base Presents Unequally Yoked The Stage Play"/>
    <s v="Writer/Director Lynette J. Blackwell presents the hilarious entangled love story of when evil and good attempt to coexist."/>
    <n v="1100"/>
    <n v="1125"/>
    <x v="1"/>
    <x v="0"/>
    <s v="USD"/>
    <n v="1427427276"/>
    <n v="1425270876"/>
    <b v="0"/>
    <n v="2"/>
    <b v="0"/>
    <s v="theater/plays"/>
    <n v="102"/>
    <n v="562.5"/>
    <x v="1"/>
    <x v="6"/>
  </r>
  <r>
    <n v="3853"/>
    <s v="The Original Laughter Therapist"/>
    <s v="A dose of One-woman &quot;Dramedy&quot; to cure those daily blues is just what the doctor ordered!"/>
    <n v="1250"/>
    <n v="1316"/>
    <x v="1"/>
    <x v="0"/>
    <s v="USD"/>
    <n v="1409602178"/>
    <n v="1406578178"/>
    <b v="0"/>
    <n v="2"/>
    <b v="0"/>
    <s v="theater/plays"/>
    <n v="105"/>
    <n v="658"/>
    <x v="1"/>
    <x v="6"/>
  </r>
  <r>
    <n v="3854"/>
    <s v="The Case Of Soghomon Tehlirian"/>
    <s v="A play dedicated to the 100th anniversary of the Armenian Genocide."/>
    <n v="5000"/>
    <n v="6705"/>
    <x v="1"/>
    <x v="0"/>
    <s v="USD"/>
    <n v="1431206058"/>
    <n v="1428614058"/>
    <b v="0"/>
    <n v="20"/>
    <b v="0"/>
    <s v="theater/plays"/>
    <n v="134"/>
    <n v="335.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715"/>
    <x v="2"/>
    <x v="0"/>
    <s v="USD"/>
    <n v="1427408271"/>
    <n v="1424819871"/>
    <b v="0"/>
    <n v="1"/>
    <b v="0"/>
    <s v="theater/plays"/>
    <n v="60"/>
    <n v="715"/>
    <x v="1"/>
    <x v="6"/>
  </r>
  <r>
    <n v="3856"/>
    <s v="&quot;Trouble at the Gate&quot; play"/>
    <s v="Thought-provoking drama about one who gets so caught up in churchwork, loses the true meaning of serving God, &amp; has TROUBLE AT THE GATE"/>
    <n v="850"/>
    <n v="850"/>
    <x v="1"/>
    <x v="0"/>
    <s v="USD"/>
    <n v="1425833403"/>
    <n v="1423245003"/>
    <b v="0"/>
    <n v="1"/>
    <b v="0"/>
    <s v="theater/plays"/>
    <n v="100"/>
    <n v="850"/>
    <x v="1"/>
    <x v="6"/>
  </r>
  <r>
    <n v="3857"/>
    <s v="I support Molding Heartz"/>
    <s v="The Ultimate Screenwriting Conference_x000a_is the experience showing screenwriters how to write and sell a screenplay in hollywood!"/>
    <n v="2500"/>
    <n v="560"/>
    <x v="0"/>
    <x v="0"/>
    <s v="USD"/>
    <n v="1406913120"/>
    <n v="1404927690"/>
    <b v="0"/>
    <n v="4"/>
    <b v="0"/>
    <s v="theater/plays"/>
    <n v="22"/>
    <n v="14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40"/>
    <x v="1"/>
    <x v="1"/>
    <s v="GBP"/>
    <n v="1432328400"/>
    <n v="1430734844"/>
    <b v="0"/>
    <n v="1"/>
    <b v="0"/>
    <s v="theater/plays"/>
    <n v="104"/>
    <n v="1040"/>
    <x v="1"/>
    <x v="6"/>
  </r>
  <r>
    <n v="3859"/>
    <s v="What Dreams Were Made Of"/>
    <s v="This is a play that will have each and everyone that sees it thinking about the dreams they had growing up. It's a dramady"/>
    <n v="800"/>
    <n v="1030"/>
    <x v="1"/>
    <x v="0"/>
    <s v="USD"/>
    <n v="1403730000"/>
    <n v="1401485207"/>
    <b v="0"/>
    <n v="1"/>
    <b v="0"/>
    <s v="theater/plays"/>
    <n v="129"/>
    <n v="103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1"/>
    <x v="0"/>
    <s v="USD"/>
    <n v="1407858710"/>
    <n v="1405266710"/>
    <b v="0"/>
    <n v="13"/>
    <b v="0"/>
    <s v="theater/plays"/>
    <n v="137"/>
    <n v="420.38"/>
    <x v="1"/>
    <x v="6"/>
  </r>
  <r>
    <n v="3861"/>
    <s v="READY OR NOT HERE I COME"/>
    <s v="THE COMING OF THE LORD!"/>
    <n v="2000"/>
    <n v="216"/>
    <x v="0"/>
    <x v="0"/>
    <s v="USD"/>
    <n v="1415828820"/>
    <n v="1412258977"/>
    <b v="0"/>
    <n v="1"/>
    <b v="0"/>
    <s v="theater/plays"/>
    <n v="11"/>
    <n v="216"/>
    <x v="1"/>
    <x v="6"/>
  </r>
  <r>
    <n v="3862"/>
    <s v="The Container Play"/>
    <s v="The hit immersive theatre experience of England comes to Corpus Christi!"/>
    <n v="900"/>
    <n v="905"/>
    <x v="1"/>
    <x v="0"/>
    <s v="USD"/>
    <n v="1473699540"/>
    <n v="1472451356"/>
    <b v="0"/>
    <n v="1"/>
    <b v="0"/>
    <s v="theater/plays"/>
    <n v="101"/>
    <n v="905"/>
    <x v="1"/>
    <x v="6"/>
  </r>
  <r>
    <n v="3863"/>
    <s v="Umma Yemaya"/>
    <s v="Umma Yemaya is  a play that examines the challenges of unconventional love. The Lady  and the Artist create their own world for love."/>
    <n v="500"/>
    <n v="8"/>
    <x v="0"/>
    <x v="0"/>
    <s v="USD"/>
    <n v="1446739905"/>
    <n v="1441552305"/>
    <b v="0"/>
    <n v="0"/>
    <b v="0"/>
    <s v="theater/plays"/>
    <n v="2"/>
    <n v="0"/>
    <x v="1"/>
    <x v="6"/>
  </r>
  <r>
    <n v="3864"/>
    <s v="Grammar Land Performances"/>
    <s v="I want to create a theatrical performance of the book Grammar Land and present it at schools to help children learn proper grammar."/>
    <n v="1500"/>
    <n v="3500"/>
    <x v="1"/>
    <x v="0"/>
    <s v="USD"/>
    <n v="1447799054"/>
    <n v="1445203454"/>
    <b v="0"/>
    <n v="3"/>
    <b v="0"/>
    <s v="theater/plays"/>
    <n v="233"/>
    <n v="1166.67"/>
    <x v="1"/>
    <x v="6"/>
  </r>
  <r>
    <n v="3865"/>
    <s v="Fellatia's-Fantastic-Fun-Time-Show"/>
    <s v="Sissy Entertainment delivers a delicious cabaret that blends comedic monologue, song, and traditional sketch comedy."/>
    <n v="3000"/>
    <n v="6071"/>
    <x v="1"/>
    <x v="5"/>
    <s v="CAD"/>
    <n v="1409376600"/>
    <n v="1405957098"/>
    <b v="0"/>
    <n v="14"/>
    <b v="0"/>
    <s v="theater/plays"/>
    <n v="202"/>
    <n v="433.64"/>
    <x v="1"/>
    <x v="6"/>
  </r>
  <r>
    <n v="3866"/>
    <s v="a feminine ending, brought to you by the East End Theatre Co"/>
    <s v="A funny, moving, witty piece about a girl, her oboe, and her dreams."/>
    <n v="1000"/>
    <n v="1326"/>
    <x v="1"/>
    <x v="0"/>
    <s v="USD"/>
    <n v="1458703740"/>
    <n v="1454453021"/>
    <b v="0"/>
    <n v="2"/>
    <b v="0"/>
    <s v="theater/plays"/>
    <n v="133"/>
    <n v="663"/>
    <x v="1"/>
    <x v="6"/>
  </r>
  <r>
    <n v="3867"/>
    <s v="RUSSIAN PLAY &quot;HOW TO BE BRAVE&quot;"/>
    <s v="What do you know about Russian Culture? Our project helps the American children to find out about Russian literature."/>
    <n v="2500"/>
    <n v="135"/>
    <x v="0"/>
    <x v="0"/>
    <s v="USD"/>
    <n v="1466278339"/>
    <n v="1463686339"/>
    <b v="0"/>
    <n v="5"/>
    <b v="0"/>
    <s v="theater/plays"/>
    <n v="5"/>
    <n v="27"/>
    <x v="1"/>
    <x v="6"/>
  </r>
  <r>
    <n v="3868"/>
    <s v="1000 words (Canceled)"/>
    <s v="New collection of music by Scott Evan Davis!"/>
    <n v="1000"/>
    <n v="1120"/>
    <x v="1"/>
    <x v="1"/>
    <s v="GBP"/>
    <n v="1410191405"/>
    <n v="1408031405"/>
    <b v="0"/>
    <n v="1"/>
    <b v="0"/>
    <s v="theater/musical"/>
    <n v="112"/>
    <n v="1120"/>
    <x v="1"/>
    <x v="40"/>
  </r>
  <r>
    <n v="3869"/>
    <s v="The Masturbation Musical (Canceled)"/>
    <s v="A Musical about 3 women who pursue their Pleasure and end up finding themselves."/>
    <n v="3000"/>
    <n v="1"/>
    <x v="0"/>
    <x v="0"/>
    <s v="USD"/>
    <n v="1426302660"/>
    <n v="1423761792"/>
    <b v="0"/>
    <n v="15"/>
    <b v="0"/>
    <s v="theater/musical"/>
    <n v="0"/>
    <n v="7.0000000000000007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782"/>
    <x v="0"/>
    <x v="0"/>
    <s v="USD"/>
    <n v="1404360478"/>
    <n v="1401768478"/>
    <b v="0"/>
    <n v="10"/>
    <b v="0"/>
    <s v="theater/musical"/>
    <n v="36"/>
    <n v="178.2"/>
    <x v="1"/>
    <x v="40"/>
  </r>
  <r>
    <n v="3871"/>
    <s v="Pocket Monsters: A Musical Parody (Canceled)"/>
    <s v="Our musical is finally ready to come to life, and we're raising funds to help make that happen!"/>
    <n v="1500"/>
    <n v="75"/>
    <x v="0"/>
    <x v="0"/>
    <s v="USD"/>
    <n v="1490809450"/>
    <n v="1485629050"/>
    <b v="0"/>
    <n v="3"/>
    <b v="0"/>
    <s v="theater/musical"/>
    <n v="5"/>
    <n v="25"/>
    <x v="1"/>
    <x v="40"/>
  </r>
  <r>
    <n v="3872"/>
    <s v="Shining Star Players (Canceled)"/>
    <s v="We are a brand new theatrical teen production company, and we need enough money to put on our first musical production."/>
    <n v="500"/>
    <n v="920"/>
    <x v="1"/>
    <x v="0"/>
    <s v="USD"/>
    <n v="1439522996"/>
    <n v="1435202996"/>
    <b v="0"/>
    <n v="0"/>
    <b v="0"/>
    <s v="theater/musical"/>
    <n v="184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0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01"/>
    <n v="289"/>
    <x v="1"/>
    <x v="4"/>
    <s v="NZD"/>
    <n v="1422061200"/>
    <n v="1420244622"/>
    <b v="0"/>
    <n v="0"/>
    <b v="0"/>
    <s v="theater/musical"/>
    <n v="286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600"/>
    <n v="718"/>
    <x v="1"/>
    <x v="8"/>
    <s v="DKK"/>
    <n v="1472896800"/>
    <n v="1472804365"/>
    <b v="0"/>
    <n v="0"/>
    <b v="0"/>
    <s v="theater/musical"/>
    <n v="12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0"/>
    <x v="1"/>
    <s v="GBP"/>
    <n v="1454425128"/>
    <n v="1451833128"/>
    <b v="0"/>
    <n v="46"/>
    <b v="0"/>
    <s v="theater/musical"/>
    <n v="9"/>
    <n v="12.28"/>
    <x v="1"/>
    <x v="40"/>
  </r>
  <r>
    <n v="3877"/>
    <s v="Does NY Heart Me? The Musical (Canceled)"/>
    <s v="Help us record the concept album and stage grand concerts with a fantastic cast and orchestra. Get your tickets, music and more!"/>
    <n v="5000"/>
    <n v="0"/>
    <x v="0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000"/>
    <n v="1200"/>
    <x v="1"/>
    <x v="0"/>
    <s v="USD"/>
    <n v="1435636740"/>
    <n v="1433014746"/>
    <b v="0"/>
    <n v="1"/>
    <b v="0"/>
    <s v="theater/musical"/>
    <n v="120"/>
    <n v="1200"/>
    <x v="1"/>
    <x v="40"/>
  </r>
  <r>
    <n v="3879"/>
    <s v="Theatre 'Portable' Royal (Canceled)"/>
    <s v="Theatre â€˜Portableâ€™ Royal is a portable, fully working, 40 seater theatre which will tour the UK and beyond!"/>
    <n v="500"/>
    <n v="903.14"/>
    <x v="1"/>
    <x v="1"/>
    <s v="GBP"/>
    <n v="1422218396"/>
    <n v="1419626396"/>
    <b v="0"/>
    <n v="0"/>
    <b v="0"/>
    <s v="theater/musical"/>
    <n v="18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4000"/>
    <n v="65"/>
    <x v="0"/>
    <x v="1"/>
    <s v="GBP"/>
    <n v="1406761200"/>
    <n v="1403724820"/>
    <b v="0"/>
    <n v="17"/>
    <b v="0"/>
    <s v="theater/musical"/>
    <n v="2"/>
    <n v="3.82"/>
    <x v="1"/>
    <x v="40"/>
  </r>
  <r>
    <n v="3881"/>
    <s v="My Real Mother's Name is... (Canceled)"/>
    <s v="A musical journey coming to the Blue Venue at the 2017 Orlando Fringe Festival!"/>
    <n v="1200"/>
    <n v="401"/>
    <x v="0"/>
    <x v="0"/>
    <s v="USD"/>
    <n v="1487550399"/>
    <n v="1484958399"/>
    <b v="0"/>
    <n v="1"/>
    <b v="0"/>
    <s v="theater/musical"/>
    <n v="33"/>
    <n v="40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600"/>
    <n v="715"/>
    <x v="1"/>
    <x v="2"/>
    <s v="AUD"/>
    <n v="1454281380"/>
    <n v="1451950570"/>
    <b v="0"/>
    <n v="0"/>
    <b v="0"/>
    <s v="theater/musical"/>
    <n v="11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831"/>
    <x v="1"/>
    <x v="1"/>
    <s v="GBP"/>
    <n v="1409668069"/>
    <n v="1407076069"/>
    <b v="0"/>
    <n v="0"/>
    <b v="0"/>
    <s v="theater/musical"/>
    <n v="166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540"/>
    <x v="3"/>
    <x v="0"/>
    <s v="USD"/>
    <n v="1427479192"/>
    <n v="1425322792"/>
    <b v="0"/>
    <n v="0"/>
    <b v="0"/>
    <s v="theater/musical"/>
    <n v="108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750"/>
    <n v="850"/>
    <x v="1"/>
    <x v="0"/>
    <s v="USD"/>
    <n v="1462834191"/>
    <n v="1460242191"/>
    <b v="0"/>
    <n v="0"/>
    <b v="0"/>
    <s v="theater/musical"/>
    <n v="113"/>
    <n v="0"/>
    <x v="1"/>
    <x v="40"/>
  </r>
  <r>
    <n v="3886"/>
    <s v="a (Canceled)"/>
    <n v="1"/>
    <n v="500"/>
    <n v="540"/>
    <x v="1"/>
    <x v="2"/>
    <s v="AUD"/>
    <n v="1418275702"/>
    <n v="1415683702"/>
    <b v="0"/>
    <n v="0"/>
    <b v="0"/>
    <s v="theater/musical"/>
    <n v="108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0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3000"/>
    <n v="3035"/>
    <x v="1"/>
    <x v="1"/>
    <s v="GBP"/>
    <n v="1488114358"/>
    <n v="1485522358"/>
    <b v="0"/>
    <n v="14"/>
    <b v="0"/>
    <s v="theater/plays"/>
    <n v="101"/>
    <n v="216.79"/>
    <x v="1"/>
    <x v="6"/>
  </r>
  <r>
    <n v="3889"/>
    <s v="Sherri's Playhouse Present's A Heavenly Hand!"/>
    <s v="A romantic comedy about a girl trying to figure out what to do with her life and an angel who comes to help her."/>
    <n v="2000"/>
    <n v="2027"/>
    <x v="1"/>
    <x v="0"/>
    <s v="USD"/>
    <n v="1420413960"/>
    <n v="1417651630"/>
    <b v="0"/>
    <n v="9"/>
    <b v="0"/>
    <s v="theater/plays"/>
    <n v="101"/>
    <n v="225.22"/>
    <x v="1"/>
    <x v="6"/>
  </r>
  <r>
    <n v="3890"/>
    <s v="Something Wicked This Way Comes"/>
    <s v="Will Power Troupe is the only US group invited to perform in London's Shakespeare Festival. We need your help to bring the USA to UK!"/>
    <n v="7500"/>
    <n v="7685"/>
    <x v="1"/>
    <x v="0"/>
    <s v="USD"/>
    <n v="1439662344"/>
    <n v="1434478344"/>
    <b v="0"/>
    <n v="8"/>
    <b v="0"/>
    <s v="theater/plays"/>
    <n v="102"/>
    <n v="960.63"/>
    <x v="1"/>
    <x v="6"/>
  </r>
  <r>
    <n v="3891"/>
    <s v="Out of the Box: A Mime Story"/>
    <s v="A comedy about a mime who dreams of becoming a stand up comedian."/>
    <n v="2500"/>
    <n v="504"/>
    <x v="0"/>
    <x v="0"/>
    <s v="USD"/>
    <n v="1427086740"/>
    <n v="1424488244"/>
    <b v="0"/>
    <n v="7"/>
    <b v="0"/>
    <s v="theater/plays"/>
    <n v="20"/>
    <n v="7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50"/>
    <n v="180"/>
    <x v="1"/>
    <x v="0"/>
    <s v="USD"/>
    <n v="1408863600"/>
    <n v="1408203557"/>
    <b v="0"/>
    <n v="0"/>
    <b v="0"/>
    <s v="theater/plays"/>
    <n v="120"/>
    <n v="0"/>
    <x v="1"/>
    <x v="6"/>
  </r>
  <r>
    <n v="3893"/>
    <s v="MY PRIVATE REVOLUTION"/>
    <s v="An inspiring story of a young girl's journey from childhood to adulthood told through monologue, dialogue, poetry and music and dance."/>
    <n v="27500"/>
    <n v="1389"/>
    <x v="0"/>
    <x v="0"/>
    <s v="USD"/>
    <n v="1404194400"/>
    <n v="1400600840"/>
    <b v="0"/>
    <n v="84"/>
    <b v="0"/>
    <s v="theater/plays"/>
    <n v="5"/>
    <n v="16.54"/>
    <x v="1"/>
    <x v="6"/>
  </r>
  <r>
    <n v="3894"/>
    <s v="MADE-UP: A Sitcom Theater Special"/>
    <s v="Ryan and Vanessa are hosting Christmas for the first time but instead of a happy celebration, they get a hilarious survival situation."/>
    <n v="3000"/>
    <n v="3000"/>
    <x v="1"/>
    <x v="0"/>
    <s v="USD"/>
    <n v="1481000340"/>
    <n v="1478386812"/>
    <b v="0"/>
    <n v="11"/>
    <b v="0"/>
    <s v="theater/plays"/>
    <n v="100"/>
    <n v="272.73"/>
    <x v="1"/>
    <x v="6"/>
  </r>
  <r>
    <n v="3895"/>
    <s v="Vestige"/>
    <s v="A Transgender makeup artist calls into question the loyalty of her best friend in a 1980's circus while dealing with her dying mother."/>
    <n v="1500"/>
    <n v="1570"/>
    <x v="1"/>
    <x v="0"/>
    <s v="USD"/>
    <n v="1425103218"/>
    <n v="1422424818"/>
    <b v="0"/>
    <n v="1"/>
    <b v="0"/>
    <s v="theater/plays"/>
    <n v="105"/>
    <n v="1570"/>
    <x v="1"/>
    <x v="6"/>
  </r>
  <r>
    <n v="3896"/>
    <s v="Yorick and Company"/>
    <s v="Yorick and Co. is a comedy about a struggling theatre company whose mysterious benefactor starts haunting the show!"/>
    <n v="2000"/>
    <n v="2412.02"/>
    <x v="1"/>
    <x v="0"/>
    <s v="USD"/>
    <n v="1402979778"/>
    <n v="1401770178"/>
    <b v="0"/>
    <n v="4"/>
    <b v="0"/>
    <s v="theater/plays"/>
    <n v="121"/>
    <n v="603.0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0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3500"/>
    <n v="3798"/>
    <x v="1"/>
    <x v="1"/>
    <s v="GBP"/>
    <n v="1439827200"/>
    <n v="1436355270"/>
    <b v="0"/>
    <n v="16"/>
    <b v="0"/>
    <s v="theater/plays"/>
    <n v="109"/>
    <n v="237.38"/>
    <x v="1"/>
    <x v="6"/>
  </r>
  <r>
    <n v="3899"/>
    <s v="RAIN | a theatrical production of life-changing proportions"/>
    <s v="More than just a play, RAIN is an outreach to hurting people who feel disengaged or rejected by others."/>
    <n v="2000"/>
    <n v="2060"/>
    <x v="1"/>
    <x v="0"/>
    <s v="USD"/>
    <n v="1407868561"/>
    <n v="1406140561"/>
    <b v="0"/>
    <n v="2"/>
    <b v="0"/>
    <s v="theater/plays"/>
    <n v="103"/>
    <n v="1030"/>
    <x v="1"/>
    <x v="6"/>
  </r>
  <r>
    <n v="3900"/>
    <s v="HUB Theatre Group presents John Logan's RED"/>
    <s v="HUB Theatre Group collaborates with local artists to present John Logan's RED to the community."/>
    <n v="2000"/>
    <n v="2145"/>
    <x v="1"/>
    <x v="0"/>
    <s v="USD"/>
    <n v="1433988791"/>
    <n v="1431396791"/>
    <b v="0"/>
    <n v="5"/>
    <b v="0"/>
    <s v="theater/plays"/>
    <n v="107"/>
    <n v="42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1250"/>
    <x v="1"/>
    <x v="0"/>
    <s v="USD"/>
    <n v="1450554599"/>
    <n v="1447098599"/>
    <b v="0"/>
    <n v="1"/>
    <b v="0"/>
    <s v="theater/plays"/>
    <n v="104"/>
    <n v="125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0"/>
    <x v="1"/>
    <s v="GBP"/>
    <n v="1479125642"/>
    <n v="1476962042"/>
    <b v="0"/>
    <n v="31"/>
    <b v="0"/>
    <s v="theater/plays"/>
    <n v="16"/>
    <n v="25.68"/>
    <x v="1"/>
    <x v="6"/>
  </r>
  <r>
    <n v="3903"/>
    <s v="Know Thy Law"/>
    <s v="Based on the novel â€œKnow Thy Lawâ€, this powerful play gives the insight and understanding of the power of knowing the law of the land."/>
    <n v="250"/>
    <n v="0"/>
    <x v="0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"/>
    <n v="60"/>
    <x v="0"/>
    <x v="0"/>
    <s v="USD"/>
    <n v="1429074240"/>
    <n v="1427866200"/>
    <b v="0"/>
    <n v="2"/>
    <b v="0"/>
    <s v="theater/plays"/>
    <n v="6"/>
    <n v="3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1"/>
    <x v="1"/>
    <s v="GBP"/>
    <n v="1434063600"/>
    <n v="1430405903"/>
    <b v="0"/>
    <n v="7"/>
    <b v="0"/>
    <s v="theater/plays"/>
    <n v="125"/>
    <n v="357.86"/>
    <x v="1"/>
    <x v="6"/>
  </r>
  <r>
    <n v="3906"/>
    <s v="First Draft Theatre"/>
    <s v="We will workshop, stage and develop new writing, devised work and adaptations. A joyful leap into the possibilities of an idea!"/>
    <n v="4000"/>
    <n v="4081"/>
    <x v="1"/>
    <x v="1"/>
    <s v="GBP"/>
    <n v="1435325100"/>
    <n v="1432072893"/>
    <b v="0"/>
    <n v="16"/>
    <b v="0"/>
    <s v="theater/plays"/>
    <n v="102"/>
    <n v="255.06"/>
    <x v="1"/>
    <x v="6"/>
  </r>
  <r>
    <n v="3907"/>
    <s v="Burqa&amp;Rifle: A Drama: Two Women, Two Cultues, Two Histories"/>
    <s v="Burqa&amp;Rifle dramatizes the  encounter between two women -- a vigilante and a convert to Islam."/>
    <n v="2000"/>
    <n v="2335"/>
    <x v="1"/>
    <x v="0"/>
    <s v="USD"/>
    <n v="1414354080"/>
    <n v="1411587606"/>
    <b v="0"/>
    <n v="4"/>
    <b v="0"/>
    <s v="theater/plays"/>
    <n v="117"/>
    <n v="583.75"/>
    <x v="1"/>
    <x v="6"/>
  </r>
  <r>
    <n v="3908"/>
    <s v="Unconscious Subconscious"/>
    <s v="Death splits apart twin brothers in a questionable car accident. They shared dreams, and now they must share trials in the unknown."/>
    <n v="1600"/>
    <n v="204"/>
    <x v="0"/>
    <x v="0"/>
    <s v="USD"/>
    <n v="1406603696"/>
    <n v="1405307696"/>
    <b v="0"/>
    <n v="4"/>
    <b v="0"/>
    <s v="theater/plays"/>
    <n v="13"/>
    <n v="51"/>
    <x v="1"/>
    <x v="6"/>
  </r>
  <r>
    <n v="3909"/>
    <s v="Woman2Woman"/>
    <s v="I am trying to put on a gospel comedy stage play that is full of laughter and life lessons as well that will change your life forever,"/>
    <n v="2000"/>
    <n v="2147"/>
    <x v="1"/>
    <x v="0"/>
    <s v="USD"/>
    <n v="1410424642"/>
    <n v="1407832642"/>
    <b v="0"/>
    <n v="4"/>
    <b v="0"/>
    <s v="theater/plays"/>
    <n v="107"/>
    <n v="536.75"/>
    <x v="1"/>
    <x v="6"/>
  </r>
  <r>
    <n v="3910"/>
    <s v="&quot;SHERLOCK HOLMES AND THE SCARLET AVENGER&quot;"/>
    <s v="Join Sherlock Holmes and Dr. Watson as the first adventure together is dramatized live on-stage!  The game is afoot!"/>
    <n v="2000"/>
    <n v="2804"/>
    <x v="1"/>
    <x v="0"/>
    <s v="USD"/>
    <n v="1441649397"/>
    <n v="1439057397"/>
    <b v="0"/>
    <n v="3"/>
    <b v="0"/>
    <s v="theater/plays"/>
    <n v="140"/>
    <n v="934.67"/>
    <x v="1"/>
    <x v="6"/>
  </r>
  <r>
    <n v="3911"/>
    <s v="Ministers of Grace"/>
    <s v="â€˜Ministers of Graceâ€™ imagines what the movie Ghostbusters would be like if written by William Shakespeare."/>
    <n v="8500"/>
    <n v="8722"/>
    <x v="1"/>
    <x v="0"/>
    <s v="USD"/>
    <n v="1417033777"/>
    <n v="1414438177"/>
    <b v="0"/>
    <n v="36"/>
    <b v="0"/>
    <s v="theater/plays"/>
    <n v="103"/>
    <n v="242.28"/>
    <x v="1"/>
    <x v="6"/>
  </r>
  <r>
    <n v="3912"/>
    <s v="JoLee Productions"/>
    <s v="Producing &amp; directing Jake's Women by Neil Simon opening July 9 and running through July 26 for Sonoma Arts Live"/>
    <n v="900"/>
    <n v="1290"/>
    <x v="1"/>
    <x v="0"/>
    <s v="USD"/>
    <n v="1429936500"/>
    <n v="1424759330"/>
    <b v="0"/>
    <n v="1"/>
    <b v="0"/>
    <s v="theater/plays"/>
    <n v="143"/>
    <n v="129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772"/>
    <x v="3"/>
    <x v="0"/>
    <s v="USD"/>
    <n v="1448863449"/>
    <n v="1446267849"/>
    <b v="0"/>
    <n v="7"/>
    <b v="0"/>
    <s v="theater/plays"/>
    <n v="44"/>
    <n v="253.14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1"/>
    <x v="1"/>
    <s v="GBP"/>
    <n v="1431298740"/>
    <n v="1429558756"/>
    <b v="0"/>
    <n v="27"/>
    <b v="0"/>
    <s v="theater/plays"/>
    <n v="101"/>
    <n v="145.85"/>
    <x v="1"/>
    <x v="6"/>
  </r>
  <r>
    <n v="3915"/>
    <s v="Hardcross"/>
    <s v="Following the enormous success of Hardcross, we are looking for new ways to bring this wonderful play to a wider audience."/>
    <n v="1000"/>
    <n v="178"/>
    <x v="2"/>
    <x v="1"/>
    <s v="GBP"/>
    <n v="1464824309"/>
    <n v="1462232309"/>
    <b v="0"/>
    <n v="1"/>
    <b v="0"/>
    <s v="theater/plays"/>
    <n v="18"/>
    <n v="178"/>
    <x v="1"/>
    <x v="6"/>
  </r>
  <r>
    <n v="3916"/>
    <s v="Final exam"/>
    <s v="We're a small group of University students who need a little help making our final exam production the best product possible."/>
    <n v="250"/>
    <n v="505"/>
    <x v="1"/>
    <x v="8"/>
    <s v="DKK"/>
    <n v="1464952752"/>
    <n v="1462360752"/>
    <b v="0"/>
    <n v="0"/>
    <b v="0"/>
    <s v="theater/plays"/>
    <n v="202"/>
    <n v="0"/>
    <x v="1"/>
    <x v="6"/>
  </r>
  <r>
    <n v="3917"/>
    <s v="Romeo and Juliet by Cry of Curs"/>
    <s v="We place the actors and script to the fore, with productions stripped down to barest level, aiming to make theatre accessible."/>
    <n v="1000"/>
    <n v="1110"/>
    <x v="1"/>
    <x v="1"/>
    <s v="GBP"/>
    <n v="1410439161"/>
    <n v="1407847161"/>
    <b v="0"/>
    <n v="1"/>
    <b v="0"/>
    <s v="theater/plays"/>
    <n v="111"/>
    <n v="1110"/>
    <x v="1"/>
    <x v="6"/>
  </r>
  <r>
    <n v="3918"/>
    <s v="The Singing Teacher"/>
    <s v="A fantastic new comedy coming to the West End 2014.  An Alan Ayckbourn meets Richard Curtis style comedy. Who knew singing was therapy!"/>
    <n v="2000"/>
    <n v="2042"/>
    <x v="1"/>
    <x v="1"/>
    <s v="GBP"/>
    <n v="1407168000"/>
    <n v="1406131023"/>
    <b v="0"/>
    <n v="3"/>
    <b v="0"/>
    <s v="theater/plays"/>
    <n v="102"/>
    <n v="680.67"/>
    <x v="1"/>
    <x v="6"/>
  </r>
  <r>
    <n v="3919"/>
    <s v="After The Blue"/>
    <s v="Two sisters living in a Cornish seaside town attempt to hide and escape from a life- circle of deceit, abuse, incest and revenge."/>
    <n v="2000"/>
    <n v="10"/>
    <x v="0"/>
    <x v="1"/>
    <s v="GBP"/>
    <n v="1453075200"/>
    <n v="1450628773"/>
    <b v="0"/>
    <n v="3"/>
    <b v="0"/>
    <s v="theater/plays"/>
    <n v="1"/>
    <n v="3.33"/>
    <x v="1"/>
    <x v="6"/>
  </r>
  <r>
    <n v="3920"/>
    <s v="'SCARAMOUCHE JONES'' by Justin Butcher"/>
    <s v="An enthralling tale charting the ecstasies and tragedies behind the seven white masks of centenarian clown,Scaramouche Jones."/>
    <n v="2000"/>
    <n v="2144.34"/>
    <x v="1"/>
    <x v="1"/>
    <s v="GBP"/>
    <n v="1479032260"/>
    <n v="1476436660"/>
    <b v="0"/>
    <n v="3"/>
    <b v="0"/>
    <s v="theater/plays"/>
    <n v="107"/>
    <n v="714.78"/>
    <x v="1"/>
    <x v="6"/>
  </r>
  <r>
    <n v="3921"/>
    <s v="Shakespeare's R&amp;J - Chapel Lane Theatre Company"/>
    <s v="CLTC are crowdfunding for our latest production - Joe Calarco's brilliant adaptation of Shakespeare's most loved tragedy."/>
    <n v="300"/>
    <n v="381"/>
    <x v="1"/>
    <x v="1"/>
    <s v="GBP"/>
    <n v="1414346400"/>
    <n v="1413291655"/>
    <b v="0"/>
    <n v="0"/>
    <b v="0"/>
    <s v="theater/plays"/>
    <n v="127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1"/>
    <x v="0"/>
    <s v="USD"/>
    <n v="1425337200"/>
    <n v="1421432810"/>
    <b v="0"/>
    <n v="6"/>
    <b v="0"/>
    <s v="theater/plays"/>
    <n v="320"/>
    <n v="800.67"/>
    <x v="1"/>
    <x v="6"/>
  </r>
  <r>
    <n v="3923"/>
    <s v="Mrs Roosevelt Flies to London UK tour"/>
    <s v="Eleanor Roosevelt: Passionate campaigner for human rights, champion for peace, staunch supporter of FDR's policies, betrayed wife."/>
    <n v="5000"/>
    <n v="223"/>
    <x v="0"/>
    <x v="1"/>
    <s v="GBP"/>
    <n v="1428622271"/>
    <n v="1426203071"/>
    <b v="0"/>
    <n v="17"/>
    <b v="0"/>
    <s v="theater/plays"/>
    <n v="4"/>
    <n v="13.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1"/>
    <x v="0"/>
    <s v="USD"/>
    <n v="1403823722"/>
    <n v="1401231722"/>
    <b v="0"/>
    <n v="40"/>
    <b v="0"/>
    <s v="theater/plays"/>
    <n v="102"/>
    <n v="175.48"/>
    <x v="1"/>
    <x v="6"/>
  </r>
  <r>
    <n v="3925"/>
    <s v="Help Save High School Theater"/>
    <s v="Help Save High School Theater Program_x000a_Your donations will be used to purchase props, build sets, and costumes."/>
    <n v="1000"/>
    <n v="1625"/>
    <x v="1"/>
    <x v="0"/>
    <s v="USD"/>
    <n v="1406753639"/>
    <n v="1404161639"/>
    <b v="0"/>
    <n v="3"/>
    <b v="0"/>
    <s v="theater/plays"/>
    <n v="163"/>
    <n v="541.66999999999996"/>
    <x v="1"/>
    <x v="6"/>
  </r>
  <r>
    <n v="3926"/>
    <s v="Caryl Churchill's 'Top Girls' - NSW HSC Text"/>
    <s v="Producing syllabus-relevant theatre targeted to HSC students on the NSW Central Coast"/>
    <n v="1000"/>
    <n v="2035.05"/>
    <x v="1"/>
    <x v="2"/>
    <s v="AUD"/>
    <n v="1419645748"/>
    <n v="1417053748"/>
    <b v="0"/>
    <n v="1"/>
    <b v="0"/>
    <s v="theater/plays"/>
    <n v="204"/>
    <n v="2035.0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1215"/>
    <x v="1"/>
    <x v="1"/>
    <s v="GBP"/>
    <n v="1407565504"/>
    <n v="1404973504"/>
    <b v="0"/>
    <n v="2"/>
    <b v="0"/>
    <s v="theater/plays"/>
    <n v="101"/>
    <n v="607.5"/>
    <x v="1"/>
    <x v="6"/>
  </r>
  <r>
    <n v="3928"/>
    <s v="CHARM by Philip Dawkins"/>
    <s v="&quot;Charm&quot; class is in session! Mama Darleena, a transgender African-American woman, shares rules for etiquette with her LGBTQ students."/>
    <n v="3000"/>
    <n v="10067.5"/>
    <x v="1"/>
    <x v="0"/>
    <s v="USD"/>
    <n v="1444971540"/>
    <n v="1442593427"/>
    <b v="0"/>
    <n v="7"/>
    <b v="0"/>
    <s v="theater/plays"/>
    <n v="336"/>
    <n v="1438.21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x v="0"/>
    <s v="USD"/>
    <n v="1474228265"/>
    <n v="1471636265"/>
    <b v="0"/>
    <n v="14"/>
    <b v="0"/>
    <s v="theater/plays"/>
    <n v="0"/>
    <n v="7.0000000000000007E-2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537"/>
    <x v="1"/>
    <x v="2"/>
    <s v="AUD"/>
    <n v="1459490400"/>
    <n v="1457078868"/>
    <b v="0"/>
    <n v="0"/>
    <b v="0"/>
    <s v="theater/plays"/>
    <n v="107"/>
    <n v="0"/>
    <x v="1"/>
    <x v="6"/>
  </r>
  <r>
    <n v="3931"/>
    <s v="Still I Weep"/>
    <s v="An original stage play designed to bring to light the long-term effects on adult survivors of childhood sexual abuse. We do survive!"/>
    <n v="500"/>
    <n v="500"/>
    <x v="1"/>
    <x v="0"/>
    <s v="USD"/>
    <n v="1441510707"/>
    <n v="1439350707"/>
    <b v="0"/>
    <n v="0"/>
    <b v="0"/>
    <s v="theater/plays"/>
    <n v="1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900"/>
    <n v="1066"/>
    <x v="1"/>
    <x v="0"/>
    <s v="USD"/>
    <n v="1458097364"/>
    <n v="1455508964"/>
    <b v="0"/>
    <n v="1"/>
    <b v="0"/>
    <s v="theater/plays"/>
    <n v="118"/>
    <n v="1066"/>
    <x v="1"/>
    <x v="6"/>
  </r>
  <r>
    <n v="3933"/>
    <s v="Three for 5: A King's Story"/>
    <s v="Presenting the complete three part of writer/director Ty Foard's &quot;A King's Story&quot; ...a dramatic artistic one director play festival"/>
    <n v="4400"/>
    <n v="10"/>
    <x v="0"/>
    <x v="0"/>
    <s v="USD"/>
    <n v="1468716180"/>
    <n v="1466205262"/>
    <b v="0"/>
    <n v="12"/>
    <b v="0"/>
    <s v="theater/plays"/>
    <n v="0"/>
    <n v="0.83"/>
    <x v="1"/>
    <x v="6"/>
  </r>
  <r>
    <n v="3934"/>
    <s v="&quot;A Measure of Normalcy&quot;"/>
    <s v="Lost youth and lost souls struggle to find meaning amid dingy basements, vanishing malls, and a bleak Midwestern summer."/>
    <n v="3000"/>
    <n v="3061"/>
    <x v="1"/>
    <x v="0"/>
    <s v="USD"/>
    <n v="1443704400"/>
    <n v="1439827639"/>
    <b v="0"/>
    <n v="12"/>
    <b v="0"/>
    <s v="theater/plays"/>
    <n v="102"/>
    <n v="255.0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0"/>
    <x v="1"/>
    <s v="GBP"/>
    <n v="1443973546"/>
    <n v="1438789546"/>
    <b v="0"/>
    <n v="23"/>
    <b v="0"/>
    <s v="theater/plays"/>
    <n v="1"/>
    <n v="1.48"/>
    <x v="1"/>
    <x v="6"/>
  </r>
  <r>
    <n v="3936"/>
    <s v="End Breast Cancer"/>
    <s v="This stage play is a true story about one woman's fight against breast cancer while still having to deal with the adversities of life."/>
    <n v="525"/>
    <n v="0"/>
    <x v="0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7500"/>
    <n v="0"/>
    <x v="0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2700"/>
    <n v="2945"/>
    <x v="1"/>
    <x v="0"/>
    <s v="USD"/>
    <n v="1435441454"/>
    <n v="1432763054"/>
    <b v="0"/>
    <n v="5"/>
    <b v="0"/>
    <s v="theater/plays"/>
    <n v="109"/>
    <n v="589"/>
    <x v="1"/>
    <x v="6"/>
  </r>
  <r>
    <n v="3939"/>
    <s v="'Potter.' Funding 2015"/>
    <s v="'Potter.' is a parody of the popular Harry Potter series allowing aspiring actors a chance to work in a professional production."/>
    <n v="1000"/>
    <n v="417"/>
    <x v="0"/>
    <x v="2"/>
    <s v="AUD"/>
    <n v="1412656200"/>
    <n v="1412328979"/>
    <b v="0"/>
    <n v="1"/>
    <b v="0"/>
    <s v="theater/plays"/>
    <n v="42"/>
    <n v="417"/>
    <x v="1"/>
    <x v="6"/>
  </r>
  <r>
    <n v="3940"/>
    <s v="Attraction"/>
    <s v="A Stage Play that will bring you to the edge of your seat , leave you thinkin and will also have you laughing while enjoyin the talent"/>
    <n v="1000"/>
    <n v="1336"/>
    <x v="1"/>
    <x v="0"/>
    <s v="USD"/>
    <n v="1420199351"/>
    <n v="1416311351"/>
    <b v="0"/>
    <n v="2"/>
    <b v="0"/>
    <s v="theater/plays"/>
    <n v="134"/>
    <n v="66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1650.69"/>
    <x v="1"/>
    <x v="0"/>
    <s v="USD"/>
    <n v="1416877200"/>
    <n v="1414505137"/>
    <b v="0"/>
    <n v="2"/>
    <b v="0"/>
    <s v="theater/plays"/>
    <n v="110"/>
    <n v="825.35"/>
    <x v="1"/>
    <x v="6"/>
  </r>
  <r>
    <n v="3942"/>
    <s v="Epic Proportions"/>
    <s v="In the 30's, two brothers, Benny and Phil, who go to the Arizona desert to be extras in a huge Biblical epic. Riotous comedy!"/>
    <n v="200"/>
    <n v="205"/>
    <x v="1"/>
    <x v="0"/>
    <s v="USD"/>
    <n v="1434490914"/>
    <n v="1429306914"/>
    <b v="0"/>
    <n v="0"/>
    <b v="0"/>
    <s v="theater/plays"/>
    <n v="103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1"/>
    <x v="0"/>
    <s v="USD"/>
    <n v="1446483000"/>
    <n v="1443811268"/>
    <b v="0"/>
    <n v="13"/>
    <b v="0"/>
    <s v="theater/plays"/>
    <n v="128"/>
    <n v="491.31"/>
    <x v="1"/>
    <x v="6"/>
  </r>
  <r>
    <n v="3944"/>
    <s v="Shakespeare Shortened School Plays"/>
    <s v="My project is to finish writing all 38 of Shakespeare's Plays into shortened 15-20 minute Shortened versions and publish them in 1 year"/>
    <n v="400"/>
    <n v="430"/>
    <x v="1"/>
    <x v="0"/>
    <s v="USD"/>
    <n v="1440690875"/>
    <n v="1438098875"/>
    <b v="0"/>
    <n v="0"/>
    <b v="0"/>
    <s v="theater/plays"/>
    <n v="108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211"/>
    <x v="0"/>
    <x v="0"/>
    <s v="USD"/>
    <n v="1431717268"/>
    <n v="1429125268"/>
    <b v="0"/>
    <n v="1"/>
    <b v="0"/>
    <s v="theater/plays"/>
    <n v="21"/>
    <n v="211"/>
    <x v="1"/>
    <x v="6"/>
  </r>
  <r>
    <n v="3946"/>
    <s v="DR. Mecurio's Mythical Marvels &amp; Beastiry"/>
    <s v="Dr. Mecurio's is an original work of fantasy designed and written for the stage."/>
    <n v="2000"/>
    <n v="3211"/>
    <x v="1"/>
    <x v="0"/>
    <s v="USD"/>
    <n v="1425110400"/>
    <n v="1422388822"/>
    <b v="0"/>
    <n v="5"/>
    <b v="0"/>
    <s v="theater/plays"/>
    <n v="161"/>
    <n v="642.20000000000005"/>
    <x v="1"/>
    <x v="6"/>
  </r>
  <r>
    <n v="3947"/>
    <s v="Tell'em I'm Gonna Make It"/>
    <s v="Soon to be known as one of the greatest gospel stage plays of all times. Great hit in New England and now we want to take  it on tour"/>
    <n v="2000"/>
    <n v="1580"/>
    <x v="0"/>
    <x v="0"/>
    <s v="USD"/>
    <n v="1475378744"/>
    <n v="1472786744"/>
    <b v="0"/>
    <n v="2"/>
    <b v="0"/>
    <s v="theater/plays"/>
    <n v="79"/>
    <n v="790"/>
    <x v="1"/>
    <x v="6"/>
  </r>
  <r>
    <n v="3948"/>
    <s v="The Barbican Photography Trip 2015"/>
    <s v="A group of 12 friends, separated by time, space, state borders and oceans want to head to London for the adventure of a lifetime."/>
    <n v="600"/>
    <n v="710"/>
    <x v="1"/>
    <x v="2"/>
    <s v="AUD"/>
    <n v="1410076123"/>
    <n v="1404892123"/>
    <b v="0"/>
    <n v="0"/>
    <b v="0"/>
    <s v="theater/plays"/>
    <n v="118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1"/>
    <x v="2"/>
    <s v="AUD"/>
    <n v="1423623221"/>
    <n v="1421031221"/>
    <b v="0"/>
    <n v="32"/>
    <b v="0"/>
    <s v="theater/plays"/>
    <n v="104"/>
    <n v="163.19"/>
    <x v="1"/>
    <x v="6"/>
  </r>
  <r>
    <n v="3950"/>
    <s v="The Great Elephant Repertory Company"/>
    <s v="With the Great Elephant Repertory we can reach those children who are perceived unreachable, educating them through performance art."/>
    <n v="1200"/>
    <n v="1364"/>
    <x v="1"/>
    <x v="0"/>
    <s v="USD"/>
    <n v="1460140500"/>
    <n v="1457628680"/>
    <b v="0"/>
    <n v="1"/>
    <b v="0"/>
    <s v="theater/plays"/>
    <n v="114"/>
    <n v="136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0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728.07"/>
    <x v="1"/>
    <x v="0"/>
    <s v="USD"/>
    <n v="1445885890"/>
    <n v="1440701890"/>
    <b v="0"/>
    <n v="1"/>
    <b v="0"/>
    <s v="theater/plays"/>
    <n v="144"/>
    <n v="1728.07"/>
    <x v="1"/>
    <x v="6"/>
  </r>
  <r>
    <n v="3953"/>
    <s v="A Time Pirate's Love"/>
    <s v="Actors and actresses are needed to help me create a stage play. A stage play needs to be adapted from the book I wrote."/>
    <n v="500"/>
    <n v="3307"/>
    <x v="1"/>
    <x v="0"/>
    <s v="USD"/>
    <n v="1469834940"/>
    <n v="1467162586"/>
    <b v="0"/>
    <n v="0"/>
    <b v="0"/>
    <s v="theater/plays"/>
    <n v="661"/>
    <n v="0"/>
    <x v="1"/>
    <x v="6"/>
  </r>
  <r>
    <n v="3954"/>
    <s v="City of Joy"/>
    <s v="Despite hunger and conditions of a Calcutta slum, the people there know that life is precious. They have named it â€˜City of Joy.â€™"/>
    <n v="575"/>
    <n v="0"/>
    <x v="0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2987"/>
    <n v="3318"/>
    <x v="1"/>
    <x v="0"/>
    <s v="USD"/>
    <n v="1448745741"/>
    <n v="1446150141"/>
    <b v="0"/>
    <n v="8"/>
    <b v="0"/>
    <s v="theater/plays"/>
    <n v="111"/>
    <n v="414.75"/>
    <x v="1"/>
    <x v="6"/>
  </r>
  <r>
    <n v="3956"/>
    <s v="The Woman in Me"/>
    <s v="This saucy stage play chronicles the highs and lows of my life involving gangs, drugs and prison. The story is a transforming ministry."/>
    <n v="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1000"/>
    <n v="1015"/>
    <x v="1"/>
    <x v="0"/>
    <s v="USD"/>
    <n v="1468020354"/>
    <n v="1464045954"/>
    <b v="0"/>
    <n v="1"/>
    <b v="0"/>
    <s v="theater/plays"/>
    <n v="102"/>
    <n v="1015"/>
    <x v="1"/>
    <x v="6"/>
  </r>
  <r>
    <n v="3958"/>
    <s v="Shakespeare with Noodles:  Henry IV"/>
    <s v="A children's theatre group constructing props out of swimming noodles to provide free Shakespeare in the parks to local communities."/>
    <n v="3000"/>
    <n v="4580"/>
    <x v="1"/>
    <x v="0"/>
    <s v="USD"/>
    <n v="1406988000"/>
    <n v="1403822912"/>
    <b v="0"/>
    <n v="16"/>
    <b v="0"/>
    <s v="theater/plays"/>
    <n v="153"/>
    <n v="28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1"/>
    <x v="0"/>
    <s v="USD"/>
    <n v="1411930556"/>
    <n v="1409338556"/>
    <b v="0"/>
    <n v="12"/>
    <b v="0"/>
    <s v="theater/plays"/>
    <n v="103"/>
    <n v="214.08"/>
    <x v="1"/>
    <x v="6"/>
  </r>
  <r>
    <n v="3960"/>
    <s v="In The Time of New York"/>
    <s v="You are closer to your dreams than what you expect, your demons will always wait for you to realize them, theyâ€™ll torture you Manny."/>
    <n v="1500"/>
    <n v="1515.08"/>
    <x v="1"/>
    <x v="0"/>
    <s v="USD"/>
    <n v="1451852256"/>
    <n v="1449260256"/>
    <b v="0"/>
    <n v="4"/>
    <b v="0"/>
    <s v="theater/plays"/>
    <n v="101"/>
    <n v="378.77"/>
    <x v="1"/>
    <x v="6"/>
  </r>
  <r>
    <n v="3961"/>
    <s v="New Edinburgh play"/>
    <s v="I've written a fun new play exploring the reality of gay stereotypes in 2014 - with accommodation and venue hire it needs some dough :)"/>
    <n v="1200"/>
    <n v="0"/>
    <x v="0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10"/>
    <x v="1"/>
    <x v="1"/>
    <s v="GBP"/>
    <n v="1448722494"/>
    <n v="1446562494"/>
    <b v="0"/>
    <n v="3"/>
    <b v="0"/>
    <s v="theater/plays"/>
    <n v="101"/>
    <n v="503.33"/>
    <x v="1"/>
    <x v="6"/>
  </r>
  <r>
    <n v="3963"/>
    <s v="Une minute de silence"/>
    <s v="les effets de censeur sur l'immigration.Ã§a c'est une piÃ¨ce de l'histoire de la rÃ©volution en Iran jusqu'Ã  des meurtres en sÃ©rie en 1999"/>
    <n v="500"/>
    <n v="530.11"/>
    <x v="1"/>
    <x v="5"/>
    <s v="CAD"/>
    <n v="1447821717"/>
    <n v="1445226117"/>
    <b v="0"/>
    <n v="0"/>
    <b v="0"/>
    <s v="theater/plays"/>
    <n v="10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2075"/>
    <x v="1"/>
    <x v="0"/>
    <s v="USD"/>
    <n v="1429460386"/>
    <n v="1424279986"/>
    <b v="0"/>
    <n v="3"/>
    <b v="0"/>
    <s v="theater/plays"/>
    <n v="104"/>
    <n v="691.6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500"/>
    <n v="2550"/>
    <x v="1"/>
    <x v="0"/>
    <s v="USD"/>
    <n v="1460608780"/>
    <n v="1455428380"/>
    <b v="0"/>
    <n v="4"/>
    <b v="0"/>
    <s v="theater/plays"/>
    <n v="102"/>
    <n v="637.5"/>
    <x v="1"/>
    <x v="6"/>
  </r>
  <r>
    <n v="3966"/>
    <s v="Moroccan National Debate Team"/>
    <s v="MNDT will be the first Moroccan Team in history to participate in the WSDC. the worldâ€™s biggest high school debate tournament."/>
    <n v="1500"/>
    <n v="1525"/>
    <x v="1"/>
    <x v="0"/>
    <s v="USD"/>
    <n v="1406170740"/>
    <n v="1402506278"/>
    <b v="0"/>
    <n v="2"/>
    <b v="0"/>
    <s v="theater/plays"/>
    <n v="102"/>
    <n v="76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2800"/>
    <n v="3419"/>
    <x v="1"/>
    <x v="0"/>
    <s v="USD"/>
    <n v="1488783507"/>
    <n v="1486191507"/>
    <b v="0"/>
    <n v="10"/>
    <b v="0"/>
    <s v="theater/plays"/>
    <n v="122"/>
    <n v="341.9"/>
    <x v="1"/>
    <x v="6"/>
  </r>
  <r>
    <n v="3968"/>
    <s v="Scarlet Letters (a play with songs)"/>
    <s v="&quot;On the breast of her gown, in fine red cloth, appeared the letter A.&quot; But what about the rest of the alphabet?"/>
    <n v="3000"/>
    <n v="3003"/>
    <x v="1"/>
    <x v="0"/>
    <s v="USD"/>
    <n v="1463945673"/>
    <n v="1458761673"/>
    <b v="0"/>
    <n v="11"/>
    <b v="0"/>
    <s v="theater/plays"/>
    <n v="100"/>
    <n v="27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1"/>
    <x v="0"/>
    <s v="USD"/>
    <n v="1472442900"/>
    <n v="1471638646"/>
    <b v="0"/>
    <n v="6"/>
    <b v="0"/>
    <s v="theater/plays"/>
    <n v="108"/>
    <n v="397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82"/>
    <x v="1"/>
    <x v="0"/>
    <s v="USD"/>
    <n v="1460925811"/>
    <n v="1458333811"/>
    <b v="0"/>
    <n v="2"/>
    <b v="0"/>
    <s v="theater/plays"/>
    <n v="138"/>
    <n v="691"/>
    <x v="1"/>
    <x v="6"/>
  </r>
  <r>
    <n v="3971"/>
    <s v="The Sentinel &amp; The Showman"/>
    <s v="The timeless story of the struggling actor, the faithful agent and   the reality of what constitutes success and failure in Hollywood."/>
    <n v="2000"/>
    <n v="2152"/>
    <x v="1"/>
    <x v="0"/>
    <s v="USD"/>
    <n v="1405947126"/>
    <n v="1403355126"/>
    <b v="0"/>
    <n v="6"/>
    <b v="0"/>
    <s v="theater/plays"/>
    <n v="108"/>
    <n v="358.67"/>
    <x v="1"/>
    <x v="6"/>
  </r>
  <r>
    <n v="3972"/>
    <s v="Valkyrie Theatre Company"/>
    <s v="We're a horror based theatre company in Oklahoma City beginning our first season of shows."/>
    <n v="2200"/>
    <n v="2363"/>
    <x v="1"/>
    <x v="0"/>
    <s v="USD"/>
    <n v="1423186634"/>
    <n v="1418002634"/>
    <b v="0"/>
    <n v="8"/>
    <b v="0"/>
    <s v="theater/plays"/>
    <n v="107"/>
    <n v="295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1"/>
    <x v="0"/>
    <s v="USD"/>
    <n v="1462766400"/>
    <n v="1460219110"/>
    <b v="0"/>
    <n v="37"/>
    <b v="0"/>
    <s v="theater/plays"/>
    <n v="108"/>
    <n v="291.89"/>
    <x v="1"/>
    <x v="6"/>
  </r>
  <r>
    <n v="3974"/>
    <s v="The Taming of the Shrew"/>
    <s v="We are performing Shakespeare's &quot;The Taming of the Shrew&quot; in its original Elizabethan setting at the Oxford Shakespeare Festival."/>
    <n v="2500"/>
    <n v="2755"/>
    <x v="1"/>
    <x v="1"/>
    <s v="GBP"/>
    <n v="1464872848"/>
    <n v="1462280848"/>
    <b v="0"/>
    <n v="11"/>
    <b v="0"/>
    <s v="theater/plays"/>
    <n v="110"/>
    <n v="250.45"/>
    <x v="1"/>
    <x v="6"/>
  </r>
  <r>
    <n v="3975"/>
    <s v="Moon Over Mangroves"/>
    <s v="Four homeless Key West men are to be given a boat, but fates twist until only the moon and mangroves witness their earthly demise."/>
    <n v="110"/>
    <n v="3"/>
    <x v="0"/>
    <x v="0"/>
    <s v="USD"/>
    <n v="1468442898"/>
    <n v="1465850898"/>
    <b v="0"/>
    <n v="0"/>
    <b v="0"/>
    <s v="theater/plays"/>
    <n v="3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3550"/>
    <x v="1"/>
    <x v="0"/>
    <s v="USD"/>
    <n v="1406876400"/>
    <n v="1405024561"/>
    <b v="0"/>
    <n v="10"/>
    <b v="0"/>
    <s v="theater/plays"/>
    <n v="118"/>
    <n v="355"/>
    <x v="1"/>
    <x v="6"/>
  </r>
  <r>
    <n v="3977"/>
    <s v="Tales of a Dragon KNIGHT"/>
    <s v="Created for the greatest stages of the world, will captivate the hearts of its audience with a Powerful Story Line &amp; Magical creatures!"/>
    <n v="5000"/>
    <n v="25"/>
    <x v="0"/>
    <x v="0"/>
    <s v="USD"/>
    <n v="1469213732"/>
    <n v="1466621732"/>
    <b v="0"/>
    <n v="6"/>
    <b v="0"/>
    <s v="theater/plays"/>
    <n v="1"/>
    <n v="4.17"/>
    <x v="1"/>
    <x v="6"/>
  </r>
  <r>
    <n v="3978"/>
    <s v="For Colored Girl Play Production"/>
    <s v="Staged play within the communities of eastern ( Kinston Wilson Wilmington ) North Carolina ! Funds will allow a child to attend! THX"/>
    <n v="2220"/>
    <n v="3976"/>
    <x v="1"/>
    <x v="0"/>
    <s v="USD"/>
    <n v="1422717953"/>
    <n v="1417533953"/>
    <b v="0"/>
    <n v="8"/>
    <b v="0"/>
    <s v="theater/plays"/>
    <n v="179"/>
    <n v="49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1"/>
    <x v="1"/>
    <s v="GBP"/>
    <n v="1427659200"/>
    <n v="1425678057"/>
    <b v="0"/>
    <n v="6"/>
    <b v="0"/>
    <s v="theater/plays"/>
    <n v="101"/>
    <n v="335.8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1"/>
    <x v="0"/>
    <x v="0"/>
    <s v="USD"/>
    <n v="1404570147"/>
    <n v="1401978147"/>
    <b v="0"/>
    <n v="7"/>
    <b v="0"/>
    <s v="theater/plays"/>
    <n v="0"/>
    <n v="0.14000000000000001"/>
    <x v="1"/>
    <x v="6"/>
  </r>
  <r>
    <n v="3981"/>
    <s v="BEIRUT, LADY OF LEBANON"/>
    <s v="A Theatrical Production Celebrating the Lebanese Culture and the Human Spirit in Time of War."/>
    <n v="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2410"/>
    <x v="1"/>
    <x v="1"/>
    <s v="GBP"/>
    <n v="1436297180"/>
    <n v="1431113180"/>
    <b v="0"/>
    <n v="5"/>
    <b v="0"/>
    <s v="theater/plays"/>
    <n v="121"/>
    <n v="48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1"/>
    <x v="0"/>
    <s v="USD"/>
    <n v="1400569140"/>
    <n v="1397854356"/>
    <b v="0"/>
    <n v="46"/>
    <b v="0"/>
    <s v="theater/plays"/>
    <n v="106"/>
    <n v="230.5"/>
    <x v="1"/>
    <x v="6"/>
  </r>
  <r>
    <n v="3984"/>
    <s v="Fantastic Mr Fox - Novus Theatre"/>
    <s v="Novus Theatre bring you their new show 'Fantastic Mr Fox'. We hope to improve the pay for our cast and crew through Kickstarter."/>
    <n v="2000"/>
    <n v="60"/>
    <x v="2"/>
    <x v="1"/>
    <s v="GBP"/>
    <n v="1415404800"/>
    <n v="1412809644"/>
    <b v="0"/>
    <n v="10"/>
    <b v="0"/>
    <s v="theater/plays"/>
    <n v="3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1"/>
    <x v="0"/>
    <s v="USD"/>
    <n v="1456002300"/>
    <n v="1454173120"/>
    <b v="0"/>
    <n v="19"/>
    <b v="0"/>
    <s v="theater/plays"/>
    <n v="147"/>
    <n v="231.37"/>
    <x v="1"/>
    <x v="6"/>
  </r>
  <r>
    <n v="3986"/>
    <s v="Hippolytos - Polish Tour"/>
    <s v="After a successful run at London's Cockpit Theatre, we are invited to perform in Gardzienice OPT and at Teatr Polski in Warsaw, Poland."/>
    <n v="3000"/>
    <n v="75"/>
    <x v="2"/>
    <x v="1"/>
    <s v="GBP"/>
    <n v="1462539840"/>
    <n v="1460034594"/>
    <b v="0"/>
    <n v="13"/>
    <b v="0"/>
    <s v="theater/plays"/>
    <n v="3"/>
    <n v="5.77"/>
    <x v="1"/>
    <x v="6"/>
  </r>
  <r>
    <n v="3987"/>
    <s v="Write Now 5"/>
    <s v="Write Now 5 is a new writing festival in south east London promoting new work from emerging playwrights."/>
    <n v="2000"/>
    <n v="2287"/>
    <x v="1"/>
    <x v="1"/>
    <s v="GBP"/>
    <n v="1400278290"/>
    <n v="1399414290"/>
    <b v="0"/>
    <n v="13"/>
    <b v="0"/>
    <s v="theater/plays"/>
    <n v="114"/>
    <n v="175.92"/>
    <x v="1"/>
    <x v="6"/>
  </r>
  <r>
    <n v="3988"/>
    <s v="Folk-Tales: What Stories Do Your Folks Tell?"/>
    <s v="An evening of of stories based both in myth and truth."/>
    <n v="1500"/>
    <n v="0"/>
    <x v="0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376"/>
    <x v="1"/>
    <x v="0"/>
    <s v="USD"/>
    <n v="1447009181"/>
    <n v="1444413581"/>
    <b v="0"/>
    <n v="0"/>
    <b v="0"/>
    <s v="theater/plays"/>
    <n v="125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2000"/>
    <n v="131"/>
    <x v="0"/>
    <x v="0"/>
    <s v="USD"/>
    <n v="1433086082"/>
    <n v="1430494082"/>
    <b v="0"/>
    <n v="1"/>
    <b v="0"/>
    <s v="theater/plays"/>
    <n v="7"/>
    <n v="131"/>
    <x v="1"/>
    <x v="6"/>
  </r>
  <r>
    <n v="3992"/>
    <s v="Tearing Down Cabrini-Green, a dynamic social commentary."/>
    <s v="A richly textured and intellectually powerful social commentary about family, community and America."/>
    <n v="3000"/>
    <n v="3035"/>
    <x v="1"/>
    <x v="0"/>
    <s v="USD"/>
    <n v="1449876859"/>
    <n v="1444689259"/>
    <b v="0"/>
    <n v="9"/>
    <b v="0"/>
    <s v="theater/plays"/>
    <n v="101"/>
    <n v="337.22"/>
    <x v="1"/>
    <x v="6"/>
  </r>
  <r>
    <n v="3993"/>
    <s v="Invincible Diamonds: A Survivor's Guide"/>
    <s v="I am seeking to turn my collection of urban poetry into a stage play. My desire is to inspire victims to heal."/>
    <n v="1000"/>
    <n v="80"/>
    <x v="3"/>
    <x v="0"/>
    <s v="USD"/>
    <n v="1431549912"/>
    <n v="1428957912"/>
    <b v="0"/>
    <n v="1"/>
    <b v="0"/>
    <s v="theater/plays"/>
    <n v="8"/>
    <n v="80"/>
    <x v="1"/>
    <x v="6"/>
  </r>
  <r>
    <n v="3994"/>
    <s v="Poles Apart - A Play in 2 Acts"/>
    <s v="Is Henson willing to dare risk a theatrical speaking tour of his North Pole adventures...and more?"/>
    <n v="1000"/>
    <n v="205"/>
    <x v="0"/>
    <x v="0"/>
    <s v="USD"/>
    <n v="1405761690"/>
    <n v="1403169690"/>
    <b v="0"/>
    <n v="1"/>
    <b v="0"/>
    <s v="theater/plays"/>
    <n v="21"/>
    <n v="20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1"/>
    <x v="1"/>
    <s v="GBP"/>
    <n v="1423913220"/>
    <n v="1421339077"/>
    <b v="0"/>
    <n v="4"/>
    <b v="0"/>
    <s v="theater/plays"/>
    <n v="109"/>
    <n v="46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101"/>
    <x v="0"/>
    <x v="0"/>
    <s v="USD"/>
    <n v="1416499440"/>
    <n v="1415341464"/>
    <b v="0"/>
    <n v="17"/>
    <b v="0"/>
    <s v="theater/plays"/>
    <n v="3"/>
    <n v="5.94"/>
    <x v="1"/>
    <x v="6"/>
  </r>
  <r>
    <n v="3997"/>
    <s v="'Working Play Title'"/>
    <s v="We aim to produce a Professional Published Play for two days in October 2015 on Fri 30th &amp; Sat 31st with three performances in total."/>
    <n v="300"/>
    <n v="375"/>
    <x v="1"/>
    <x v="1"/>
    <s v="GBP"/>
    <n v="1428222221"/>
    <n v="1425633821"/>
    <b v="0"/>
    <n v="0"/>
    <b v="0"/>
    <s v="theater/plays"/>
    <n v="125"/>
    <n v="0"/>
    <x v="1"/>
    <x v="6"/>
  </r>
  <r>
    <n v="3998"/>
    <s v="Forsaken Angels-A New Play"/>
    <s v="Forsaken Angels, a powerful new play by William Leary, author of DCMTA's Best Of 2014 Play Masquerade."/>
    <n v="3300"/>
    <n v="5087"/>
    <x v="1"/>
    <x v="0"/>
    <s v="USD"/>
    <n v="1427580426"/>
    <n v="1424992026"/>
    <b v="0"/>
    <n v="12"/>
    <b v="0"/>
    <s v="theater/plays"/>
    <n v="154"/>
    <n v="423.9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1"/>
    <x v="0"/>
    <s v="USD"/>
    <n v="1409514709"/>
    <n v="1406058798"/>
    <b v="0"/>
    <n v="14"/>
    <b v="0"/>
    <s v="theater/plays"/>
    <n v="117"/>
    <n v="375.57"/>
    <x v="1"/>
    <x v="6"/>
  </r>
  <r>
    <n v="4000"/>
    <s v="The Escorts"/>
    <s v="An Enticing Trip into the World of Assisted Dying"/>
    <n v="1000"/>
    <n v="1168"/>
    <x v="1"/>
    <x v="0"/>
    <s v="USD"/>
    <n v="1462631358"/>
    <n v="1457450958"/>
    <b v="0"/>
    <n v="1"/>
    <b v="0"/>
    <s v="theater/plays"/>
    <n v="117"/>
    <n v="116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0"/>
    <x v="1"/>
    <s v="GBP"/>
    <n v="1488394800"/>
    <n v="1486681708"/>
    <b v="0"/>
    <n v="14"/>
    <b v="0"/>
    <s v="theater/plays"/>
    <n v="0"/>
    <n v="7.0000000000000007E-2"/>
    <x v="1"/>
    <x v="6"/>
  </r>
  <r>
    <n v="4002"/>
    <s v="Terry Pratchett's Wyrd Sisters"/>
    <s v="Bring Wyrd Sisters, a comedy of Shakespearean proportions, to small-town Texas. Loosely parodies the â€œScottish Play.â€"/>
    <n v="1200"/>
    <n v="25"/>
    <x v="0"/>
    <x v="0"/>
    <s v="USD"/>
    <n v="1411779761"/>
    <n v="1409187761"/>
    <b v="0"/>
    <n v="4"/>
    <b v="0"/>
    <s v="theater/plays"/>
    <n v="2"/>
    <n v="6.25"/>
    <x v="1"/>
    <x v="6"/>
  </r>
  <r>
    <n v="4003"/>
    <s v="MAMA BA-B: The Stage Play"/>
    <s v="&quot;MAMA'Z BA-B&quot; is the story of Marcus Williams who struggles to find a place for himself as a young black male."/>
    <n v="2100"/>
    <n v="5"/>
    <x v="0"/>
    <x v="0"/>
    <s v="USD"/>
    <n v="1424009147"/>
    <n v="1421417147"/>
    <b v="0"/>
    <n v="2"/>
    <b v="0"/>
    <s v="theater/plays"/>
    <n v="0"/>
    <n v="2.5"/>
    <x v="1"/>
    <x v="6"/>
  </r>
  <r>
    <n v="4004"/>
    <s v="South Florida Tours"/>
    <s v="Help Launch The Queen Into South Florida!"/>
    <n v="800"/>
    <n v="10"/>
    <x v="0"/>
    <x v="0"/>
    <s v="USD"/>
    <n v="1412740457"/>
    <n v="1410148457"/>
    <b v="0"/>
    <n v="1"/>
    <b v="0"/>
    <s v="theater/plays"/>
    <n v="1"/>
    <n v="10"/>
    <x v="1"/>
    <x v="6"/>
  </r>
  <r>
    <n v="4005"/>
    <s v="Bringing more Art to the Community"/>
    <s v="Help us bring more Art to the Community. It's our second production, Fences by August Wilson. Help us make it a success!"/>
    <n v="1500"/>
    <n v="173"/>
    <x v="0"/>
    <x v="0"/>
    <s v="USD"/>
    <n v="1413832985"/>
    <n v="1408648985"/>
    <b v="0"/>
    <n v="2"/>
    <b v="0"/>
    <s v="theater/plays"/>
    <n v="12"/>
    <n v="86.5"/>
    <x v="1"/>
    <x v="6"/>
  </r>
  <r>
    <n v="4006"/>
    <s v="&quot;The Norwegians&quot; Midwestern Tour"/>
    <s v="Olive and Betty have cheating boyfriends. The solution: Gus and Tor, two Norwegian hit men who specialize in solving such problems."/>
    <n v="1000"/>
    <n v="41"/>
    <x v="0"/>
    <x v="0"/>
    <s v="USD"/>
    <n v="1455647587"/>
    <n v="1453487587"/>
    <b v="0"/>
    <n v="1"/>
    <b v="0"/>
    <s v="theater/plays"/>
    <n v="4"/>
    <n v="41"/>
    <x v="1"/>
    <x v="6"/>
  </r>
  <r>
    <n v="4007"/>
    <s v="POLES APART - A PLAY IN 2 ACTS"/>
    <s v="Is the public ready to hear Matt's story? Is he willing to risk public speaking and the waning reputation among his own race?"/>
    <n v="1000"/>
    <n v="200"/>
    <x v="0"/>
    <x v="0"/>
    <s v="USD"/>
    <n v="1409070480"/>
    <n v="1406572381"/>
    <b v="0"/>
    <n v="1"/>
    <b v="0"/>
    <s v="theater/plays"/>
    <n v="20"/>
    <n v="2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2885"/>
    <x v="1"/>
    <x v="1"/>
    <s v="GBP"/>
    <n v="1437606507"/>
    <n v="1435014507"/>
    <b v="0"/>
    <n v="4"/>
    <b v="0"/>
    <s v="theater/plays"/>
    <n v="192"/>
    <n v="721.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2076"/>
    <x v="1"/>
    <x v="1"/>
    <s v="GBP"/>
    <n v="1410281360"/>
    <n v="1406825360"/>
    <b v="0"/>
    <n v="3"/>
    <b v="0"/>
    <s v="theater/plays"/>
    <n v="115"/>
    <n v="692"/>
    <x v="1"/>
    <x v="6"/>
  </r>
  <r>
    <n v="4010"/>
    <s v="The Connection Play 2014"/>
    <s v="JUNTO Productions is proud to present our first production, the premiere of The Connection, a play by Jeffrey Paul."/>
    <n v="5000"/>
    <n v="6000"/>
    <x v="1"/>
    <x v="0"/>
    <s v="USD"/>
    <n v="1414348166"/>
    <n v="1412879366"/>
    <b v="0"/>
    <n v="38"/>
    <b v="0"/>
    <s v="theater/plays"/>
    <n v="120"/>
    <n v="157.88999999999999"/>
    <x v="1"/>
    <x v="6"/>
  </r>
  <r>
    <n v="4011"/>
    <s v="Just Bryan, a radio drama"/>
    <s v="Radio drama about a failed comedian with the help of his Dictaphone friend Alan, tries to become a success whilst fighting his demons."/>
    <n v="1000"/>
    <n v="18671"/>
    <x v="1"/>
    <x v="1"/>
    <s v="GBP"/>
    <n v="1422450278"/>
    <n v="1419858278"/>
    <b v="0"/>
    <n v="4"/>
    <b v="0"/>
    <s v="theater/plays"/>
    <n v="1867"/>
    <n v="4667.75"/>
    <x v="1"/>
    <x v="6"/>
  </r>
  <r>
    <n v="4012"/>
    <s v="The Butterfly Catcher"/>
    <s v="LEELA IS A 14 YEAR OLD GIRL. JONAH IS A 56 YEAR OLD MAN. IT'S BEEN GOING ON FOR 3 YEARS. HERE COMES THE NIGHT OF VIOLENT RECKONING."/>
    <n v="100"/>
    <n v="290"/>
    <x v="1"/>
    <x v="1"/>
    <s v="GBP"/>
    <n v="1430571849"/>
    <n v="1427979849"/>
    <b v="0"/>
    <n v="0"/>
    <b v="0"/>
    <s v="theater/plays"/>
    <n v="29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1200"/>
    <n v="6039"/>
    <x v="1"/>
    <x v="0"/>
    <s v="USD"/>
    <n v="1424070823"/>
    <n v="1421478823"/>
    <b v="0"/>
    <n v="2"/>
    <b v="0"/>
    <s v="theater/plays"/>
    <n v="503"/>
    <n v="3019.5"/>
    <x v="1"/>
    <x v="6"/>
  </r>
  <r>
    <n v="4014"/>
    <s v="Ministry theater"/>
    <s v="I am trying to put together a ministry theater company for junior / high schoolers that which puts on free shows in the SoCal area."/>
    <n v="500"/>
    <n v="519"/>
    <x v="1"/>
    <x v="0"/>
    <s v="USD"/>
    <n v="1457157269"/>
    <n v="1455861269"/>
    <b v="0"/>
    <n v="0"/>
    <b v="0"/>
    <s v="theater/plays"/>
    <n v="104"/>
    <n v="0"/>
    <x v="1"/>
    <x v="6"/>
  </r>
  <r>
    <n v="4015"/>
    <s v="Shakespeare In The Park"/>
    <s v="FREE Shakespeare In the Park in Bergen County, NJ on July 24, 25, 31, and August 1. We need your support to help keep our show FREE"/>
    <n v="900"/>
    <n v="900"/>
    <x v="1"/>
    <x v="0"/>
    <s v="USD"/>
    <n v="1437331463"/>
    <n v="1434739463"/>
    <b v="0"/>
    <n v="1"/>
    <b v="0"/>
    <s v="theater/plays"/>
    <n v="100"/>
    <n v="900"/>
    <x v="1"/>
    <x v="6"/>
  </r>
  <r>
    <n v="4016"/>
    <s v="MENTAL Play"/>
    <s v="A new play and project exploring challenges faced by young adults struggling with mental health issues in contemporary Britain."/>
    <n v="1700"/>
    <n v="1870"/>
    <x v="1"/>
    <x v="1"/>
    <s v="GBP"/>
    <n v="1410987400"/>
    <n v="1408395400"/>
    <b v="0"/>
    <n v="7"/>
    <b v="0"/>
    <s v="theater/plays"/>
    <n v="110"/>
    <n v="267.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1"/>
    <x v="0"/>
    <s v="USD"/>
    <n v="1409846874"/>
    <n v="1407254874"/>
    <b v="0"/>
    <n v="2"/>
    <b v="0"/>
    <s v="theater/plays"/>
    <n v="100"/>
    <n v="1000"/>
    <x v="1"/>
    <x v="6"/>
  </r>
  <r>
    <n v="4018"/>
    <s v="Time Please Fringe"/>
    <s v="Funding for a production of Time Please at the Brighton Fringe 2017... and beyond."/>
    <n v="2000"/>
    <n v="2110"/>
    <x v="1"/>
    <x v="1"/>
    <s v="GBP"/>
    <n v="1475877108"/>
    <n v="1473285108"/>
    <b v="0"/>
    <n v="4"/>
    <b v="0"/>
    <s v="theater/plays"/>
    <n v="106"/>
    <n v="527.5"/>
    <x v="1"/>
    <x v="6"/>
  </r>
  <r>
    <n v="4019"/>
    <s v="We Don't Play Fight"/>
    <s v="Finally a crossover of the arts takes place! Theater &amp; LIVE Pro Wrestling. A unique story featuring TV Pro Wrestling without the TV."/>
    <n v="1300"/>
    <n v="1510"/>
    <x v="1"/>
    <x v="0"/>
    <s v="USD"/>
    <n v="1460737680"/>
    <n v="1455725596"/>
    <b v="0"/>
    <n v="4"/>
    <b v="0"/>
    <s v="theater/plays"/>
    <n v="116"/>
    <n v="377.5"/>
    <x v="1"/>
    <x v="6"/>
  </r>
  <r>
    <n v="4020"/>
    <s v="Those That Fly"/>
    <s v="Having lived her whole life in the midst of a civil war, 11 year old Leyla dreams of being a pilot so she may fly her family to safety."/>
    <n v="2000"/>
    <n v="150"/>
    <x v="0"/>
    <x v="0"/>
    <s v="USD"/>
    <n v="1427168099"/>
    <n v="1424579699"/>
    <b v="0"/>
    <n v="3"/>
    <b v="0"/>
    <s v="theater/plays"/>
    <n v="8"/>
    <n v="50"/>
    <x v="1"/>
    <x v="6"/>
  </r>
  <r>
    <n v="4021"/>
    <s v="Angels in Houston"/>
    <s v="Help a group of actors end bigotry in Houston, TX by supporting a  full production of Angels in America."/>
    <n v="2000"/>
    <n v="2060"/>
    <x v="1"/>
    <x v="0"/>
    <s v="USD"/>
    <n v="1414360358"/>
    <n v="1409176358"/>
    <b v="0"/>
    <n v="2"/>
    <b v="0"/>
    <s v="theater/plays"/>
    <n v="103"/>
    <n v="1030"/>
    <x v="1"/>
    <x v="6"/>
  </r>
  <r>
    <n v="4022"/>
    <s v="The Merchant of Venice as Shakespeare Heard It"/>
    <s v="Help us produce a video of the first Original Pronunciation Merchant of Venice."/>
    <n v="30000"/>
    <n v="2344134.67"/>
    <x v="1"/>
    <x v="0"/>
    <s v="USD"/>
    <n v="1422759240"/>
    <n v="1418824867"/>
    <b v="0"/>
    <n v="197"/>
    <b v="0"/>
    <s v="theater/plays"/>
    <n v="7814"/>
    <n v="11899.16"/>
    <x v="1"/>
    <x v="6"/>
  </r>
  <r>
    <n v="4023"/>
    <s v="Forgive &amp; Forget"/>
    <s v="An original gospel stage play that explores the pain and hurt caused by those who struggle to forgive others!"/>
    <n v="500"/>
    <n v="130"/>
    <x v="0"/>
    <x v="0"/>
    <s v="USD"/>
    <n v="1458860363"/>
    <n v="1454975963"/>
    <b v="0"/>
    <n v="0"/>
    <b v="0"/>
    <s v="theater/plays"/>
    <n v="2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50"/>
    <x v="1"/>
    <x v="0"/>
    <s v="USD"/>
    <n v="1441037097"/>
    <n v="1438445097"/>
    <b v="0"/>
    <n v="1"/>
    <b v="0"/>
    <s v="theater/plays"/>
    <n v="105"/>
    <n v="105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60"/>
    <x v="0"/>
    <x v="6"/>
    <s v="EUR"/>
    <n v="1437889336"/>
    <n v="1432705336"/>
    <b v="0"/>
    <n v="4"/>
    <b v="0"/>
    <s v="theater/plays"/>
    <n v="2"/>
    <n v="15"/>
    <x v="1"/>
    <x v="6"/>
  </r>
  <r>
    <n v="4026"/>
    <s v="Speak to my Soul: A Montage of Voices"/>
    <s v="This is a play that voices that stories of the black experience in America using spoken word, song and dance."/>
    <n v="350"/>
    <n v="500"/>
    <x v="1"/>
    <x v="0"/>
    <s v="USD"/>
    <n v="1449247439"/>
    <n v="1444059839"/>
    <b v="0"/>
    <n v="0"/>
    <b v="0"/>
    <s v="theater/plays"/>
    <n v="143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0"/>
    <x v="0"/>
    <s v="USD"/>
    <n v="1487811600"/>
    <n v="1486077481"/>
    <b v="0"/>
    <n v="7"/>
    <b v="0"/>
    <s v="theater/plays"/>
    <n v="16"/>
    <n v="50"/>
    <x v="1"/>
    <x v="6"/>
  </r>
  <r>
    <n v="4028"/>
    <s v="The Last King of the I.D.A. (Minnesota Fringe)"/>
    <s v="The 2014 Minnesota Fringe Festival brings the World Premiere of LightBright's one-act play, The Last King of the I.D.A."/>
    <n v="3000"/>
    <n v="3148"/>
    <x v="1"/>
    <x v="0"/>
    <s v="USD"/>
    <n v="1402007500"/>
    <n v="1399415500"/>
    <b v="0"/>
    <n v="11"/>
    <b v="0"/>
    <s v="theater/plays"/>
    <n v="105"/>
    <n v="286.18"/>
    <x v="1"/>
    <x v="6"/>
  </r>
  <r>
    <n v="4029"/>
    <s v="Next 2 the Stage"/>
    <s v="A theater complex that educates as we entertain.  We will provide shows that inspire and theater classes that motivate."/>
    <n v="516"/>
    <n v="0"/>
    <x v="0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725"/>
    <n v="180"/>
    <x v="0"/>
    <x v="0"/>
    <s v="USD"/>
    <n v="1454525340"/>
    <n v="1452008599"/>
    <b v="0"/>
    <n v="6"/>
    <b v="0"/>
    <s v="theater/plays"/>
    <n v="7"/>
    <n v="3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0"/>
    <n v="425"/>
    <x v="1"/>
    <x v="0"/>
    <s v="USD"/>
    <n v="1418914964"/>
    <n v="1414591364"/>
    <b v="0"/>
    <n v="0"/>
    <b v="0"/>
    <s v="theater/plays"/>
    <n v="10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1"/>
    <x v="0"/>
    <s v="USD"/>
    <n v="1450211116"/>
    <n v="1445023516"/>
    <b v="0"/>
    <n v="7"/>
    <b v="0"/>
    <s v="theater/plays"/>
    <n v="108"/>
    <n v="433.71"/>
    <x v="1"/>
    <x v="6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1"/>
    <x v="1"/>
    <s v="GBP"/>
    <n v="1475398800"/>
    <n v="1472711224"/>
    <b v="0"/>
    <n v="94"/>
    <b v="0"/>
    <s v="theater/plays"/>
    <n v="124"/>
    <n v="230.1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6842"/>
    <x v="1"/>
    <x v="0"/>
    <s v="USD"/>
    <n v="1428097450"/>
    <n v="1425509050"/>
    <b v="0"/>
    <n v="2"/>
    <b v="0"/>
    <s v="theater/plays"/>
    <n v="342"/>
    <n v="3421"/>
    <x v="1"/>
    <x v="6"/>
  </r>
  <r>
    <n v="4035"/>
    <s v="The Lost Boy"/>
    <s v="&quot;Stories are where you go to look for the truth of your own life.&quot; (Frank Delaney)"/>
    <n v="10000"/>
    <n v="10133"/>
    <x v="1"/>
    <x v="0"/>
    <s v="USD"/>
    <n v="1413925887"/>
    <n v="1411333887"/>
    <b v="0"/>
    <n v="25"/>
    <b v="0"/>
    <s v="theater/plays"/>
    <n v="101"/>
    <n v="405.32"/>
    <x v="1"/>
    <x v="6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1"/>
    <x v="0"/>
    <s v="USD"/>
    <n v="1404253800"/>
    <n v="1402784964"/>
    <b v="0"/>
    <n v="17"/>
    <b v="0"/>
    <s v="theater/plays"/>
    <n v="104"/>
    <n v="491.47"/>
    <x v="1"/>
    <x v="6"/>
  </r>
  <r>
    <n v="4037"/>
    <s v="The Pelican, by August Strindberg"/>
    <s v="The Pelican is a haunted play by one of Swedenâ€™s most renowned playwrights, August Strindberg, about a mother's tragic deceit."/>
    <n v="1999"/>
    <n v="0"/>
    <x v="0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2663"/>
    <x v="1"/>
    <x v="0"/>
    <s v="USD"/>
    <n v="1413573010"/>
    <n v="1408389010"/>
    <b v="0"/>
    <n v="4"/>
    <b v="0"/>
    <s v="theater/plays"/>
    <n v="107"/>
    <n v="665.75"/>
    <x v="1"/>
    <x v="6"/>
  </r>
  <r>
    <n v="4039"/>
    <s v="Defiant Entertainment presents: The Park Bench"/>
    <s v="Help stage an original One Act Play that brings awareness to Alzheimer's in its debut performance."/>
    <n v="2500"/>
    <n v="2605"/>
    <x v="1"/>
    <x v="0"/>
    <s v="USD"/>
    <n v="1448949540"/>
    <n v="1446048367"/>
    <b v="0"/>
    <n v="5"/>
    <b v="0"/>
    <s v="theater/plays"/>
    <n v="104"/>
    <n v="521"/>
    <x v="1"/>
    <x v="6"/>
  </r>
  <r>
    <n v="4040"/>
    <s v="The Last Encore Musical"/>
    <s v="This nationally published book, set in the 70â€™s, tells the untold story of singers and a friendly reunion visit turning bad."/>
    <n v="7500"/>
    <n v="250"/>
    <x v="0"/>
    <x v="0"/>
    <s v="USD"/>
    <n v="1437188400"/>
    <n v="1432100004"/>
    <b v="0"/>
    <n v="2"/>
    <b v="0"/>
    <s v="theater/plays"/>
    <n v="3"/>
    <n v="125"/>
    <x v="1"/>
    <x v="6"/>
  </r>
  <r>
    <n v="4041"/>
    <s v="In the Land of Gold"/>
    <s v="A bold, colouful, vibrant play centred around the last remaining monarchy of Africa."/>
    <n v="1150"/>
    <n v="1330"/>
    <x v="1"/>
    <x v="1"/>
    <s v="GBP"/>
    <n v="1473160954"/>
    <n v="1467976954"/>
    <b v="0"/>
    <n v="2"/>
    <b v="0"/>
    <s v="theater/plays"/>
    <n v="116"/>
    <n v="665"/>
    <x v="1"/>
    <x v="6"/>
  </r>
  <r>
    <n v="4042"/>
    <s v="Messages"/>
    <s v="Acting group and production for inner city youth, about inner city youth. The problems and stuation that they see everyday."/>
    <n v="1200"/>
    <n v="0"/>
    <x v="0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40"/>
    <n v="64"/>
    <x v="1"/>
    <x v="5"/>
    <s v="CAD"/>
    <n v="1416524325"/>
    <n v="1415228325"/>
    <b v="0"/>
    <n v="0"/>
    <b v="0"/>
    <s v="theater/plays"/>
    <n v="16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400"/>
    <n v="2400"/>
    <x v="3"/>
    <x v="0"/>
    <s v="USD"/>
    <n v="1428642000"/>
    <n v="1426050982"/>
    <b v="0"/>
    <n v="4"/>
    <b v="0"/>
    <s v="theater/plays"/>
    <n v="100"/>
    <n v="600"/>
    <x v="1"/>
    <x v="6"/>
  </r>
  <r>
    <n v="4045"/>
    <s v="The Hostages"/>
    <s v="&quot;The Hostages&quot; is about a bank robbery gone wrong, as we learn more about each characters, we question who are the actually hostages..."/>
    <n v="850"/>
    <n v="170"/>
    <x v="0"/>
    <x v="2"/>
    <s v="AUD"/>
    <n v="1408596589"/>
    <n v="1406004589"/>
    <b v="0"/>
    <n v="1"/>
    <b v="0"/>
    <s v="theater/plays"/>
    <n v="20"/>
    <n v="170"/>
    <x v="1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7"/>
    <x v="0"/>
    <x v="0"/>
    <s v="USD"/>
    <n v="1413992210"/>
    <n v="1411400210"/>
    <b v="0"/>
    <n v="12"/>
    <b v="0"/>
    <s v="theater/plays"/>
    <n v="0"/>
    <n v="0.5799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2015"/>
    <x v="1"/>
    <x v="0"/>
    <s v="USD"/>
    <n v="1420938000"/>
    <n v="1418862743"/>
    <b v="0"/>
    <n v="4"/>
    <b v="0"/>
    <s v="theater/plays"/>
    <n v="101"/>
    <n v="503.75"/>
    <x v="1"/>
    <x v="6"/>
  </r>
  <r>
    <n v="4048"/>
    <s v="Speechless"/>
    <s v="The unspoken story of growing up disabled with cerebral palsy and no speech. This inclusive company fights ignorance using dark humour."/>
    <n v="8750"/>
    <n v="0"/>
    <x v="0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5078"/>
    <x v="1"/>
    <x v="0"/>
    <s v="USD"/>
    <n v="1436914815"/>
    <n v="1434322815"/>
    <b v="0"/>
    <n v="1"/>
    <b v="0"/>
    <s v="theater/plays"/>
    <n v="508"/>
    <n v="5078"/>
    <x v="1"/>
    <x v="6"/>
  </r>
  <r>
    <n v="4050"/>
    <s v="Ø¢Ù…ÙŠÙ† (Amen)"/>
    <s v="Amen is an important jarring story about the repercussions of reporting the war from the front lines and the war that follows them home"/>
    <n v="800"/>
    <n v="900"/>
    <x v="1"/>
    <x v="0"/>
    <s v="USD"/>
    <n v="1414077391"/>
    <n v="1411485391"/>
    <b v="0"/>
    <n v="1"/>
    <b v="0"/>
    <s v="theater/plays"/>
    <n v="113"/>
    <n v="900"/>
    <x v="1"/>
    <x v="6"/>
  </r>
  <r>
    <n v="4051"/>
    <s v="Phantom of the Kun Opera"/>
    <s v="It is a heart-breaking life story of Wu family who tries to preserve the gem of Chinese Kun Opera through generations."/>
    <n v="70"/>
    <n v="120"/>
    <x v="1"/>
    <x v="0"/>
    <s v="USD"/>
    <n v="1399618380"/>
    <n v="1399058797"/>
    <b v="0"/>
    <n v="0"/>
    <b v="0"/>
    <s v="theater/plays"/>
    <n v="17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x v="0"/>
    <s v="USD"/>
    <n v="1413234316"/>
    <n v="1408050316"/>
    <b v="0"/>
    <n v="13"/>
    <b v="0"/>
    <s v="theater/plays"/>
    <n v="8"/>
    <n v="2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1"/>
    <x v="1"/>
    <s v="GBP"/>
    <n v="1416081600"/>
    <n v="1413477228"/>
    <b v="0"/>
    <n v="2"/>
    <b v="0"/>
    <s v="theater/plays"/>
    <n v="101"/>
    <n v="10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500"/>
    <n v="503.22"/>
    <x v="1"/>
    <x v="0"/>
    <s v="USD"/>
    <n v="1475294400"/>
    <n v="1472674285"/>
    <b v="0"/>
    <n v="0"/>
    <b v="0"/>
    <s v="theater/plays"/>
    <n v="10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0"/>
    <x v="1"/>
    <s v="GBP"/>
    <n v="1403192031"/>
    <n v="1400600031"/>
    <b v="0"/>
    <n v="21"/>
    <b v="0"/>
    <s v="theater/plays"/>
    <n v="3"/>
    <n v="5.52"/>
    <x v="1"/>
    <x v="6"/>
  </r>
  <r>
    <n v="4056"/>
    <s v="American Pride"/>
    <s v="American Pride is a play centered on the Poetry of one Iraq War veteran, and follows her journey through war and back home."/>
    <n v="3500"/>
    <n v="3500"/>
    <x v="1"/>
    <x v="0"/>
    <s v="USD"/>
    <n v="1467575940"/>
    <n v="1465856639"/>
    <b v="0"/>
    <n v="9"/>
    <b v="0"/>
    <s v="theater/plays"/>
    <n v="100"/>
    <n v="388.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0"/>
    <x v="1"/>
    <s v="GBP"/>
    <n v="1448492400"/>
    <n v="1446506080"/>
    <b v="0"/>
    <n v="6"/>
    <b v="0"/>
    <s v="theater/plays"/>
    <n v="18"/>
    <n v="106.67"/>
    <x v="1"/>
    <x v="6"/>
  </r>
  <r>
    <n v="4058"/>
    <s v="Secret of Shahrazad (World Premier)"/>
    <s v="Help reveal the beauty of Islamic culture by launching this new adventure play celebrating Persian music, dance, and lore."/>
    <n v="2000"/>
    <n v="90"/>
    <x v="0"/>
    <x v="0"/>
    <s v="USD"/>
    <n v="1459483140"/>
    <n v="1458178044"/>
    <b v="0"/>
    <n v="4"/>
    <b v="0"/>
    <s v="theater/plays"/>
    <n v="5"/>
    <n v="22.5"/>
    <x v="1"/>
    <x v="6"/>
  </r>
  <r>
    <n v="4059"/>
    <s v="The Million Dollar Shot"/>
    <s v="A very Canadian children's play inspired by the tradition of British pantomimes like Aladdin, and the Nutcracker."/>
    <n v="2500"/>
    <n v="82.01"/>
    <x v="0"/>
    <x v="5"/>
    <s v="CAD"/>
    <n v="1410836400"/>
    <n v="1408116152"/>
    <b v="0"/>
    <n v="7"/>
    <b v="0"/>
    <s v="theater/plays"/>
    <n v="3"/>
    <n v="11.72"/>
    <x v="1"/>
    <x v="6"/>
  </r>
  <r>
    <n v="4060"/>
    <s v="Good Evening, I'm Robert Service"/>
    <s v="A funny, poignant play that revives the forgotten life and adventures of great Scottish Canadian, world renowned poet, Robert Service."/>
    <n v="2500"/>
    <n v="2555"/>
    <x v="1"/>
    <x v="5"/>
    <s v="CAD"/>
    <n v="1403539200"/>
    <n v="1400604056"/>
    <b v="0"/>
    <n v="5"/>
    <b v="0"/>
    <s v="theater/plays"/>
    <n v="102"/>
    <n v="511"/>
    <x v="1"/>
    <x v="6"/>
  </r>
  <r>
    <n v="4061"/>
    <s v="PRODUCE the Stage Play SKYLAR'S SYNDROME by Gavin Kayner"/>
    <s v="SKYLAR'S SYNDROME is a tremendous psychodrama by master playwright Gavin Kayner!"/>
    <n v="100"/>
    <n v="155"/>
    <x v="1"/>
    <x v="0"/>
    <s v="USD"/>
    <n v="1461205423"/>
    <n v="1456025023"/>
    <b v="0"/>
    <n v="0"/>
    <b v="0"/>
    <s v="theater/plays"/>
    <n v="155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0"/>
    <x v="0"/>
    <s v="USD"/>
    <n v="1467481468"/>
    <n v="1464889468"/>
    <b v="0"/>
    <n v="3"/>
    <b v="0"/>
    <s v="theater/plays"/>
    <n v="3"/>
    <n v="27"/>
    <x v="1"/>
    <x v="6"/>
  </r>
  <r>
    <n v="4063"/>
    <s v="Whisper Me Happy Ever After (WMHEA)"/>
    <s v="WMHAE by Julie McNamara, raises awareness of the effects domestic violence has on the mental health of young people who witness it."/>
    <n v="2000"/>
    <n v="2145.0100000000002"/>
    <x v="1"/>
    <x v="1"/>
    <s v="GBP"/>
    <n v="1403886084"/>
    <n v="1401294084"/>
    <b v="0"/>
    <n v="9"/>
    <b v="0"/>
    <s v="theater/plays"/>
    <n v="107"/>
    <n v="238.3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700"/>
    <n v="85"/>
    <x v="3"/>
    <x v="2"/>
    <s v="AUD"/>
    <n v="1430316426"/>
    <n v="1427724426"/>
    <b v="0"/>
    <n v="6"/>
    <b v="0"/>
    <s v="theater/plays"/>
    <n v="3"/>
    <n v="14.17"/>
    <x v="1"/>
    <x v="6"/>
  </r>
  <r>
    <n v="4065"/>
    <s v="A Midsummer's Night's Dream"/>
    <s v="A classical/ fantasy version of midsummers done by professionally trained actors in Tulsa!"/>
    <n v="1300"/>
    <n v="620"/>
    <x v="0"/>
    <x v="0"/>
    <s v="USD"/>
    <n v="1407883811"/>
    <n v="1405291811"/>
    <b v="0"/>
    <n v="4"/>
    <b v="0"/>
    <s v="theater/plays"/>
    <n v="48"/>
    <n v="15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1547"/>
    <x v="1"/>
    <x v="0"/>
    <s v="USD"/>
    <n v="1463619388"/>
    <n v="1461027388"/>
    <b v="0"/>
    <n v="1"/>
    <b v="0"/>
    <s v="theater/plays"/>
    <n v="129"/>
    <n v="154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11353"/>
    <x v="1"/>
    <x v="0"/>
    <s v="USD"/>
    <n v="1443408550"/>
    <n v="1439952550"/>
    <b v="0"/>
    <n v="17"/>
    <b v="0"/>
    <s v="theater/plays"/>
    <n v="126"/>
    <n v="667.82"/>
    <x v="1"/>
    <x v="6"/>
  </r>
  <r>
    <n v="4068"/>
    <s v="Produce BELLE DAME SANS MERCI a stage play"/>
    <s v="Be a PRODUCER of the Original stage play BELLE DAME SANS MERCI by Michael Fenlason! :-) :-( !"/>
    <n v="1500"/>
    <n v="0"/>
    <x v="0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3000"/>
    <n v="0"/>
    <x v="0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2000"/>
    <n v="2405"/>
    <x v="1"/>
    <x v="0"/>
    <s v="USD"/>
    <n v="1425178800"/>
    <n v="1422374420"/>
    <b v="0"/>
    <n v="6"/>
    <b v="0"/>
    <s v="theater/plays"/>
    <n v="120"/>
    <n v="400.83"/>
    <x v="1"/>
    <x v="6"/>
  </r>
  <r>
    <n v="4071"/>
    <s v="ATEMPORAL"/>
    <s v="ExÃ¡men final de alumnos del Centro de CapacitaciÃ³n de la ANDA. Son extractos de obras: El JardÃ­n de los CerezoS, Madre Coraje y Casa"/>
    <n v="515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0"/>
    <x v="1"/>
    <s v="GBP"/>
    <n v="1408646111"/>
    <n v="1403462111"/>
    <b v="0"/>
    <n v="2"/>
    <b v="0"/>
    <s v="theater/plays"/>
    <n v="10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3"/>
    <x v="0"/>
    <s v="USD"/>
    <n v="1431144000"/>
    <n v="1426407426"/>
    <b v="0"/>
    <n v="2"/>
    <b v="0"/>
    <s v="theater/plays"/>
    <n v="3"/>
    <n v="25"/>
    <x v="1"/>
    <x v="6"/>
  </r>
  <r>
    <n v="4074"/>
    <s v="The Free Man - the story of Hurr"/>
    <s v="A performance to inspire people, regardless of their faith, to visualise the repentance of Hurr and the forgiveness of Imam Hussain"/>
    <n v="3500"/>
    <n v="0"/>
    <x v="0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1"/>
    <x v="1"/>
    <s v="GBP"/>
    <n v="1404149280"/>
    <n v="1400547969"/>
    <b v="0"/>
    <n v="13"/>
    <b v="0"/>
    <s v="theater/plays"/>
    <n v="108"/>
    <n v="248.08"/>
    <x v="1"/>
    <x v="6"/>
  </r>
  <r>
    <n v="4076"/>
    <s v="The Walls of Jericho ( A Voice for Warrior Families)"/>
    <s v="A play to raise awareness about the effects of mental illness on a military family in the Cold War area."/>
    <n v="110"/>
    <n v="420.99"/>
    <x v="1"/>
    <x v="0"/>
    <s v="USD"/>
    <n v="1413921060"/>
    <n v="1411499149"/>
    <b v="0"/>
    <n v="0"/>
    <b v="0"/>
    <s v="theater/plays"/>
    <n v="383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5000"/>
    <n v="51"/>
    <x v="0"/>
    <x v="0"/>
    <s v="USD"/>
    <n v="1482339794"/>
    <n v="1479747794"/>
    <b v="0"/>
    <n v="6"/>
    <b v="0"/>
    <s v="theater/plays"/>
    <n v="1"/>
    <n v="8.5"/>
    <x v="1"/>
    <x v="6"/>
  </r>
  <r>
    <n v="4078"/>
    <s v="Theatre Memoire"/>
    <s v="Theatre Memoire are a High Wycombe based theatre company. Performing plays about multi-culturalism and interconectedness."/>
    <n v="25"/>
    <n v="0"/>
    <x v="0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250"/>
    <x v="0"/>
    <x v="0"/>
    <s v="USD"/>
    <n v="1466375521"/>
    <n v="1463783521"/>
    <b v="0"/>
    <n v="1"/>
    <b v="0"/>
    <s v="theater/plays"/>
    <n v="25"/>
    <n v="250"/>
    <x v="1"/>
    <x v="6"/>
  </r>
  <r>
    <n v="4080"/>
    <s v="Uncommonnotions"/>
    <s v="&quot;Uncommonnotion&quot;. is a collections of short humors stories, I want to develop into plays, interest has been shown in this idea."/>
    <n v="300"/>
    <n v="371"/>
    <x v="1"/>
    <x v="0"/>
    <s v="USD"/>
    <n v="1465930440"/>
    <n v="1463849116"/>
    <b v="0"/>
    <n v="0"/>
    <b v="0"/>
    <s v="theater/plays"/>
    <n v="12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500"/>
    <n v="3171"/>
    <x v="1"/>
    <x v="0"/>
    <s v="USD"/>
    <n v="1425819425"/>
    <n v="1423231025"/>
    <b v="0"/>
    <n v="12"/>
    <b v="0"/>
    <s v="theater/plays"/>
    <n v="127"/>
    <n v="264.25"/>
    <x v="1"/>
    <x v="6"/>
  </r>
  <r>
    <n v="4082"/>
    <s v="Blazed Donuts: An Orginial One Act"/>
    <s v="A short one act play about an undercover cop posing as a girl scout trying to stop a doughnut shop from selling drug filled doughnuts."/>
    <n v="1000"/>
    <n v="50"/>
    <x v="0"/>
    <x v="0"/>
    <s v="USD"/>
    <n v="1447542000"/>
    <n v="1446179553"/>
    <b v="0"/>
    <n v="2"/>
    <b v="0"/>
    <s v="theater/plays"/>
    <n v="5"/>
    <n v="2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37"/>
    <x v="0"/>
    <x v="0"/>
    <s v="USD"/>
    <n v="1452795416"/>
    <n v="1450203416"/>
    <b v="0"/>
    <n v="6"/>
    <b v="0"/>
    <s v="theater/plays"/>
    <n v="1"/>
    <n v="6.17"/>
    <x v="1"/>
    <x v="6"/>
  </r>
  <r>
    <n v="4084"/>
    <s v="WANTS (We Are Not The Same)"/>
    <s v="WANTS deals with diversity in all its various facets._x000a_The drama is set in a futuristic society where no diversity si accepted."/>
    <n v="1000"/>
    <n v="1091"/>
    <x v="1"/>
    <x v="13"/>
    <s v="EUR"/>
    <n v="1476008906"/>
    <n v="1473416906"/>
    <b v="0"/>
    <n v="1"/>
    <b v="0"/>
    <s v="theater/plays"/>
    <n v="109"/>
    <n v="1091"/>
    <x v="1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106"/>
    <x v="1"/>
    <x v="0"/>
    <s v="USD"/>
    <n v="1427169540"/>
    <n v="1424701775"/>
    <b v="0"/>
    <n v="1"/>
    <b v="0"/>
    <s v="theater/plays"/>
    <n v="111"/>
    <n v="1106"/>
    <x v="1"/>
    <x v="6"/>
  </r>
  <r>
    <n v="4086"/>
    <s v="Carpe Diem Theater Troupe"/>
    <s v="Our theater troupe needs your help to put on a unique production of Hamlet! Pledge to help young actors learn and refine their skills!"/>
    <n v="1500"/>
    <n v="1553"/>
    <x v="1"/>
    <x v="0"/>
    <s v="USD"/>
    <n v="1448078400"/>
    <n v="1445985299"/>
    <b v="0"/>
    <n v="5"/>
    <b v="0"/>
    <s v="theater/plays"/>
    <n v="104"/>
    <n v="310.60000000000002"/>
    <x v="1"/>
    <x v="6"/>
  </r>
  <r>
    <n v="4087"/>
    <s v="Stage Production &quot;The Nail Shop&quot;"/>
    <s v="Comedy Stage Play"/>
    <n v="500"/>
    <n v="527.45000000000005"/>
    <x v="1"/>
    <x v="0"/>
    <s v="USD"/>
    <n v="1468777786"/>
    <n v="1466185786"/>
    <b v="0"/>
    <n v="0"/>
    <b v="0"/>
    <s v="theater/plays"/>
    <n v="105"/>
    <n v="0"/>
    <x v="1"/>
    <x v="6"/>
  </r>
  <r>
    <n v="4088"/>
    <s v="Community Theatre Project-Children's Show (Arthur)"/>
    <s v="Young persons theatre company working in deprived area seeking funding for children's theatrical production."/>
    <n v="2300"/>
    <n v="2835"/>
    <x v="1"/>
    <x v="1"/>
    <s v="GBP"/>
    <n v="1421403960"/>
    <n v="1418827324"/>
    <b v="0"/>
    <n v="3"/>
    <b v="0"/>
    <s v="theater/plays"/>
    <n v="123"/>
    <n v="94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0"/>
    <x v="0"/>
    <s v="USD"/>
    <n v="1433093700"/>
    <n v="1430242488"/>
    <b v="0"/>
    <n v="8"/>
    <b v="0"/>
    <s v="theater/plays"/>
    <n v="0"/>
    <n v="0.13"/>
    <x v="1"/>
    <x v="6"/>
  </r>
  <r>
    <n v="4090"/>
    <s v="&quot; Sweet O'l Mama &quot; Theater Production"/>
    <s v="A gripping re-enactment of a true breast cancer survival story, highlighted with inspiration and laughter!"/>
    <n v="1500"/>
    <n v="0"/>
    <x v="0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1"/>
    <x v="0"/>
    <s v="USD"/>
    <n v="1421410151"/>
    <n v="1418818151"/>
    <b v="0"/>
    <n v="8"/>
    <b v="0"/>
    <s v="theater/plays"/>
    <n v="110"/>
    <n v="288.13"/>
    <x v="1"/>
    <x v="6"/>
  </r>
  <r>
    <n v="4092"/>
    <s v="A CRY FOR HELP"/>
    <s v="&quot;A Cry for Help is Riveting, Inspiring, and Mesmerizing. You will laugh, cry, and be thinking about your own Cry for Help&quot;"/>
    <n v="1100"/>
    <n v="1251"/>
    <x v="1"/>
    <x v="0"/>
    <s v="USD"/>
    <n v="1428205247"/>
    <n v="1423024847"/>
    <b v="0"/>
    <n v="1"/>
    <b v="0"/>
    <s v="theater/plays"/>
    <n v="114"/>
    <n v="1251"/>
    <x v="1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3385"/>
    <x v="1"/>
    <x v="1"/>
    <s v="GBP"/>
    <n v="1440272093"/>
    <n v="1435088093"/>
    <b v="0"/>
    <n v="4"/>
    <b v="0"/>
    <s v="theater/plays"/>
    <n v="226"/>
    <n v="846.25"/>
    <x v="1"/>
    <x v="6"/>
  </r>
  <r>
    <n v="4094"/>
    <s v="Live at the Speakeasy with Ryan Anderson"/>
    <s v="Live at the Speakeasy with Ryan Anderson is a local talk show! Showcasing local artist, special guest, and talented bands."/>
    <n v="3400"/>
    <n v="7876"/>
    <x v="1"/>
    <x v="0"/>
    <s v="USD"/>
    <n v="1413953940"/>
    <n v="1410141900"/>
    <b v="0"/>
    <n v="8"/>
    <b v="0"/>
    <s v="theater/plays"/>
    <n v="232"/>
    <n v="984.5"/>
    <x v="1"/>
    <x v="6"/>
  </r>
  <r>
    <n v="4095"/>
    <s v="LOPE ENAMORADO"/>
    <s v="Proyecto teatral dirigido por MartÃ­n Acosta que habla y reflexiona sobre el amor y su naturaleza."/>
    <n v="3500"/>
    <n v="3590"/>
    <x v="1"/>
    <x v="14"/>
    <s v="MXN"/>
    <n v="1482108350"/>
    <n v="1479516350"/>
    <b v="0"/>
    <n v="1"/>
    <b v="0"/>
    <s v="theater/plays"/>
    <n v="103"/>
    <n v="359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2750"/>
    <n v="25"/>
    <x v="2"/>
    <x v="1"/>
    <s v="GBP"/>
    <n v="1488271860"/>
    <n v="1484484219"/>
    <b v="0"/>
    <n v="5"/>
    <b v="0"/>
    <s v="theater/plays"/>
    <n v="1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n v="500"/>
    <n v="530"/>
    <x v="1"/>
    <x v="1"/>
    <s v="GBP"/>
    <n v="1454284500"/>
    <n v="1449431237"/>
    <b v="0"/>
    <n v="0"/>
    <b v="0"/>
    <s v="theater/plays"/>
    <n v="106"/>
    <n v="0"/>
    <x v="1"/>
    <x v="6"/>
  </r>
  <r>
    <n v="4098"/>
    <s v="Life is simple"/>
    <s v="Community Youth play, written by and performed by the youth about finding joy in the simple things in life"/>
    <n v="700"/>
    <n v="60"/>
    <x v="0"/>
    <x v="0"/>
    <s v="USD"/>
    <n v="1465060797"/>
    <n v="1462468797"/>
    <b v="0"/>
    <n v="0"/>
    <b v="0"/>
    <s v="theater/plays"/>
    <n v="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616"/>
    <x v="1"/>
    <x v="0"/>
    <s v="USD"/>
    <n v="1472847873"/>
    <n v="1468959873"/>
    <b v="0"/>
    <n v="1"/>
    <b v="0"/>
    <s v="theater/plays"/>
    <n v="108"/>
    <n v="1616"/>
    <x v="1"/>
    <x v="6"/>
  </r>
  <r>
    <n v="4100"/>
    <s v="America is at the Mall: A Play in Three Acts"/>
    <s v="How does war change a family?  A peek into one family's kitchen as their soldier fights in Iraq."/>
    <n v="25"/>
    <n v="30"/>
    <x v="1"/>
    <x v="0"/>
    <s v="USD"/>
    <n v="1414205990"/>
    <n v="1413341990"/>
    <b v="0"/>
    <n v="0"/>
    <b v="0"/>
    <s v="theater/plays"/>
    <n v="12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100"/>
    <n v="885"/>
    <x v="1"/>
    <x v="0"/>
    <s v="USD"/>
    <n v="1485380482"/>
    <n v="1482788482"/>
    <b v="0"/>
    <n v="0"/>
    <b v="0"/>
    <s v="theater/plays"/>
    <n v="885"/>
    <n v="0"/>
    <x v="1"/>
    <x v="6"/>
  </r>
  <r>
    <n v="4102"/>
    <s v="4th Wall Theatre Project"/>
    <s v="Local Community theater to get up and running in the Idaho Falls area. Something new, something different!"/>
    <n v="2000"/>
    <n v="2154.66"/>
    <x v="1"/>
    <x v="0"/>
    <s v="USD"/>
    <n v="1463343673"/>
    <n v="1460751673"/>
    <b v="0"/>
    <n v="6"/>
    <b v="0"/>
    <s v="theater/plays"/>
    <n v="108"/>
    <n v="359.11"/>
    <x v="1"/>
    <x v="6"/>
  </r>
  <r>
    <n v="4103"/>
    <s v="Weather Men"/>
    <s v="Weather Men is a play, written by Nathan Black.  A comedy/drama that explores the question of 'why people stay together?'"/>
    <n v="2000"/>
    <n v="200"/>
    <x v="0"/>
    <x v="0"/>
    <s v="USD"/>
    <n v="1440613920"/>
    <n v="1435953566"/>
    <b v="0"/>
    <n v="6"/>
    <b v="0"/>
    <s v="theater/plays"/>
    <n v="10"/>
    <n v="33.3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4641"/>
    <x v="1"/>
    <x v="2"/>
    <s v="AUD"/>
    <n v="1477550434"/>
    <n v="1474958434"/>
    <b v="0"/>
    <n v="14"/>
    <b v="0"/>
    <s v="theater/plays"/>
    <n v="155"/>
    <n v="331.5"/>
    <x v="1"/>
    <x v="6"/>
  </r>
  <r>
    <n v="4105"/>
    <s v="Â¡LlÃ©vame!"/>
    <s v="Buscamos finalizar el proceso de producciÃ³n de un espectÃ¡culo de payaso y con Ã©l, activar espacios pÃºblicos para la escena clown."/>
    <n v="7000"/>
    <n v="0"/>
    <x v="0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10000"/>
    <n v="3125"/>
    <x v="3"/>
    <x v="0"/>
    <s v="USD"/>
    <n v="1427936400"/>
    <n v="1424221866"/>
    <b v="0"/>
    <n v="33"/>
    <b v="0"/>
    <s v="theater/plays"/>
    <n v="31"/>
    <n v="94.7"/>
    <x v="1"/>
    <x v="6"/>
  </r>
  <r>
    <n v="4107"/>
    <s v="Sacrifice"/>
    <s v="A new dramatic comedy dealing with a father's unwillingness to let go of his past causes major problems for the future of his daughter."/>
    <n v="1500"/>
    <n v="1500"/>
    <x v="1"/>
    <x v="0"/>
    <s v="USD"/>
    <n v="1411596001"/>
    <n v="1409608801"/>
    <b v="0"/>
    <n v="4"/>
    <b v="0"/>
    <s v="theater/plays"/>
    <n v="100"/>
    <n v="375"/>
    <x v="1"/>
    <x v="6"/>
  </r>
  <r>
    <n v="4108"/>
    <s v="The Black Woman's Attitude Stage Play"/>
    <s v="We are producing and directing a stage play that will focus on relationships and the stereotypes/truths that prohibit growth."/>
    <n v="1500"/>
    <n v="2616"/>
    <x v="1"/>
    <x v="0"/>
    <s v="USD"/>
    <n v="1488517200"/>
    <n v="1485909937"/>
    <b v="0"/>
    <n v="1"/>
    <b v="0"/>
    <s v="theater/plays"/>
    <n v="174"/>
    <n v="2616"/>
    <x v="1"/>
    <x v="6"/>
  </r>
  <r>
    <n v="4109"/>
    <s v="Jack the Lad"/>
    <s v="Jack the Lad - a new play that explores how far the boundaries of friendship will stretch when morality and loyalties clash."/>
    <n v="70"/>
    <n v="101"/>
    <x v="1"/>
    <x v="1"/>
    <s v="GBP"/>
    <n v="1448805404"/>
    <n v="1446209804"/>
    <b v="0"/>
    <n v="0"/>
    <b v="0"/>
    <s v="theater/plays"/>
    <n v="1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0"/>
    <x v="1"/>
    <s v="GBP"/>
    <n v="1469113351"/>
    <n v="1463929351"/>
    <b v="0"/>
    <n v="6"/>
    <b v="0"/>
    <s v="theater/plays"/>
    <n v="0"/>
    <n v="0.83"/>
    <x v="1"/>
    <x v="6"/>
  </r>
  <r>
    <n v="4111"/>
    <s v="REBORN IN LOVE"/>
    <s v="REBORN IN LOVE is the sequel to REBORN FROM ABOVE: A Tale of Eternal Love.  This is part two, of a One-Act play series."/>
    <n v="2000"/>
    <n v="45"/>
    <x v="0"/>
    <x v="0"/>
    <s v="USD"/>
    <n v="1424747740"/>
    <n v="1422155740"/>
    <b v="0"/>
    <n v="6"/>
    <b v="0"/>
    <s v="theater/plays"/>
    <n v="2"/>
    <n v="7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01"/>
    <x v="1"/>
    <x v="17"/>
    <s v="EUR"/>
    <n v="1456617600"/>
    <n v="1454280186"/>
    <b v="0"/>
    <n v="1"/>
    <b v="0"/>
    <s v="theater/plays"/>
    <n v="125"/>
    <n v="10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50"/>
    <x v="0"/>
    <x v="0"/>
    <s v="USD"/>
    <n v="1452234840"/>
    <n v="1450619123"/>
    <b v="0"/>
    <n v="3"/>
    <b v="0"/>
    <s v="theater/plays"/>
    <n v="5"/>
    <n v="16.67000000000000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s v="US"/>
    <s v="USD"/>
    <n v="1437620400"/>
    <n v="1434931811"/>
    <b v="0"/>
    <n v="182"/>
    <b v="1"/>
    <s v="film &amp; video/television"/>
    <n v="4"/>
    <n v="6.73"/>
    <x v="0"/>
    <s v="television"/>
    <x v="0"/>
    <d v="2015-07-23T03:00:00"/>
  </r>
  <r>
    <n v="1"/>
    <s v="FannibalFest Fan Convention"/>
    <s v="A Hannibal TV Show Fan Convention and Art Collective"/>
    <n v="35000"/>
    <n v="106330.39"/>
    <x v="1"/>
    <s v="US"/>
    <s v="USD"/>
    <n v="1488464683"/>
    <n v="1485872683"/>
    <b v="0"/>
    <n v="79"/>
    <b v="1"/>
    <s v="film &amp; video/television"/>
    <n v="304"/>
    <n v="1345.9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3000"/>
    <n v="3002"/>
    <x v="1"/>
    <s v="GB"/>
    <s v="GBP"/>
    <n v="1455555083"/>
    <n v="1454691083"/>
    <b v="0"/>
    <n v="35"/>
    <b v="1"/>
    <s v="film &amp; video/television"/>
    <n v="100"/>
    <n v="85.7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25000"/>
    <n v="34660"/>
    <x v="1"/>
    <s v="US"/>
    <s v="USD"/>
    <n v="1407414107"/>
    <n v="1404822107"/>
    <b v="0"/>
    <n v="150"/>
    <b v="1"/>
    <s v="film &amp; video/television"/>
    <n v="139"/>
    <n v="231.0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16000"/>
    <n v="169985.91"/>
    <x v="1"/>
    <s v="US"/>
    <s v="USD"/>
    <n v="1450555279"/>
    <n v="1447963279"/>
    <b v="0"/>
    <n v="284"/>
    <b v="1"/>
    <s v="film &amp; video/television"/>
    <n v="147"/>
    <n v="598.5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s v="US"/>
    <s v="USD"/>
    <n v="1469770500"/>
    <n v="1468362207"/>
    <b v="0"/>
    <n v="47"/>
    <b v="1"/>
    <s v="film &amp; video/television"/>
    <n v="0"/>
    <n v="0.3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24000"/>
    <n v="30226"/>
    <x v="1"/>
    <s v="US"/>
    <s v="USD"/>
    <n v="1402710250"/>
    <n v="1401846250"/>
    <b v="0"/>
    <n v="58"/>
    <b v="1"/>
    <s v="film &amp; video/television"/>
    <n v="126"/>
    <n v="521.1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s v="US"/>
    <s v="USD"/>
    <n v="1467680867"/>
    <n v="1464224867"/>
    <b v="0"/>
    <n v="57"/>
    <b v="1"/>
    <s v="film &amp; video/television"/>
    <n v="0"/>
    <n v="1.75"/>
    <x v="0"/>
    <s v="television"/>
    <x v="7"/>
    <d v="2016-07-05T01:07:47"/>
  </r>
  <r>
    <n v="8"/>
    <s v="Sizzling in the Kitchen Flynn Style"/>
    <s v="Help us raise the funds to film our pilot episode!"/>
    <n v="10000"/>
    <n v="1677"/>
    <x v="0"/>
    <s v="US"/>
    <s v="USD"/>
    <n v="1460754000"/>
    <n v="1460155212"/>
    <b v="0"/>
    <n v="12"/>
    <b v="1"/>
    <s v="film &amp; video/television"/>
    <n v="17"/>
    <n v="139.7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1"/>
    <s v="US"/>
    <s v="USD"/>
    <n v="1460860144"/>
    <n v="1458268144"/>
    <b v="0"/>
    <n v="20"/>
    <b v="1"/>
    <s v="film &amp; video/television"/>
    <n v="123"/>
    <n v="18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s v="US"/>
    <s v="USD"/>
    <n v="1403660279"/>
    <n v="1400636279"/>
    <b v="0"/>
    <n v="19"/>
    <b v="1"/>
    <s v="film &amp; video/television"/>
    <n v="0"/>
    <n v="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16000"/>
    <n v="16165.6"/>
    <x v="1"/>
    <s v="US"/>
    <s v="USD"/>
    <n v="1471834800"/>
    <n v="1469126462"/>
    <b v="0"/>
    <n v="75"/>
    <b v="1"/>
    <s v="film &amp; video/television"/>
    <n v="101"/>
    <n v="215.5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00000"/>
    <n v="112536"/>
    <x v="1"/>
    <s v="US"/>
    <s v="USD"/>
    <n v="1405479600"/>
    <n v="1401642425"/>
    <b v="0"/>
    <n v="827"/>
    <b v="1"/>
    <s v="film &amp; video/television"/>
    <n v="113"/>
    <n v="136.080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15000"/>
    <n v="15565"/>
    <x v="1"/>
    <s v="US"/>
    <s v="USD"/>
    <n v="1466713620"/>
    <n v="1463588109"/>
    <b v="0"/>
    <n v="51"/>
    <b v="1"/>
    <s v="film &amp; video/television"/>
    <n v="104"/>
    <n v="305.2"/>
    <x v="0"/>
    <s v="television"/>
    <x v="13"/>
    <d v="2016-06-23T20:27:00"/>
  </r>
  <r>
    <n v="14"/>
    <s v="3010 | Sci-fi Series"/>
    <s v="A highly charged post apocalyptic sci fi series that pulls no punches!"/>
    <n v="16870"/>
    <n v="2501"/>
    <x v="0"/>
    <s v="AU"/>
    <s v="AUD"/>
    <n v="1405259940"/>
    <n v="1403051888"/>
    <b v="0"/>
    <n v="41"/>
    <b v="1"/>
    <s v="film &amp; video/television"/>
    <n v="15"/>
    <n v="6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6000"/>
    <n v="6530"/>
    <x v="1"/>
    <s v="ES"/>
    <s v="EUR"/>
    <n v="1443384840"/>
    <n v="1441790658"/>
    <b v="0"/>
    <n v="98"/>
    <b v="1"/>
    <s v="film &amp; video/television"/>
    <n v="109"/>
    <n v="66.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30000"/>
    <n v="30891.1"/>
    <x v="1"/>
    <s v="US"/>
    <s v="USD"/>
    <n v="1402896600"/>
    <n v="1398971211"/>
    <b v="0"/>
    <n v="70"/>
    <b v="1"/>
    <s v="film &amp; video/television"/>
    <n v="103"/>
    <n v="441.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5000"/>
    <n v="3000"/>
    <x v="0"/>
    <s v="GB"/>
    <s v="GBP"/>
    <n v="1415126022"/>
    <n v="1412530422"/>
    <b v="0"/>
    <n v="36"/>
    <b v="1"/>
    <s v="film &amp; video/television"/>
    <n v="60"/>
    <n v="83.3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80000"/>
    <n v="0"/>
    <x v="2"/>
    <s v="US"/>
    <s v="USD"/>
    <n v="1410958856"/>
    <n v="1408366856"/>
    <b v="0"/>
    <n v="342"/>
    <b v="1"/>
    <s v="film &amp; video/television"/>
    <n v="0"/>
    <n v="0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5000"/>
    <n v="0"/>
    <x v="0"/>
    <s v="US"/>
    <s v="USD"/>
    <n v="1437420934"/>
    <n v="1434828934"/>
    <b v="0"/>
    <n v="22"/>
    <b v="1"/>
    <s v="film &amp; video/television"/>
    <n v="0"/>
    <n v="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5500"/>
    <n v="5516"/>
    <x v="1"/>
    <s v="US"/>
    <s v="USD"/>
    <n v="1442167912"/>
    <n v="1436983912"/>
    <b v="0"/>
    <n v="25"/>
    <b v="1"/>
    <s v="film &amp; video/television"/>
    <n v="100"/>
    <n v="220.6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2"/>
    <s v="US"/>
    <s v="USD"/>
    <n v="1411743789"/>
    <n v="1409151789"/>
    <b v="0"/>
    <n v="101"/>
    <b v="1"/>
    <s v="film &amp; video/television"/>
    <n v="1"/>
    <n v="3.55"/>
    <x v="0"/>
    <s v="television"/>
    <x v="21"/>
    <d v="2014-09-26T15:03:09"/>
  </r>
  <r>
    <n v="22"/>
    <s v="CREATURES OF HABIT!"/>
    <s v="Meet Gary, and Troy: Two unlikely friends that investigate &quot;strange phenomenon&quot;."/>
    <n v="2800"/>
    <n v="3315"/>
    <x v="1"/>
    <s v="US"/>
    <s v="USD"/>
    <n v="1420099140"/>
    <n v="1418766740"/>
    <b v="0"/>
    <n v="8"/>
    <b v="1"/>
    <s v="film &amp; video/television"/>
    <n v="118"/>
    <n v="414.38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7000"/>
    <n v="7340"/>
    <x v="1"/>
    <s v="US"/>
    <s v="USD"/>
    <n v="1430407200"/>
    <n v="1428086501"/>
    <b v="0"/>
    <n v="23"/>
    <b v="1"/>
    <s v="film &amp; video/television"/>
    <n v="105"/>
    <n v="319.13"/>
    <x v="0"/>
    <s v="television"/>
    <x v="23"/>
    <d v="2015-04-30T15:20:00"/>
  </r>
  <r>
    <n v="24"/>
    <s v="Bring STL Up Late to TV"/>
    <s v="STL Up Late is a weekly late night comedy talk show for St. Louis television."/>
    <n v="99000"/>
    <n v="2670"/>
    <x v="0"/>
    <s v="US"/>
    <s v="USD"/>
    <n v="1442345940"/>
    <n v="1439494863"/>
    <b v="0"/>
    <n v="574"/>
    <b v="1"/>
    <s v="film &amp; video/television"/>
    <n v="3"/>
    <n v="4.650000000000000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3500"/>
    <n v="3530"/>
    <x v="1"/>
    <s v="US"/>
    <s v="USD"/>
    <n v="1452299761"/>
    <n v="1447115761"/>
    <b v="0"/>
    <n v="14"/>
    <b v="1"/>
    <s v="film &amp; video/television"/>
    <n v="101"/>
    <n v="252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5200"/>
    <n v="0"/>
    <x v="0"/>
    <s v="US"/>
    <s v="USD"/>
    <n v="1408278144"/>
    <n v="1404822144"/>
    <b v="0"/>
    <n v="19"/>
    <b v="1"/>
    <s v="film &amp; video/television"/>
    <n v="0"/>
    <n v="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50000"/>
    <n v="51149"/>
    <x v="2"/>
    <s v="NZ"/>
    <s v="NZD"/>
    <n v="1416113833"/>
    <n v="1413518233"/>
    <b v="0"/>
    <n v="150"/>
    <b v="1"/>
    <s v="film &amp; video/television"/>
    <n v="102"/>
    <n v="340.9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30000"/>
    <n v="31404"/>
    <x v="1"/>
    <s v="US"/>
    <s v="USD"/>
    <n v="1450307284"/>
    <n v="1447715284"/>
    <b v="0"/>
    <n v="71"/>
    <b v="1"/>
    <s v="film &amp; video/television"/>
    <n v="105"/>
    <n v="442.3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10000"/>
    <n v="10156"/>
    <x v="1"/>
    <s v="GB"/>
    <s v="GBP"/>
    <n v="1406045368"/>
    <n v="1403453368"/>
    <b v="0"/>
    <n v="117"/>
    <b v="1"/>
    <s v="film &amp; video/television"/>
    <n v="102"/>
    <n v="86.8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10000"/>
    <n v="13614"/>
    <x v="1"/>
    <s v="US"/>
    <s v="USD"/>
    <n v="1408604515"/>
    <n v="1406012515"/>
    <b v="0"/>
    <n v="53"/>
    <b v="1"/>
    <s v="film &amp; video/television"/>
    <n v="136"/>
    <n v="256.8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000"/>
    <n v="1610"/>
    <x v="1"/>
    <s v="US"/>
    <s v="USD"/>
    <n v="1453748434"/>
    <n v="1452193234"/>
    <b v="0"/>
    <n v="1"/>
    <b v="1"/>
    <s v="film &amp; video/television"/>
    <n v="161"/>
    <n v="161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65000"/>
    <n v="126"/>
    <x v="0"/>
    <s v="US"/>
    <s v="USD"/>
    <n v="1463111940"/>
    <n v="1459523017"/>
    <b v="0"/>
    <n v="89"/>
    <b v="1"/>
    <s v="film &amp; video/television"/>
    <n v="0"/>
    <n v="1.4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15000"/>
    <n v="400"/>
    <x v="0"/>
    <s v="US"/>
    <s v="USD"/>
    <n v="1447001501"/>
    <n v="1444405901"/>
    <b v="0"/>
    <n v="64"/>
    <b v="1"/>
    <s v="film &amp; video/television"/>
    <n v="3"/>
    <n v="6.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10000"/>
    <n v="266"/>
    <x v="2"/>
    <s v="US"/>
    <s v="USD"/>
    <n v="1407224601"/>
    <n v="1405928601"/>
    <b v="0"/>
    <n v="68"/>
    <b v="1"/>
    <s v="film &amp; video/television"/>
    <n v="3"/>
    <n v="3.9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"/>
    <n v="5509"/>
    <x v="1"/>
    <s v="US"/>
    <s v="USD"/>
    <n v="1430179200"/>
    <n v="1428130814"/>
    <b v="0"/>
    <n v="28"/>
    <b v="1"/>
    <s v="film &amp; video/television"/>
    <n v="110"/>
    <n v="196.75"/>
    <x v="0"/>
    <s v="television"/>
    <x v="35"/>
    <d v="2015-04-28T00:00:00"/>
  </r>
  <r>
    <n v="36"/>
    <s v="THE LISTENING BOX"/>
    <s v="A modern day priest makes an unusual discovery, setting off a chain of events."/>
    <n v="24200"/>
    <n v="25375"/>
    <x v="1"/>
    <s v="US"/>
    <s v="USD"/>
    <n v="1428128525"/>
    <n v="1425540125"/>
    <b v="0"/>
    <n v="44"/>
    <b v="1"/>
    <s v="film &amp; video/television"/>
    <n v="105"/>
    <n v="576.7000000000000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00000"/>
    <n v="47"/>
    <x v="0"/>
    <s v="US"/>
    <s v="USD"/>
    <n v="1425055079"/>
    <n v="1422463079"/>
    <b v="0"/>
    <n v="253"/>
    <b v="1"/>
    <s v="film &amp; video/television"/>
    <n v="0"/>
    <n v="0.1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8000"/>
    <n v="8211"/>
    <x v="1"/>
    <s v="US"/>
    <s v="USD"/>
    <n v="1368235344"/>
    <n v="1365643344"/>
    <b v="0"/>
    <n v="66"/>
    <b v="1"/>
    <s v="film &amp; video/television"/>
    <n v="103"/>
    <n v="124.4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80000"/>
    <n v="149"/>
    <x v="0"/>
    <s v="GB"/>
    <s v="GBP"/>
    <n v="1401058740"/>
    <n v="1398388068"/>
    <b v="0"/>
    <n v="217"/>
    <b v="1"/>
    <s v="film &amp; video/television"/>
    <n v="0"/>
    <n v="0.6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6000"/>
    <n v="0"/>
    <x v="3"/>
    <s v="US"/>
    <s v="USD"/>
    <n v="1403150400"/>
    <n v="1401426488"/>
    <b v="0"/>
    <n v="16"/>
    <b v="1"/>
    <s v="film &amp; video/television"/>
    <n v="0"/>
    <n v="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s v="US"/>
    <s v="USD"/>
    <n v="1412516354"/>
    <n v="1409924354"/>
    <b v="0"/>
    <n v="19"/>
    <b v="1"/>
    <s v="film &amp; video/television"/>
    <n v="26"/>
    <n v="74.5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"/>
    <n v="75"/>
    <x v="0"/>
    <s v="US"/>
    <s v="USD"/>
    <n v="1419780026"/>
    <n v="1417188026"/>
    <b v="0"/>
    <n v="169"/>
    <b v="1"/>
    <s v="film &amp; video/television"/>
    <n v="0"/>
    <n v="0.4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s v="US"/>
    <s v="USD"/>
    <n v="1405209600"/>
    <n v="1402599486"/>
    <b v="0"/>
    <n v="263"/>
    <b v="1"/>
    <s v="film &amp; video/television"/>
    <n v="4"/>
    <n v="12.1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5500"/>
    <n v="1405"/>
    <x v="0"/>
    <s v="US"/>
    <s v="USD"/>
    <n v="1412648537"/>
    <n v="1408760537"/>
    <b v="0"/>
    <n v="15"/>
    <b v="1"/>
    <s v="film &amp; video/television"/>
    <n v="26"/>
    <n v="93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5000"/>
    <n v="37994"/>
    <x v="1"/>
    <s v="US"/>
    <s v="USD"/>
    <n v="1461769107"/>
    <n v="1459177107"/>
    <b v="0"/>
    <n v="61"/>
    <b v="1"/>
    <s v="film &amp; video/television"/>
    <n v="253"/>
    <n v="622.8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25000"/>
    <n v="1"/>
    <x v="0"/>
    <s v="AU"/>
    <s v="AUD"/>
    <n v="1450220974"/>
    <n v="1447628974"/>
    <b v="0"/>
    <n v="45"/>
    <b v="1"/>
    <s v="film &amp; video/television"/>
    <n v="0"/>
    <n v="0.02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s v="US"/>
    <s v="USD"/>
    <n v="1419021607"/>
    <n v="1413834007"/>
    <b v="0"/>
    <n v="70"/>
    <b v="1"/>
    <s v="film &amp; video/television"/>
    <n v="3"/>
    <n v="7.4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6000"/>
    <n v="10045"/>
    <x v="1"/>
    <s v="GB"/>
    <s v="GBP"/>
    <n v="1425211200"/>
    <n v="1422534260"/>
    <b v="0"/>
    <n v="38"/>
    <b v="1"/>
    <s v="film &amp; video/television"/>
    <n v="167"/>
    <n v="264.33999999999997"/>
    <x v="0"/>
    <s v="television"/>
    <x v="48"/>
    <d v="2015-03-01T12:00:00"/>
  </r>
  <r>
    <n v="49"/>
    <s v="Driving Jersey - Season Five"/>
    <s v="Driving Jersey is real people telling real stories."/>
    <n v="30000"/>
    <n v="30608.59"/>
    <x v="1"/>
    <s v="US"/>
    <s v="USD"/>
    <n v="1445660045"/>
    <n v="1443068045"/>
    <b v="0"/>
    <n v="87"/>
    <b v="1"/>
    <s v="film &amp; video/television"/>
    <n v="102"/>
    <n v="351.82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"/>
    <n v="3320"/>
    <x v="1"/>
    <s v="GB"/>
    <s v="GBP"/>
    <n v="1422637200"/>
    <n v="1419271458"/>
    <b v="0"/>
    <n v="22"/>
    <b v="1"/>
    <s v="film &amp; video/television"/>
    <n v="111"/>
    <n v="150.9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5000"/>
    <n v="39757"/>
    <x v="1"/>
    <s v="US"/>
    <s v="USD"/>
    <n v="1439245037"/>
    <n v="1436653037"/>
    <b v="0"/>
    <n v="119"/>
    <b v="1"/>
    <s v="film &amp; video/television"/>
    <n v="114"/>
    <n v="334.0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0000"/>
    <n v="1155"/>
    <x v="0"/>
    <s v="US"/>
    <s v="USD"/>
    <n v="1405615846"/>
    <n v="1403023846"/>
    <b v="0"/>
    <n v="52"/>
    <b v="1"/>
    <s v="film &amp; video/television"/>
    <n v="4"/>
    <n v="22.21"/>
    <x v="0"/>
    <s v="television"/>
    <x v="52"/>
    <d v="2014-07-17T16:50:46"/>
  </r>
  <r>
    <n v="53"/>
    <s v="Rolling out Vegan Mashup's Season 2"/>
    <s v="Delicious TV's Vegan Mashup launching season two on public television"/>
    <n v="10000"/>
    <n v="40"/>
    <x v="0"/>
    <s v="US"/>
    <s v="USD"/>
    <n v="1396648800"/>
    <n v="1395407445"/>
    <b v="0"/>
    <n v="117"/>
    <b v="1"/>
    <s v="film &amp; video/television"/>
    <n v="0"/>
    <n v="0.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1"/>
    <s v="US"/>
    <s v="USD"/>
    <n v="1451063221"/>
    <n v="1448471221"/>
    <b v="0"/>
    <n v="52"/>
    <b v="1"/>
    <s v="film &amp; video/television"/>
    <n v="106"/>
    <n v="509.5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0"/>
    <x v="0"/>
    <s v="US"/>
    <s v="USD"/>
    <n v="1464390916"/>
    <n v="1462576516"/>
    <b v="0"/>
    <n v="86"/>
    <b v="1"/>
    <s v="film &amp; video/television"/>
    <n v="0"/>
    <n v="0"/>
    <x v="0"/>
    <s v="television"/>
    <x v="55"/>
    <d v="2016-05-27T23:15:16"/>
  </r>
  <r>
    <n v="56"/>
    <s v="Voxwomen Cycling Show"/>
    <s v="We want to see more women's cycling on TV - and we need your help to make it happen!"/>
    <n v="25000"/>
    <n v="0"/>
    <x v="0"/>
    <s v="GB"/>
    <s v="GBP"/>
    <n v="1433779200"/>
    <n v="1432559424"/>
    <b v="0"/>
    <n v="174"/>
    <b v="1"/>
    <s v="film &amp; video/television"/>
    <n v="0"/>
    <n v="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s v="US"/>
    <s v="USD"/>
    <n v="1429991962"/>
    <n v="1427399962"/>
    <b v="0"/>
    <n v="69"/>
    <b v="1"/>
    <s v="film &amp; video/television"/>
    <n v="0"/>
    <n v="2.2599999999999998"/>
    <x v="0"/>
    <s v="television"/>
    <x v="57"/>
    <d v="2015-04-25T19:59:22"/>
  </r>
  <r>
    <n v="58"/>
    <s v="Gloaming"/>
    <s v="Alex thought he knew how the world worked. You live, you die and it's over. He was very, very wrong."/>
    <n v="25000"/>
    <n v="30026"/>
    <x v="1"/>
    <s v="US"/>
    <s v="USD"/>
    <n v="1416423172"/>
    <n v="1413827572"/>
    <b v="0"/>
    <n v="75"/>
    <b v="1"/>
    <s v="film &amp; video/television"/>
    <n v="120"/>
    <n v="400.35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s v="US"/>
    <s v="USD"/>
    <n v="1442264400"/>
    <n v="1439530776"/>
    <b v="0"/>
    <n v="33"/>
    <b v="1"/>
    <s v="film &amp; video/television"/>
    <n v="0"/>
    <n v="4.5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12000"/>
    <n v="13279"/>
    <x v="1"/>
    <s v="GB"/>
    <s v="GBP"/>
    <n v="1395532800"/>
    <n v="1393882717"/>
    <b v="0"/>
    <n v="108"/>
    <b v="1"/>
    <s v="film &amp; video/shorts"/>
    <n v="111"/>
    <n v="122.9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20000"/>
    <n v="621"/>
    <x v="2"/>
    <s v="US"/>
    <s v="USD"/>
    <n v="1370547157"/>
    <n v="1368646357"/>
    <b v="0"/>
    <n v="23"/>
    <b v="1"/>
    <s v="film &amp; video/shorts"/>
    <n v="3"/>
    <n v="27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2000"/>
    <n v="13121"/>
    <x v="1"/>
    <s v="US"/>
    <s v="USD"/>
    <n v="1362337878"/>
    <n v="1360177878"/>
    <b v="0"/>
    <n v="48"/>
    <b v="1"/>
    <s v="film &amp; video/shorts"/>
    <n v="109"/>
    <n v="273.3500000000000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6500"/>
    <n v="10071"/>
    <x v="1"/>
    <s v="US"/>
    <s v="USD"/>
    <n v="1388206740"/>
    <n v="1386194013"/>
    <b v="0"/>
    <n v="64"/>
    <b v="1"/>
    <s v="film &amp; video/shorts"/>
    <n v="155"/>
    <n v="157.3600000000000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6000"/>
    <n v="6000"/>
    <x v="1"/>
    <s v="US"/>
    <s v="USD"/>
    <n v="1373243181"/>
    <n v="1370651181"/>
    <b v="0"/>
    <n v="24"/>
    <b v="1"/>
    <s v="film &amp; video/shorts"/>
    <n v="100"/>
    <n v="2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876"/>
    <x v="0"/>
    <s v="CA"/>
    <s v="CAD"/>
    <n v="1407736740"/>
    <n v="1405453354"/>
    <b v="0"/>
    <n v="57"/>
    <b v="1"/>
    <s v="film &amp; video/shorts"/>
    <n v="9"/>
    <n v="32.909999999999997"/>
    <x v="0"/>
    <s v="shorts"/>
    <x v="65"/>
    <d v="2014-08-11T05:59:00"/>
  </r>
  <r>
    <n v="66"/>
    <s v="A Stagnant Fever: Short Film"/>
    <s v="A dark comedy set in the '60s about clinical depression and one night stands."/>
    <n v="7000"/>
    <n v="7365"/>
    <x v="1"/>
    <s v="US"/>
    <s v="USD"/>
    <n v="1468873420"/>
    <n v="1466281420"/>
    <b v="0"/>
    <n v="26"/>
    <b v="1"/>
    <s v="film &amp; video/shorts"/>
    <n v="105"/>
    <n v="283.2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7000"/>
    <n v="50"/>
    <x v="0"/>
    <s v="US"/>
    <s v="USD"/>
    <n v="1342360804"/>
    <n v="1339768804"/>
    <b v="0"/>
    <n v="20"/>
    <b v="1"/>
    <s v="film &amp; video/shorts"/>
    <n v="1"/>
    <n v="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3500"/>
    <n v="361"/>
    <x v="0"/>
    <s v="GB"/>
    <s v="GBP"/>
    <n v="1393162791"/>
    <n v="1390570791"/>
    <b v="0"/>
    <n v="36"/>
    <b v="1"/>
    <s v="film &amp; video/shorts"/>
    <n v="10"/>
    <n v="10.02999999999999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30000"/>
    <n v="0"/>
    <x v="2"/>
    <s v="US"/>
    <s v="USD"/>
    <n v="1317538740"/>
    <n v="1314765025"/>
    <b v="0"/>
    <n v="178"/>
    <b v="1"/>
    <s v="film &amp; video/shorts"/>
    <n v="0"/>
    <n v="0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3000"/>
    <n v="3971"/>
    <x v="1"/>
    <s v="US"/>
    <s v="USD"/>
    <n v="1315171845"/>
    <n v="1309987845"/>
    <b v="0"/>
    <n v="17"/>
    <b v="1"/>
    <s v="film &amp; video/shorts"/>
    <n v="132"/>
    <n v="233.5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1"/>
    <s v="US"/>
    <s v="USD"/>
    <n v="1338186657"/>
    <n v="1333002657"/>
    <b v="0"/>
    <n v="32"/>
    <b v="1"/>
    <s v="film &amp; video/shorts"/>
    <n v="100"/>
    <n v="203.2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7000"/>
    <n v="7383.01"/>
    <x v="1"/>
    <s v="US"/>
    <s v="USD"/>
    <n v="1352937600"/>
    <n v="1351210481"/>
    <b v="0"/>
    <n v="41"/>
    <b v="1"/>
    <s v="film &amp; video/shorts"/>
    <n v="105"/>
    <n v="180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1"/>
    <s v="US"/>
    <s v="USD"/>
    <n v="1304395140"/>
    <n v="1297620584"/>
    <b v="0"/>
    <n v="18"/>
    <b v="1"/>
    <s v="film &amp; video/shorts"/>
    <n v="105"/>
    <n v="222.2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3000"/>
    <n v="3160"/>
    <x v="1"/>
    <s v="FR"/>
    <s v="EUR"/>
    <n v="1453376495"/>
    <n v="1450784495"/>
    <b v="0"/>
    <n v="29"/>
    <b v="1"/>
    <s v="film &amp; video/shorts"/>
    <n v="105"/>
    <n v="108.9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10000"/>
    <n v="12730.42"/>
    <x v="1"/>
    <s v="US"/>
    <s v="USD"/>
    <n v="1366693272"/>
    <n v="1364101272"/>
    <b v="0"/>
    <n v="47"/>
    <b v="1"/>
    <s v="film &amp; video/shorts"/>
    <n v="127"/>
    <n v="270.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0"/>
    <n v="5"/>
    <x v="0"/>
    <s v="US"/>
    <s v="USD"/>
    <n v="1325007358"/>
    <n v="1319819758"/>
    <b v="0"/>
    <n v="15"/>
    <b v="1"/>
    <s v="film &amp; video/shorts"/>
    <n v="0"/>
    <n v="0.33"/>
    <x v="0"/>
    <s v="shorts"/>
    <x v="76"/>
    <d v="2011-12-27T17:35:58"/>
  </r>
  <r>
    <n v="77"/>
    <s v="Jonah and the Crab"/>
    <s v="A short film about a boy searching for companionship in a hermit crab he finds on the beach."/>
    <n v="5000"/>
    <n v="5135"/>
    <x v="1"/>
    <s v="US"/>
    <s v="USD"/>
    <n v="1337569140"/>
    <n v="1332991717"/>
    <b v="0"/>
    <n v="26"/>
    <b v="1"/>
    <s v="film &amp; video/shorts"/>
    <n v="103"/>
    <n v="197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90"/>
    <x v="0"/>
    <s v="FR"/>
    <s v="EUR"/>
    <n v="1472751121"/>
    <n v="1471887121"/>
    <b v="0"/>
    <n v="35"/>
    <b v="1"/>
    <s v="film &amp; video/shorts"/>
    <n v="2"/>
    <n v="2.5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5000"/>
    <n v="5410"/>
    <x v="1"/>
    <s v="GB"/>
    <s v="GBP"/>
    <n v="1398451093"/>
    <n v="1395859093"/>
    <b v="0"/>
    <n v="41"/>
    <b v="1"/>
    <s v="film &amp; video/shorts"/>
    <n v="108"/>
    <n v="131.94999999999999"/>
    <x v="0"/>
    <s v="shorts"/>
    <x v="79"/>
    <d v="2014-04-25T18:38:13"/>
  </r>
  <r>
    <n v="80"/>
    <s v="Swingers Anonymous"/>
    <s v="What would you do if you ended up at a swingers party with two dead bodies and $20,000 in drug money?"/>
    <n v="33500"/>
    <n v="34198"/>
    <x v="1"/>
    <s v="US"/>
    <s v="USD"/>
    <n v="1386640856"/>
    <n v="1383616856"/>
    <b v="0"/>
    <n v="47"/>
    <b v="1"/>
    <s v="film &amp; video/shorts"/>
    <n v="102"/>
    <n v="727.6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s v="US"/>
    <s v="USD"/>
    <n v="1342234920"/>
    <n v="1341892127"/>
    <b v="0"/>
    <n v="28"/>
    <b v="1"/>
    <s v="film &amp; video/shorts"/>
    <n v="20"/>
    <n v="35.8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1"/>
    <s v="US"/>
    <s v="USD"/>
    <n v="1318189261"/>
    <n v="1315597261"/>
    <b v="0"/>
    <n v="100"/>
    <b v="1"/>
    <s v="film &amp; video/shorts"/>
    <n v="116"/>
    <n v="116.2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100"/>
    <n v="2690"/>
    <x v="1"/>
    <s v="GB"/>
    <s v="GBP"/>
    <n v="1424604600"/>
    <n v="1423320389"/>
    <b v="0"/>
    <n v="13"/>
    <b v="1"/>
    <s v="film &amp; video/shorts"/>
    <n v="128"/>
    <n v="20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3000"/>
    <n v="327"/>
    <x v="0"/>
    <s v="US"/>
    <s v="USD"/>
    <n v="1305483086"/>
    <n v="1302891086"/>
    <b v="0"/>
    <n v="7"/>
    <b v="1"/>
    <s v="film &amp; video/shorts"/>
    <n v="11"/>
    <n v="46.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5000"/>
    <n v="2390"/>
    <x v="3"/>
    <s v="US"/>
    <s v="USD"/>
    <n v="1316746837"/>
    <n v="1314154837"/>
    <b v="0"/>
    <n v="21"/>
    <b v="1"/>
    <s v="film &amp; video/shorts"/>
    <n v="48"/>
    <n v="113.8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1"/>
    <s v="FR"/>
    <s v="EUR"/>
    <n v="1451226045"/>
    <n v="1444828845"/>
    <b v="0"/>
    <n v="17"/>
    <b v="1"/>
    <s v="film &amp; video/shorts"/>
    <n v="103"/>
    <n v="1119.29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8000"/>
    <n v="26.01"/>
    <x v="0"/>
    <s v="US"/>
    <s v="USD"/>
    <n v="1275529260"/>
    <n v="1274705803"/>
    <b v="0"/>
    <n v="25"/>
    <b v="1"/>
    <s v="film &amp; video/shorts"/>
    <n v="0"/>
    <n v="1.04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10000"/>
    <n v="10031"/>
    <x v="1"/>
    <s v="US"/>
    <s v="USD"/>
    <n v="1403452131"/>
    <n v="1401205731"/>
    <b v="0"/>
    <n v="60"/>
    <b v="1"/>
    <s v="film &amp; video/shorts"/>
    <n v="100"/>
    <n v="167.1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"/>
    <n v="7"/>
    <x v="0"/>
    <s v="US"/>
    <s v="USD"/>
    <n v="1370196192"/>
    <n v="1368036192"/>
    <b v="0"/>
    <n v="56"/>
    <b v="1"/>
    <s v="film &amp; video/shorts"/>
    <n v="0"/>
    <n v="0.1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3000"/>
    <n v="509"/>
    <x v="0"/>
    <s v="US"/>
    <s v="USD"/>
    <n v="1310454499"/>
    <n v="1307862499"/>
    <b v="0"/>
    <n v="16"/>
    <b v="1"/>
    <s v="film &amp; video/shorts"/>
    <n v="17"/>
    <n v="31.8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1"/>
    <s v="US"/>
    <s v="USD"/>
    <n v="1305625164"/>
    <n v="1300354764"/>
    <b v="0"/>
    <n v="46"/>
    <b v="1"/>
    <s v="film &amp; video/shorts"/>
    <n v="100"/>
    <n v="217.9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5000"/>
    <n v="50"/>
    <x v="0"/>
    <s v="CA"/>
    <s v="CAD"/>
    <n v="1485936000"/>
    <n v="1481949983"/>
    <b v="0"/>
    <n v="43"/>
    <b v="1"/>
    <s v="film &amp; video/shorts"/>
    <n v="0"/>
    <n v="1.159999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1"/>
    <s v="US"/>
    <s v="USD"/>
    <n v="1341349200"/>
    <n v="1338928537"/>
    <b v="0"/>
    <n v="15"/>
    <b v="1"/>
    <s v="film &amp; video/shorts"/>
    <n v="110"/>
    <n v="321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440"/>
    <x v="0"/>
    <s v="GB"/>
    <s v="GBP"/>
    <n v="1396890822"/>
    <n v="1395162822"/>
    <b v="0"/>
    <n v="12"/>
    <b v="1"/>
    <s v="film &amp; video/shorts"/>
    <n v="18"/>
    <n v="3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000"/>
    <n v="6"/>
    <x v="0"/>
    <s v="US"/>
    <s v="USD"/>
    <n v="1330214841"/>
    <n v="1327622841"/>
    <b v="0"/>
    <n v="21"/>
    <b v="1"/>
    <s v="film &amp; video/shorts"/>
    <n v="0"/>
    <n v="0.2899999999999999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5000"/>
    <n v="5831.74"/>
    <x v="1"/>
    <s v="US"/>
    <s v="USD"/>
    <n v="1280631600"/>
    <n v="1274889241"/>
    <b v="0"/>
    <n v="34"/>
    <b v="1"/>
    <s v="film &amp; video/shorts"/>
    <n v="117"/>
    <n v="171.5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2900"/>
    <n v="895"/>
    <x v="0"/>
    <s v="US"/>
    <s v="USD"/>
    <n v="1310440482"/>
    <n v="1307848482"/>
    <b v="0"/>
    <n v="8"/>
    <b v="1"/>
    <s v="film &amp; video/shorts"/>
    <n v="31"/>
    <n v="111.88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0000"/>
    <n v="325"/>
    <x v="0"/>
    <s v="US"/>
    <s v="USD"/>
    <n v="1354923000"/>
    <n v="1351796674"/>
    <b v="0"/>
    <n v="60"/>
    <b v="1"/>
    <s v="film &amp; video/shorts"/>
    <n v="3"/>
    <n v="5.4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5000"/>
    <n v="5234"/>
    <x v="1"/>
    <s v="US"/>
    <s v="USD"/>
    <n v="1390426799"/>
    <n v="1387834799"/>
    <b v="0"/>
    <n v="39"/>
    <b v="1"/>
    <s v="film &amp; video/shorts"/>
    <n v="105"/>
    <n v="134.2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3000"/>
    <n v="0"/>
    <x v="2"/>
    <s v="US"/>
    <s v="USD"/>
    <n v="1352055886"/>
    <n v="1350324286"/>
    <b v="0"/>
    <n v="26"/>
    <b v="1"/>
    <s v="film &amp; video/shorts"/>
    <n v="0"/>
    <n v="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s v="US"/>
    <s v="USD"/>
    <n v="1359052710"/>
    <n v="1356979110"/>
    <b v="0"/>
    <n v="35"/>
    <b v="1"/>
    <s v="film &amp; video/shorts"/>
    <n v="16"/>
    <n v="45.0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20000"/>
    <n v="5328"/>
    <x v="0"/>
    <s v="US"/>
    <s v="USD"/>
    <n v="1293073733"/>
    <n v="1290481733"/>
    <b v="0"/>
    <n v="65"/>
    <b v="1"/>
    <s v="film &amp; video/shorts"/>
    <n v="27"/>
    <n v="81.97"/>
    <x v="0"/>
    <s v="shorts"/>
    <x v="102"/>
    <d v="2010-12-23T03:08:53"/>
  </r>
  <r>
    <n v="103"/>
    <s v="I'M TWENTY SOMETHING"/>
    <s v="Three friends in their twenties are trying to do the impossible - have fun on a casual Friday night."/>
    <n v="5000"/>
    <n v="150"/>
    <x v="0"/>
    <s v="GB"/>
    <s v="GBP"/>
    <n v="1394220030"/>
    <n v="1392232830"/>
    <b v="0"/>
    <n v="49"/>
    <b v="1"/>
    <s v="film &amp; video/shorts"/>
    <n v="3"/>
    <n v="3.06"/>
    <x v="0"/>
    <s v="shorts"/>
    <x v="103"/>
    <d v="2014-03-07T19:20:30"/>
  </r>
  <r>
    <n v="104"/>
    <s v="Good 'Ol Trumpet"/>
    <s v="UCF short film about an old man, his love for music, and his misplaced trumpet.  "/>
    <n v="3000"/>
    <n v="3319"/>
    <x v="1"/>
    <s v="US"/>
    <s v="USD"/>
    <n v="1301792400"/>
    <n v="1299775266"/>
    <b v="0"/>
    <n v="10"/>
    <b v="1"/>
    <s v="film &amp; video/shorts"/>
    <n v="111"/>
    <n v="331.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7000"/>
    <n v="7062"/>
    <x v="1"/>
    <s v="US"/>
    <s v="USD"/>
    <n v="1463184000"/>
    <n v="1461605020"/>
    <b v="0"/>
    <n v="60"/>
    <b v="1"/>
    <s v="film &amp; video/shorts"/>
    <n v="101"/>
    <n v="117.7"/>
    <x v="0"/>
    <s v="shorts"/>
    <x v="105"/>
    <d v="2016-05-14T00:00:00"/>
  </r>
  <r>
    <n v="106"/>
    <s v="LOST WEEKEND"/>
    <s v="A Boy. A Girl. A Car. A Serial Killer."/>
    <n v="13000"/>
    <n v="13383"/>
    <x v="1"/>
    <s v="US"/>
    <s v="USD"/>
    <n v="1333391901"/>
    <n v="1332182301"/>
    <b v="0"/>
    <n v="27"/>
    <b v="1"/>
    <s v="film &amp; video/shorts"/>
    <n v="103"/>
    <n v="495.6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s v="US"/>
    <s v="USD"/>
    <n v="1303688087"/>
    <n v="1301787287"/>
    <b v="0"/>
    <n v="69"/>
    <b v="1"/>
    <s v="film &amp; video/shorts"/>
    <n v="39"/>
    <n v="113.5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0000"/>
    <n v="10135"/>
    <x v="1"/>
    <s v="US"/>
    <s v="USD"/>
    <n v="1370011370"/>
    <n v="1364827370"/>
    <b v="0"/>
    <n v="47"/>
    <b v="1"/>
    <s v="film &amp; video/shorts"/>
    <n v="101"/>
    <n v="215.6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s v="US"/>
    <s v="USD"/>
    <n v="1298680630"/>
    <n v="1296088630"/>
    <b v="0"/>
    <n v="47"/>
    <b v="1"/>
    <s v="film &amp; video/shorts"/>
    <n v="0"/>
    <n v="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5000"/>
    <n v="5673"/>
    <x v="1"/>
    <s v="US"/>
    <s v="USD"/>
    <n v="1384408740"/>
    <n v="1381445253"/>
    <b v="0"/>
    <n v="26"/>
    <b v="1"/>
    <s v="film &amp; video/shorts"/>
    <n v="113"/>
    <n v="218.1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"/>
    <n v="1060"/>
    <x v="2"/>
    <s v="AU"/>
    <s v="AUD"/>
    <n v="1433059187"/>
    <n v="1430467187"/>
    <b v="0"/>
    <n v="53"/>
    <b v="1"/>
    <s v="film &amp; video/shorts"/>
    <n v="7"/>
    <n v="2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"/>
    <n v="0"/>
    <x v="0"/>
    <s v="US"/>
    <s v="USD"/>
    <n v="1397354400"/>
    <n v="1395277318"/>
    <b v="0"/>
    <n v="81"/>
    <b v="1"/>
    <s v="film &amp; video/shorts"/>
    <n v="0"/>
    <n v="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20000"/>
    <n v="31"/>
    <x v="0"/>
    <s v="US"/>
    <s v="USD"/>
    <n v="1312642800"/>
    <n v="1311963128"/>
    <b v="0"/>
    <n v="78"/>
    <b v="1"/>
    <s v="film &amp; video/shorts"/>
    <n v="0"/>
    <n v="0.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9665"/>
    <n v="12000"/>
    <x v="1"/>
    <s v="US"/>
    <s v="USD"/>
    <n v="1326436488"/>
    <n v="1321252488"/>
    <b v="0"/>
    <n v="35"/>
    <b v="1"/>
    <s v="film &amp; video/shorts"/>
    <n v="124"/>
    <n v="342.86"/>
    <x v="0"/>
    <s v="shorts"/>
    <x v="114"/>
    <d v="2012-01-13T06:34:48"/>
  </r>
  <r>
    <n v="115"/>
    <s v="The World's Greatest Lover"/>
    <s v="Never judge a book (or a lover) by their cover."/>
    <n v="3000"/>
    <n v="3773"/>
    <x v="1"/>
    <s v="US"/>
    <s v="USD"/>
    <n v="1328377444"/>
    <n v="1326217444"/>
    <b v="0"/>
    <n v="22"/>
    <b v="1"/>
    <s v="film &amp; video/shorts"/>
    <n v="126"/>
    <n v="171.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0000"/>
    <n v="11292"/>
    <x v="1"/>
    <s v="US"/>
    <s v="USD"/>
    <n v="1302260155"/>
    <n v="1298289355"/>
    <b v="0"/>
    <n v="57"/>
    <b v="1"/>
    <s v="film &amp; video/shorts"/>
    <n v="113"/>
    <n v="198.1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s v="US"/>
    <s v="USD"/>
    <n v="1276110000"/>
    <n v="1268337744"/>
    <b v="0"/>
    <n v="27"/>
    <b v="1"/>
    <s v="film &amp; video/shorts"/>
    <n v="18"/>
    <n v="79.7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15918.65"/>
    <x v="1"/>
    <s v="US"/>
    <s v="USD"/>
    <n v="1311902236"/>
    <n v="1309310236"/>
    <b v="0"/>
    <n v="39"/>
    <b v="1"/>
    <s v="film &amp; video/shorts"/>
    <n v="106"/>
    <n v="408.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s v="US"/>
    <s v="USD"/>
    <n v="1313276400"/>
    <n v="1310693986"/>
    <b v="0"/>
    <n v="37"/>
    <b v="1"/>
    <s v="film &amp; video/shorts"/>
    <n v="3"/>
    <n v="8.1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000"/>
    <n v="1280"/>
    <x v="1"/>
    <s v="HK"/>
    <s v="HKD"/>
    <n v="1475457107"/>
    <n v="1472865107"/>
    <b v="0"/>
    <n v="1"/>
    <b v="0"/>
    <s v="film &amp; video/science fiction"/>
    <n v="128"/>
    <n v="128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800"/>
    <n v="1686"/>
    <x v="1"/>
    <s v="US"/>
    <s v="USD"/>
    <n v="1429352160"/>
    <n v="1427993710"/>
    <b v="0"/>
    <n v="1"/>
    <b v="0"/>
    <s v="film &amp; video/science fiction"/>
    <n v="211"/>
    <n v="1686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800"/>
    <n v="2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s v="US"/>
    <s v="USD"/>
    <n v="1414533600"/>
    <n v="1411411564"/>
    <b v="0"/>
    <n v="6"/>
    <b v="0"/>
    <s v="film &amp; video/science fiction"/>
    <n v="116"/>
    <n v="387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"/>
    <n v="130"/>
    <x v="0"/>
    <s v="US"/>
    <s v="USD"/>
    <n v="1431728242"/>
    <n v="1429568242"/>
    <b v="0"/>
    <n v="0"/>
    <b v="0"/>
    <s v="film &amp; video/science fiction"/>
    <n v="3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700"/>
    <n v="1920"/>
    <x v="1"/>
    <s v="CA"/>
    <s v="CAD"/>
    <n v="1486165880"/>
    <n v="1480981880"/>
    <b v="0"/>
    <n v="6"/>
    <b v="0"/>
    <s v="film &amp; video/science fiction"/>
    <n v="113"/>
    <n v="32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0"/>
    <s v="US"/>
    <s v="USD"/>
    <n v="1433988000"/>
    <n v="1431353337"/>
    <b v="0"/>
    <n v="13"/>
    <b v="0"/>
    <s v="film &amp; video/science fiction"/>
    <n v="5"/>
    <n v="18.07999999999999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s v="US"/>
    <s v="USD"/>
    <n v="1428069541"/>
    <n v="1425481141"/>
    <b v="0"/>
    <n v="4"/>
    <b v="0"/>
    <s v="film &amp; video/science fiction"/>
    <n v="153"/>
    <n v="765.5"/>
    <x v="0"/>
    <s v="science fiction"/>
    <x v="127"/>
    <d v="2015-04-03T13:59:01"/>
  </r>
  <r>
    <n v="128"/>
    <s v="Ralphi3 (Canceled)"/>
    <s v="A Science Fiction film filled with entertainment and Excitement"/>
    <n v="5000"/>
    <n v="11745"/>
    <x v="1"/>
    <s v="US"/>
    <s v="USD"/>
    <n v="1476941293"/>
    <n v="1473917293"/>
    <b v="0"/>
    <n v="6"/>
    <b v="0"/>
    <s v="film &amp; video/science fiction"/>
    <n v="235"/>
    <n v="1957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50"/>
    <n v="814"/>
    <x v="1"/>
    <s v="US"/>
    <s v="USD"/>
    <n v="1414708183"/>
    <n v="1409524183"/>
    <b v="0"/>
    <n v="0"/>
    <b v="0"/>
    <s v="film &amp; video/science fiction"/>
    <n v="148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00"/>
    <n v="1165"/>
    <x v="1"/>
    <s v="GB"/>
    <s v="GBP"/>
    <n v="1402949760"/>
    <n v="1400536692"/>
    <b v="0"/>
    <n v="0"/>
    <b v="0"/>
    <s v="film &amp; video/science fiction"/>
    <n v="1165"/>
    <n v="0"/>
    <x v="0"/>
    <s v="science fiction"/>
    <x v="130"/>
    <d v="2014-06-16T20:16:00"/>
  </r>
  <r>
    <n v="131"/>
    <s v="I (Canceled)"/>
    <s v="I"/>
    <n v="220"/>
    <n v="241"/>
    <x v="1"/>
    <s v="US"/>
    <s v="USD"/>
    <n v="1467763200"/>
    <n v="1466453161"/>
    <b v="0"/>
    <n v="0"/>
    <b v="0"/>
    <s v="film &amp; video/science fiction"/>
    <n v="11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20000"/>
    <n v="5212"/>
    <x v="3"/>
    <s v="US"/>
    <s v="USD"/>
    <n v="1415392207"/>
    <n v="1411500607"/>
    <b v="0"/>
    <n v="81"/>
    <b v="0"/>
    <s v="film &amp; video/science fiction"/>
    <n v="26"/>
    <n v="64.34999999999999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00"/>
    <n v="15"/>
    <x v="0"/>
    <s v="US"/>
    <s v="USD"/>
    <n v="1464715860"/>
    <n v="1462130584"/>
    <b v="0"/>
    <n v="0"/>
    <b v="0"/>
    <s v="film &amp; video/science fiction"/>
    <n v="2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35"/>
    <x v="0"/>
    <s v="US"/>
    <s v="USD"/>
    <n v="1404241200"/>
    <n v="1401354597"/>
    <b v="0"/>
    <n v="5"/>
    <b v="0"/>
    <s v="film &amp; video/science fiction"/>
    <n v="16"/>
    <n v="87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33"/>
    <n v="430"/>
    <x v="1"/>
    <s v="US"/>
    <s v="USD"/>
    <n v="1431771360"/>
    <n v="1427968234"/>
    <b v="0"/>
    <n v="0"/>
    <b v="0"/>
    <s v="film &amp; video/science fiction"/>
    <n v="12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7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s v="US"/>
    <s v="USD"/>
    <n v="1438405140"/>
    <n v="1435731041"/>
    <b v="0"/>
    <n v="58"/>
    <b v="0"/>
    <s v="film &amp; video/science fiction"/>
    <n v="250"/>
    <n v="517.8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3000"/>
    <n v="326.33"/>
    <x v="2"/>
    <s v="US"/>
    <s v="USD"/>
    <n v="1436738772"/>
    <n v="1435874772"/>
    <b v="0"/>
    <n v="1"/>
    <b v="0"/>
    <s v="film &amp; video/science fiction"/>
    <n v="11"/>
    <n v="326.3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750"/>
    <n v="480"/>
    <x v="0"/>
    <s v="US"/>
    <s v="USD"/>
    <n v="1426823132"/>
    <n v="1424234732"/>
    <b v="0"/>
    <n v="0"/>
    <b v="0"/>
    <s v="film &amp; video/science fiction"/>
    <n v="64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"/>
    <n v="11"/>
    <x v="0"/>
    <s v="US"/>
    <s v="USD"/>
    <n v="1433043623"/>
    <n v="1429155623"/>
    <b v="0"/>
    <n v="28"/>
    <b v="0"/>
    <s v="film &amp; video/science fiction"/>
    <n v="0"/>
    <n v="0.39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000"/>
    <n v="1101"/>
    <x v="1"/>
    <s v="US"/>
    <s v="USD"/>
    <n v="1416176778"/>
    <n v="1414358778"/>
    <b v="0"/>
    <n v="1"/>
    <b v="0"/>
    <s v="film &amp; video/science fiction"/>
    <n v="110"/>
    <n v="110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00"/>
    <n v="5"/>
    <x v="0"/>
    <s v="AU"/>
    <s v="AUD"/>
    <n v="1472882100"/>
    <n v="1467941542"/>
    <b v="0"/>
    <n v="0"/>
    <b v="0"/>
    <s v="film &amp; video/science fiction"/>
    <n v="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6000"/>
    <n v="2445"/>
    <x v="0"/>
    <s v="CA"/>
    <s v="CAD"/>
    <n v="1428945472"/>
    <n v="1423765072"/>
    <b v="0"/>
    <n v="37"/>
    <b v="0"/>
    <s v="film &amp; video/science fiction"/>
    <n v="41"/>
    <n v="66.0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2500"/>
    <n v="3022"/>
    <x v="1"/>
    <s v="US"/>
    <s v="USD"/>
    <n v="1439298052"/>
    <n v="1436965252"/>
    <b v="0"/>
    <n v="9"/>
    <b v="0"/>
    <s v="film &amp; video/science fiction"/>
    <n v="121"/>
    <n v="335.7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s v="US"/>
    <s v="USD"/>
    <n v="1484698998"/>
    <n v="1479514998"/>
    <b v="0"/>
    <n v="3"/>
    <b v="0"/>
    <s v="film &amp; video/science fiction"/>
    <n v="101"/>
    <n v="675"/>
    <x v="0"/>
    <s v="science fiction"/>
    <x v="146"/>
    <d v="2017-01-18T00:23:18"/>
  </r>
  <r>
    <n v="147"/>
    <s v="Consumed (Static Air) (Canceled)"/>
    <s v="Film makers catch live footage beyond their wildest dreams."/>
    <n v="500"/>
    <n v="258"/>
    <x v="3"/>
    <s v="GB"/>
    <s v="GBP"/>
    <n v="1420741080"/>
    <n v="1417026340"/>
    <b v="0"/>
    <n v="0"/>
    <b v="0"/>
    <s v="film &amp; video/science fiction"/>
    <n v="52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500"/>
    <n v="1010"/>
    <x v="0"/>
    <s v="US"/>
    <s v="USD"/>
    <n v="1456555536"/>
    <n v="1453963536"/>
    <b v="0"/>
    <n v="2"/>
    <b v="0"/>
    <s v="film &amp; video/science fiction"/>
    <n v="67"/>
    <n v="5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2000"/>
    <n v="35"/>
    <x v="2"/>
    <s v="US"/>
    <s v="USD"/>
    <n v="1419494400"/>
    <n v="1416888470"/>
    <b v="0"/>
    <n v="6"/>
    <b v="0"/>
    <s v="film &amp; video/science fiction"/>
    <n v="2"/>
    <n v="5.8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70000"/>
    <n v="17561"/>
    <x v="0"/>
    <s v="US"/>
    <s v="USD"/>
    <n v="1432612382"/>
    <n v="1427428382"/>
    <b v="0"/>
    <n v="67"/>
    <b v="0"/>
    <s v="film &amp; video/science fiction"/>
    <n v="25"/>
    <n v="262.1000000000000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s v="AU"/>
    <s v="AUD"/>
    <n v="1434633191"/>
    <n v="1429449191"/>
    <b v="0"/>
    <n v="5"/>
    <b v="0"/>
    <s v="film &amp; video/science fiction"/>
    <n v="109"/>
    <n v="435"/>
    <x v="0"/>
    <s v="science fiction"/>
    <x v="151"/>
    <d v="2015-06-18T13:13:11"/>
  </r>
  <r>
    <n v="152"/>
    <s v="The Great Dark (Canceled)"/>
    <s v="The Great Dark is a journey through the unimaginable...and un foreseeable..."/>
    <n v="1500"/>
    <n v="0"/>
    <x v="0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2500"/>
    <n v="4152"/>
    <x v="1"/>
    <s v="US"/>
    <s v="USD"/>
    <n v="1417532644"/>
    <n v="1413900244"/>
    <b v="0"/>
    <n v="10"/>
    <b v="0"/>
    <s v="film &amp; video/science fiction"/>
    <n v="166"/>
    <n v="415.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85"/>
    <x v="0"/>
    <s v="US"/>
    <s v="USD"/>
    <n v="1433336895"/>
    <n v="1429621695"/>
    <b v="0"/>
    <n v="3"/>
    <b v="0"/>
    <s v="film &amp; video/science fiction"/>
    <n v="6"/>
    <n v="28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2000"/>
    <n v="0"/>
    <x v="0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s v="CA"/>
    <s v="CAD"/>
    <n v="1407034796"/>
    <n v="1401850796"/>
    <b v="0"/>
    <n v="15"/>
    <b v="0"/>
    <s v="film &amp; video/science fiction"/>
    <n v="134"/>
    <n v="445.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"/>
    <n v="1021"/>
    <x v="1"/>
    <s v="US"/>
    <s v="USD"/>
    <n v="1456523572"/>
    <n v="1453931572"/>
    <b v="0"/>
    <n v="2"/>
    <b v="0"/>
    <s v="film &amp; video/science fiction"/>
    <n v="102"/>
    <n v="510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12"/>
    <x v="1"/>
    <s v="US"/>
    <s v="USD"/>
    <n v="1467541545"/>
    <n v="1464085545"/>
    <b v="0"/>
    <n v="1"/>
    <b v="0"/>
    <s v="film &amp; video/science fiction"/>
    <n v="131"/>
    <n v="131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"/>
    <n v="0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"/>
    <n v="1000"/>
    <x v="1"/>
    <s v="US"/>
    <s v="USD"/>
    <n v="1404318595"/>
    <n v="1401726595"/>
    <b v="0"/>
    <n v="1"/>
    <b v="0"/>
    <s v="film &amp; video/drama"/>
    <n v="100"/>
    <n v="1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3000"/>
    <n v="0"/>
    <x v="0"/>
    <s v="US"/>
    <s v="USD"/>
    <n v="1408232520"/>
    <n v="1405393356"/>
    <b v="0"/>
    <n v="10"/>
    <b v="0"/>
    <s v="film &amp; video/drama"/>
    <n v="0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750"/>
    <n v="7336.01"/>
    <x v="1"/>
    <s v="US"/>
    <s v="USD"/>
    <n v="1443657600"/>
    <n v="1440716654"/>
    <b v="0"/>
    <n v="0"/>
    <b v="0"/>
    <s v="film &amp; video/drama"/>
    <n v="978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3000"/>
    <n v="4247"/>
    <x v="1"/>
    <s v="US"/>
    <s v="USD"/>
    <n v="1411150701"/>
    <n v="1405966701"/>
    <b v="0"/>
    <n v="7"/>
    <b v="0"/>
    <s v="film &amp; video/drama"/>
    <n v="142"/>
    <n v="606.71"/>
    <x v="0"/>
    <s v="drama"/>
    <x v="164"/>
    <d v="2014-09-19T18:18:21"/>
  </r>
  <r>
    <n v="165"/>
    <s v="NET"/>
    <s v="A teacher. A boy. The beach and a heatwave that drove them all insane."/>
    <n v="500"/>
    <n v="1575"/>
    <x v="1"/>
    <s v="GB"/>
    <s v="GBP"/>
    <n v="1452613724"/>
    <n v="1450021724"/>
    <b v="0"/>
    <n v="0"/>
    <b v="0"/>
    <s v="film &amp; video/drama"/>
    <n v="31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8600"/>
    <n v="11090"/>
    <x v="1"/>
    <s v="US"/>
    <s v="USD"/>
    <n v="1484531362"/>
    <n v="1481939362"/>
    <b v="0"/>
    <n v="1"/>
    <b v="0"/>
    <s v="film &amp; video/drama"/>
    <n v="129"/>
    <n v="1109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"/>
    <n v="1455"/>
    <x v="1"/>
    <s v="US"/>
    <s v="USD"/>
    <n v="1438726535"/>
    <n v="1433542535"/>
    <b v="0"/>
    <n v="2"/>
    <b v="0"/>
    <s v="film &amp; video/drama"/>
    <n v="146"/>
    <n v="727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2500"/>
    <n v="2856"/>
    <x v="1"/>
    <s v="US"/>
    <s v="USD"/>
    <n v="1426791770"/>
    <n v="1424203370"/>
    <b v="0"/>
    <n v="3"/>
    <b v="0"/>
    <s v="film &amp; video/drama"/>
    <n v="114"/>
    <n v="95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3000"/>
    <n v="3132.63"/>
    <x v="1"/>
    <s v="GB"/>
    <s v="GBP"/>
    <n v="1413634059"/>
    <n v="1411042059"/>
    <b v="0"/>
    <n v="10"/>
    <b v="0"/>
    <s v="film &amp; video/drama"/>
    <n v="104"/>
    <n v="313.2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2500"/>
    <n v="2867.99"/>
    <x v="1"/>
    <s v="US"/>
    <s v="USD"/>
    <n v="1440912480"/>
    <n v="1438385283"/>
    <b v="0"/>
    <n v="10"/>
    <b v="0"/>
    <s v="film &amp; video/drama"/>
    <n v="115"/>
    <n v="286.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"/>
    <n v="0"/>
    <x v="0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700"/>
    <n v="721"/>
    <x v="1"/>
    <s v="US"/>
    <s v="USD"/>
    <n v="1426753723"/>
    <n v="1423733323"/>
    <b v="0"/>
    <n v="0"/>
    <b v="0"/>
    <s v="film &amp; video/drama"/>
    <n v="103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200"/>
    <n v="200"/>
    <x v="1"/>
    <s v="GB"/>
    <s v="GBP"/>
    <n v="1425131108"/>
    <n v="1422539108"/>
    <b v="0"/>
    <n v="0"/>
    <b v="0"/>
    <s v="film &amp; video/drama"/>
    <n v="10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500"/>
    <n v="70"/>
    <x v="0"/>
    <s v="NL"/>
    <s v="EUR"/>
    <n v="1431108776"/>
    <n v="1425924776"/>
    <b v="0"/>
    <n v="0"/>
    <b v="0"/>
    <s v="film &amp; video/drama"/>
    <n v="14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5000"/>
    <n v="20"/>
    <x v="0"/>
    <s v="GB"/>
    <s v="GBP"/>
    <n v="1409337611"/>
    <n v="1407177611"/>
    <b v="0"/>
    <n v="26"/>
    <b v="0"/>
    <s v="film &amp; video/drama"/>
    <n v="0"/>
    <n v="0.7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250"/>
    <n v="350"/>
    <x v="1"/>
    <s v="US"/>
    <s v="USD"/>
    <n v="1438803999"/>
    <n v="1436211999"/>
    <b v="0"/>
    <n v="0"/>
    <b v="0"/>
    <s v="film &amp; video/drama"/>
    <n v="140"/>
    <n v="0"/>
    <x v="0"/>
    <s v="drama"/>
    <x v="176"/>
    <d v="2015-08-05T19:46:39"/>
  </r>
  <r>
    <n v="177"/>
    <s v="The Good Samaritan"/>
    <s v="I'm making a modern day version of the bible story &quot; The Good Samaritan&quot;"/>
    <n v="2000"/>
    <n v="2636"/>
    <x v="1"/>
    <s v="US"/>
    <s v="USD"/>
    <n v="1427155726"/>
    <n v="1425690526"/>
    <b v="0"/>
    <n v="7"/>
    <b v="0"/>
    <s v="film &amp; video/drama"/>
    <n v="132"/>
    <n v="376.57"/>
    <x v="0"/>
    <s v="drama"/>
    <x v="177"/>
    <d v="2015-03-24T00:08:46"/>
  </r>
  <r>
    <n v="178"/>
    <s v="El viaje de LucÃ­a"/>
    <s v="El viaje de LucÃ­a es un largometraje de ficciÃ³n con temÃ¡tica sobre el cÃ¡ncer infantil."/>
    <n v="750"/>
    <n v="1001"/>
    <x v="1"/>
    <s v="ES"/>
    <s v="EUR"/>
    <n v="1448582145"/>
    <n v="1445986545"/>
    <b v="0"/>
    <n v="0"/>
    <b v="0"/>
    <s v="film &amp; video/drama"/>
    <n v="133"/>
    <n v="0"/>
    <x v="0"/>
    <s v="drama"/>
    <x v="178"/>
    <d v="2015-11-26T23:55:45"/>
  </r>
  <r>
    <n v="179"/>
    <s v="Sustain: A Film About Survival"/>
    <s v="A feature-length film about how three people survive in a diseased world."/>
    <n v="2000"/>
    <n v="5080"/>
    <x v="1"/>
    <s v="US"/>
    <s v="USD"/>
    <n v="1457056555"/>
    <n v="1454464555"/>
    <b v="0"/>
    <n v="2"/>
    <b v="0"/>
    <s v="film &amp; video/drama"/>
    <n v="254"/>
    <n v="254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750"/>
    <n v="2826.43"/>
    <x v="1"/>
    <s v="GB"/>
    <s v="GBP"/>
    <n v="1428951600"/>
    <n v="1425512843"/>
    <b v="0"/>
    <n v="13"/>
    <b v="0"/>
    <s v="film &amp; video/drama"/>
    <n v="103"/>
    <n v="217.4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00"/>
    <n v="1570"/>
    <x v="3"/>
    <s v="GB"/>
    <s v="GBP"/>
    <n v="1434995295"/>
    <n v="1432403295"/>
    <b v="0"/>
    <n v="4"/>
    <b v="0"/>
    <s v="film &amp; video/drama"/>
    <n v="46"/>
    <n v="392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200"/>
    <n v="70"/>
    <x v="0"/>
    <s v="US"/>
    <s v="USD"/>
    <n v="1483748232"/>
    <n v="1481156232"/>
    <b v="0"/>
    <n v="0"/>
    <b v="0"/>
    <s v="film &amp; video/drama"/>
    <n v="35"/>
    <n v="0"/>
    <x v="0"/>
    <s v="drama"/>
    <x v="182"/>
    <d v="2017-01-07T00:17:12"/>
  </r>
  <r>
    <n v="183"/>
    <s v="Three Little Words"/>
    <s v="Don't kill me until I meet my Dad"/>
    <n v="12000"/>
    <n v="676"/>
    <x v="0"/>
    <s v="GB"/>
    <s v="GBP"/>
    <n v="1417033610"/>
    <n v="1414438010"/>
    <b v="0"/>
    <n v="12"/>
    <b v="0"/>
    <s v="film &amp; video/drama"/>
    <n v="6"/>
    <n v="56.3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1876"/>
    <x v="1"/>
    <s v="CA"/>
    <s v="CAD"/>
    <n v="1409543940"/>
    <n v="1404586762"/>
    <b v="0"/>
    <n v="2"/>
    <b v="0"/>
    <s v="film &amp; video/drama"/>
    <n v="125"/>
    <n v="938"/>
    <x v="0"/>
    <s v="drama"/>
    <x v="184"/>
    <d v="2014-09-01T03:59:00"/>
  </r>
  <r>
    <n v="185"/>
    <s v="BLANK Short Movie"/>
    <s v="Love has no boundaries!"/>
    <n v="6500"/>
    <n v="145"/>
    <x v="2"/>
    <s v="NO"/>
    <s v="NOK"/>
    <n v="1471557139"/>
    <n v="1468965139"/>
    <b v="0"/>
    <n v="10"/>
    <b v="0"/>
    <s v="film &amp; video/drama"/>
    <n v="2"/>
    <n v="14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"/>
    <n v="0"/>
    <x v="0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3500"/>
    <n v="3540"/>
    <x v="1"/>
    <s v="US"/>
    <s v="USD"/>
    <n v="1437461940"/>
    <n v="1435383457"/>
    <b v="0"/>
    <n v="5"/>
    <b v="0"/>
    <s v="film &amp; video/drama"/>
    <n v="101"/>
    <n v="70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250"/>
    <n v="280"/>
    <x v="1"/>
    <s v="US"/>
    <s v="USD"/>
    <n v="1409891015"/>
    <n v="1407299015"/>
    <b v="0"/>
    <n v="0"/>
    <b v="0"/>
    <s v="film &amp; video/drama"/>
    <n v="112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2500"/>
    <n v="3105"/>
    <x v="1"/>
    <s v="US"/>
    <s v="USD"/>
    <n v="1472920477"/>
    <n v="1467736477"/>
    <b v="0"/>
    <n v="5"/>
    <b v="0"/>
    <s v="film &amp; video/drama"/>
    <n v="124"/>
    <n v="621"/>
    <x v="0"/>
    <s v="drama"/>
    <x v="189"/>
    <d v="2016-09-03T16:34:37"/>
  </r>
  <r>
    <n v="190"/>
    <s v="REGIONRAT, the movie"/>
    <s v="Because hope can be a 4 letter word"/>
    <n v="1500"/>
    <n v="1661"/>
    <x v="1"/>
    <s v="US"/>
    <s v="USD"/>
    <n v="1466091446"/>
    <n v="1465227446"/>
    <b v="0"/>
    <n v="1"/>
    <b v="0"/>
    <s v="film &amp; video/drama"/>
    <n v="111"/>
    <n v="1661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2500"/>
    <n v="68"/>
    <x v="0"/>
    <s v="AU"/>
    <s v="AUD"/>
    <n v="1443782138"/>
    <n v="1440326138"/>
    <b v="0"/>
    <n v="3"/>
    <b v="0"/>
    <s v="film &amp; video/drama"/>
    <n v="3"/>
    <n v="22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1"/>
    <s v="US"/>
    <s v="USD"/>
    <n v="1413572432"/>
    <n v="1410980432"/>
    <b v="0"/>
    <n v="3"/>
    <b v="0"/>
    <s v="film &amp; video/drama"/>
    <n v="806"/>
    <n v="2688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200"/>
    <n v="25"/>
    <x v="0"/>
    <s v="GB"/>
    <s v="GBP"/>
    <n v="1417217166"/>
    <n v="1412029566"/>
    <b v="0"/>
    <n v="0"/>
    <b v="0"/>
    <s v="film &amp; video/drama"/>
    <n v="13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"/>
    <n v="50"/>
    <x v="0"/>
    <s v="GB"/>
    <s v="GBP"/>
    <n v="1457308531"/>
    <n v="1452124531"/>
    <b v="0"/>
    <n v="3"/>
    <b v="0"/>
    <s v="film &amp; video/drama"/>
    <n v="5"/>
    <n v="16.67000000000000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750"/>
    <n v="1485"/>
    <x v="1"/>
    <s v="US"/>
    <s v="USD"/>
    <n v="1436544332"/>
    <n v="1431360332"/>
    <b v="0"/>
    <n v="0"/>
    <b v="0"/>
    <s v="film &amp; video/drama"/>
    <n v="198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5000"/>
    <n v="800"/>
    <x v="0"/>
    <s v="GB"/>
    <s v="GBP"/>
    <n v="1444510800"/>
    <n v="1442062898"/>
    <b v="0"/>
    <n v="19"/>
    <b v="0"/>
    <s v="film &amp; video/drama"/>
    <n v="16"/>
    <n v="42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731"/>
    <x v="0"/>
    <s v="GB"/>
    <s v="GBP"/>
    <n v="1487365200"/>
    <n v="1483734100"/>
    <b v="0"/>
    <n v="8"/>
    <b v="0"/>
    <s v="film &amp; video/drama"/>
    <n v="29"/>
    <n v="91.3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"/>
    <n v="2503"/>
    <x v="1"/>
    <s v="US"/>
    <s v="USD"/>
    <n v="1412500322"/>
    <n v="1409908322"/>
    <b v="0"/>
    <n v="6"/>
    <b v="0"/>
    <s v="film &amp; video/drama"/>
    <n v="100"/>
    <n v="417.1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665.21"/>
    <x v="1"/>
    <s v="US"/>
    <s v="USD"/>
    <n v="1472698702"/>
    <n v="1470106702"/>
    <b v="0"/>
    <n v="0"/>
    <b v="0"/>
    <s v="film &amp; video/drama"/>
    <n v="133"/>
    <n v="0"/>
    <x v="0"/>
    <s v="drama"/>
    <x v="199"/>
    <d v="2016-09-01T02:58:22"/>
  </r>
  <r>
    <n v="200"/>
    <s v="The Crossing Shore"/>
    <s v="A film dedicated to an AAF Pilot's struggle to survive behind enemy lines during WWII."/>
    <n v="5000"/>
    <n v="5176"/>
    <x v="1"/>
    <s v="US"/>
    <s v="USD"/>
    <n v="1410746403"/>
    <n v="1408154403"/>
    <b v="0"/>
    <n v="18"/>
    <b v="0"/>
    <s v="film &amp; video/drama"/>
    <n v="104"/>
    <n v="287.5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2560"/>
    <n v="4308"/>
    <x v="1"/>
    <s v="US"/>
    <s v="USD"/>
    <n v="1423424329"/>
    <n v="1421696329"/>
    <b v="0"/>
    <n v="7"/>
    <b v="0"/>
    <s v="film &amp; video/drama"/>
    <n v="168"/>
    <n v="615.42999999999995"/>
    <x v="0"/>
    <s v="drama"/>
    <x v="201"/>
    <d v="2015-02-08T19:38:49"/>
  </r>
  <r>
    <n v="202"/>
    <s v="Modern Gangsters"/>
    <s v="new web series created by jonney terry"/>
    <n v="500"/>
    <n v="50"/>
    <x v="0"/>
    <s v="US"/>
    <s v="USD"/>
    <n v="1444337940"/>
    <n v="1441750564"/>
    <b v="0"/>
    <n v="0"/>
    <b v="0"/>
    <s v="film &amp; video/drama"/>
    <n v="1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3500"/>
    <n v="0"/>
    <x v="0"/>
    <s v="GB"/>
    <s v="GBP"/>
    <n v="1422562864"/>
    <n v="1417378864"/>
    <b v="0"/>
    <n v="8"/>
    <b v="0"/>
    <s v="film &amp; video/drama"/>
    <n v="0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90000"/>
    <n v="2716"/>
    <x v="0"/>
    <s v="AU"/>
    <s v="AUD"/>
    <n v="1470319203"/>
    <n v="1467727203"/>
    <b v="0"/>
    <n v="1293"/>
    <b v="0"/>
    <s v="film &amp; video/drama"/>
    <n v="1"/>
    <n v="2.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5000"/>
    <n v="21"/>
    <x v="0"/>
    <s v="US"/>
    <s v="USD"/>
    <n v="1444144222"/>
    <n v="1441120222"/>
    <b v="0"/>
    <n v="17"/>
    <b v="0"/>
    <s v="film &amp; video/drama"/>
    <n v="0"/>
    <n v="1.24"/>
    <x v="0"/>
    <s v="drama"/>
    <x v="205"/>
    <d v="2015-10-06T15:10:22"/>
  </r>
  <r>
    <n v="206"/>
    <s v="Blood Bond Movie Development"/>
    <s v="A love story featuring adoption,struggle,dysfunction,grace, healing, and restoration."/>
    <n v="500"/>
    <n v="695"/>
    <x v="1"/>
    <s v="US"/>
    <s v="USD"/>
    <n v="1470441983"/>
    <n v="1468627583"/>
    <b v="0"/>
    <n v="0"/>
    <b v="0"/>
    <s v="film &amp; video/drama"/>
    <n v="13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6000"/>
    <n v="6438"/>
    <x v="1"/>
    <s v="CA"/>
    <s v="CAD"/>
    <n v="1420346638"/>
    <n v="1417754638"/>
    <b v="0"/>
    <n v="13"/>
    <b v="0"/>
    <s v="film &amp; video/drama"/>
    <n v="107"/>
    <n v="495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78"/>
    <n v="0"/>
    <x v="0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600"/>
    <n v="615"/>
    <x v="1"/>
    <s v="US"/>
    <s v="USD"/>
    <n v="1436566135"/>
    <n v="1433974135"/>
    <b v="0"/>
    <n v="0"/>
    <b v="0"/>
    <s v="film &amp; video/drama"/>
    <n v="103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9000"/>
    <n v="997"/>
    <x v="0"/>
    <s v="US"/>
    <s v="USD"/>
    <n v="1443675600"/>
    <n v="1441157592"/>
    <b v="0"/>
    <n v="33"/>
    <b v="0"/>
    <s v="film &amp; video/drama"/>
    <n v="11"/>
    <n v="30.2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0"/>
    <s v="US"/>
    <s v="USD"/>
    <n v="1442634617"/>
    <n v="1440042617"/>
    <b v="0"/>
    <n v="12"/>
    <b v="0"/>
    <s v="film &amp; video/drama"/>
    <n v="72"/>
    <n v="388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900"/>
    <n v="345"/>
    <x v="0"/>
    <s v="US"/>
    <s v="USD"/>
    <n v="1460837320"/>
    <n v="1455656920"/>
    <b v="0"/>
    <n v="1"/>
    <b v="0"/>
    <s v="film &amp; video/drama"/>
    <n v="38"/>
    <n v="345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100"/>
    <n v="1185"/>
    <x v="1"/>
    <s v="US"/>
    <s v="USD"/>
    <n v="1439734001"/>
    <n v="1437142547"/>
    <b v="0"/>
    <n v="1"/>
    <b v="0"/>
    <s v="film &amp; video/drama"/>
    <n v="108"/>
    <n v="118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900"/>
    <n v="1175"/>
    <x v="1"/>
    <s v="US"/>
    <s v="USD"/>
    <n v="1425655349"/>
    <n v="1420471349"/>
    <b v="0"/>
    <n v="1"/>
    <b v="0"/>
    <s v="film &amp; video/drama"/>
    <n v="131"/>
    <n v="117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"/>
    <n v="1119"/>
    <x v="1"/>
    <s v="GB"/>
    <s v="GBP"/>
    <n v="1455753540"/>
    <n v="1452058282"/>
    <b v="0"/>
    <n v="1"/>
    <b v="0"/>
    <s v="film &amp; video/drama"/>
    <n v="112"/>
    <n v="1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0"/>
    <s v="US"/>
    <s v="USD"/>
    <n v="1429740037"/>
    <n v="1425423637"/>
    <b v="0"/>
    <n v="84"/>
    <b v="0"/>
    <s v="film &amp; video/drama"/>
    <n v="6"/>
    <n v="40.36"/>
    <x v="0"/>
    <s v="drama"/>
    <x v="216"/>
    <d v="2015-04-22T22:00:37"/>
  </r>
  <r>
    <n v="217"/>
    <s v="Bitch"/>
    <s v="A roadmovie by paw"/>
    <n v="30000"/>
    <n v="11923"/>
    <x v="0"/>
    <s v="SE"/>
    <s v="SEK"/>
    <n v="1419780149"/>
    <n v="1417101749"/>
    <b v="0"/>
    <n v="38"/>
    <b v="0"/>
    <s v="film &amp; video/drama"/>
    <n v="40"/>
    <n v="313.7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2000"/>
    <n v="385"/>
    <x v="0"/>
    <s v="US"/>
    <s v="USD"/>
    <n v="1431702289"/>
    <n v="1426518289"/>
    <b v="0"/>
    <n v="1"/>
    <b v="0"/>
    <s v="film &amp; video/drama"/>
    <n v="19"/>
    <n v="385"/>
    <x v="0"/>
    <s v="drama"/>
    <x v="218"/>
    <d v="2015-05-15T15:04:49"/>
  </r>
  <r>
    <n v="219"/>
    <s v="True Colors"/>
    <s v="An hour-long pilot about a group of suburban LGBT teens coming of age in the early 90's."/>
    <n v="25000"/>
    <n v="10"/>
    <x v="0"/>
    <s v="US"/>
    <s v="USD"/>
    <n v="1459493940"/>
    <n v="1456732225"/>
    <b v="0"/>
    <n v="76"/>
    <b v="0"/>
    <s v="film &amp; video/drama"/>
    <n v="0"/>
    <n v="0.1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2500"/>
    <n v="5509"/>
    <x v="1"/>
    <s v="US"/>
    <s v="USD"/>
    <n v="1440101160"/>
    <n v="1436542030"/>
    <b v="0"/>
    <n v="3"/>
    <b v="0"/>
    <s v="film &amp; video/drama"/>
    <n v="220"/>
    <n v="1836.33"/>
    <x v="0"/>
    <s v="drama"/>
    <x v="220"/>
    <d v="2015-08-20T20:06:00"/>
  </r>
  <r>
    <n v="221"/>
    <s v="Archetypes"/>
    <s v="Film about Schizophrenia with Surreal Twists!"/>
    <n v="675"/>
    <n v="1218"/>
    <x v="1"/>
    <s v="US"/>
    <s v="USD"/>
    <n v="1427569564"/>
    <n v="1422389164"/>
    <b v="0"/>
    <n v="0"/>
    <b v="0"/>
    <s v="film &amp; video/drama"/>
    <n v="18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2000"/>
    <n v="2107"/>
    <x v="1"/>
    <s v="US"/>
    <s v="USD"/>
    <n v="1427423940"/>
    <n v="1422383318"/>
    <b v="0"/>
    <n v="2"/>
    <b v="0"/>
    <s v="film &amp; video/drama"/>
    <n v="105"/>
    <n v="1053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750"/>
    <n v="1390"/>
    <x v="1"/>
    <s v="US"/>
    <s v="USD"/>
    <n v="1463879100"/>
    <n v="1461287350"/>
    <b v="0"/>
    <n v="0"/>
    <b v="0"/>
    <s v="film &amp; video/drama"/>
    <n v="185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773"/>
    <n v="773"/>
    <x v="1"/>
    <s v="AU"/>
    <s v="AUD"/>
    <n v="1436506726"/>
    <n v="1431322726"/>
    <b v="0"/>
    <n v="0"/>
    <b v="0"/>
    <s v="film &amp; video/drama"/>
    <n v="10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"/>
    <n v="0"/>
    <x v="0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500"/>
    <n v="94"/>
    <x v="0"/>
    <s v="GB"/>
    <s v="GBP"/>
    <n v="1433064540"/>
    <n v="1428854344"/>
    <b v="0"/>
    <n v="2"/>
    <b v="0"/>
    <s v="film &amp; video/drama"/>
    <n v="4"/>
    <n v="4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600"/>
    <n v="680"/>
    <x v="1"/>
    <s v="US"/>
    <s v="USD"/>
    <n v="1436477241"/>
    <n v="1433885241"/>
    <b v="0"/>
    <n v="0"/>
    <b v="0"/>
    <s v="film &amp; video/drama"/>
    <n v="113"/>
    <n v="0"/>
    <x v="0"/>
    <s v="drama"/>
    <x v="227"/>
    <d v="2015-07-09T21:27:21"/>
  </r>
  <r>
    <n v="228"/>
    <s v="Facets of a Geek life"/>
    <s v="I am making a film from one one of my books called facets of a Geek life."/>
    <n v="500"/>
    <n v="501"/>
    <x v="1"/>
    <s v="GB"/>
    <s v="GBP"/>
    <n v="1433176105"/>
    <n v="1427992105"/>
    <b v="0"/>
    <n v="0"/>
    <b v="0"/>
    <s v="film &amp; video/drama"/>
    <n v="10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15"/>
    <n v="469"/>
    <x v="1"/>
    <s v="DE"/>
    <s v="EUR"/>
    <n v="1455402297"/>
    <n v="1452810297"/>
    <b v="0"/>
    <n v="0"/>
    <b v="0"/>
    <s v="film &amp; video/drama"/>
    <n v="14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"/>
    <n v="3700"/>
    <x v="1"/>
    <s v="US"/>
    <s v="USD"/>
    <n v="1433443151"/>
    <n v="1430851151"/>
    <b v="0"/>
    <n v="2"/>
    <b v="0"/>
    <s v="film &amp; video/drama"/>
    <n v="247"/>
    <n v="185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750"/>
    <n v="1285"/>
    <x v="1"/>
    <s v="US"/>
    <s v="USD"/>
    <n v="1451775651"/>
    <n v="1449183651"/>
    <b v="0"/>
    <n v="0"/>
    <b v="0"/>
    <s v="film &amp; video/drama"/>
    <n v="171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2000"/>
    <n v="2015"/>
    <x v="1"/>
    <s v="GB"/>
    <s v="GBP"/>
    <n v="1425066546"/>
    <n v="1422474546"/>
    <b v="0"/>
    <n v="7"/>
    <b v="0"/>
    <s v="film &amp; video/drama"/>
    <n v="101"/>
    <n v="287.8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750"/>
    <n v="795"/>
    <x v="1"/>
    <s v="US"/>
    <s v="USD"/>
    <n v="1475185972"/>
    <n v="1472593972"/>
    <b v="0"/>
    <n v="0"/>
    <b v="0"/>
    <s v="film &amp; video/drama"/>
    <n v="106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750"/>
    <n v="2750"/>
    <x v="1"/>
    <s v="US"/>
    <s v="USD"/>
    <n v="1434847859"/>
    <n v="1431391859"/>
    <b v="0"/>
    <n v="5"/>
    <b v="0"/>
    <s v="film &amp; video/drama"/>
    <n v="100"/>
    <n v="55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500"/>
    <n v="660"/>
    <x v="1"/>
    <s v="US"/>
    <s v="USD"/>
    <n v="1436478497"/>
    <n v="1433886497"/>
    <b v="0"/>
    <n v="0"/>
    <b v="0"/>
    <s v="film &amp; video/drama"/>
    <n v="132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750"/>
    <n v="65"/>
    <x v="0"/>
    <s v="US"/>
    <s v="USD"/>
    <n v="1451952000"/>
    <n v="1447380099"/>
    <b v="0"/>
    <n v="0"/>
    <b v="0"/>
    <s v="film &amp; video/drama"/>
    <n v="9"/>
    <n v="0"/>
    <x v="0"/>
    <s v="drama"/>
    <x v="236"/>
    <d v="2016-01-05T00:00:00"/>
  </r>
  <r>
    <n v="237"/>
    <s v="Making The Choice"/>
    <s v="Making The Choice is a christian short film series."/>
    <n v="1500"/>
    <n v="1710"/>
    <x v="1"/>
    <s v="US"/>
    <s v="USD"/>
    <n v="1457445069"/>
    <n v="1452261069"/>
    <b v="0"/>
    <n v="1"/>
    <b v="0"/>
    <s v="film &amp; video/drama"/>
    <n v="114"/>
    <n v="171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600"/>
    <n v="620"/>
    <x v="1"/>
    <s v="US"/>
    <s v="USD"/>
    <n v="1483088400"/>
    <n v="1481324760"/>
    <b v="0"/>
    <n v="0"/>
    <b v="0"/>
    <s v="film &amp; video/drama"/>
    <n v="103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2500"/>
    <n v="53"/>
    <x v="0"/>
    <s v="AU"/>
    <s v="AUD"/>
    <n v="1446984000"/>
    <n v="1445308730"/>
    <b v="0"/>
    <n v="5"/>
    <b v="0"/>
    <s v="film &amp; video/drama"/>
    <n v="2"/>
    <n v="10.6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1"/>
    <s v="US"/>
    <s v="USD"/>
    <n v="1367773211"/>
    <n v="1363885211"/>
    <b v="1"/>
    <n v="137"/>
    <b v="1"/>
    <s v="film &amp; video/documentary"/>
    <n v="145"/>
    <n v="422.0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100000"/>
    <n v="250"/>
    <x v="2"/>
    <s v="US"/>
    <s v="USD"/>
    <n v="1419180304"/>
    <n v="1415292304"/>
    <b v="1"/>
    <n v="376"/>
    <b v="1"/>
    <s v="film &amp; video/documentary"/>
    <n v="0"/>
    <n v="0.6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35000"/>
    <n v="184133.01"/>
    <x v="1"/>
    <s v="US"/>
    <s v="USD"/>
    <n v="1324381790"/>
    <n v="1321357790"/>
    <b v="1"/>
    <n v="202"/>
    <b v="1"/>
    <s v="film &amp; video/documentary"/>
    <n v="526"/>
    <n v="911.5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55000"/>
    <n v="1250"/>
    <x v="0"/>
    <s v="US"/>
    <s v="USD"/>
    <n v="1393031304"/>
    <n v="1390439304"/>
    <b v="1"/>
    <n v="328"/>
    <b v="1"/>
    <s v="film &amp; video/documentary"/>
    <n v="2"/>
    <n v="3.8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10000"/>
    <n v="11363"/>
    <x v="1"/>
    <s v="US"/>
    <s v="USD"/>
    <n v="1268723160"/>
    <n v="1265269559"/>
    <b v="1"/>
    <n v="84"/>
    <b v="1"/>
    <s v="film &amp; video/documentary"/>
    <n v="114"/>
    <n v="135.270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2"/>
    <s v="US"/>
    <s v="USD"/>
    <n v="1345079785"/>
    <n v="1342487785"/>
    <b v="1"/>
    <n v="96"/>
    <b v="1"/>
    <s v="film &amp; video/documentary"/>
    <n v="0"/>
    <n v="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38888"/>
    <n v="2495"/>
    <x v="0"/>
    <s v="US"/>
    <s v="USD"/>
    <n v="1292665405"/>
    <n v="1288341805"/>
    <b v="1"/>
    <n v="223"/>
    <b v="1"/>
    <s v="film &amp; video/documentary"/>
    <n v="6"/>
    <n v="11.1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20000"/>
    <n v="0"/>
    <x v="2"/>
    <s v="US"/>
    <s v="USD"/>
    <n v="1287200340"/>
    <n v="1284042614"/>
    <b v="1"/>
    <n v="62"/>
    <b v="1"/>
    <s v="film &amp; video/documentary"/>
    <n v="0"/>
    <n v="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s v="US"/>
    <s v="USD"/>
    <n v="1325961309"/>
    <n v="1322073309"/>
    <b v="1"/>
    <n v="146"/>
    <b v="1"/>
    <s v="film &amp; video/documentary"/>
    <n v="0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s v="US"/>
    <s v="USD"/>
    <n v="1282498800"/>
    <n v="1275603020"/>
    <b v="1"/>
    <n v="235"/>
    <b v="1"/>
    <s v="film &amp; video/documentary"/>
    <n v="0"/>
    <n v="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75000"/>
    <n v="98953.42"/>
    <x v="1"/>
    <s v="US"/>
    <s v="USD"/>
    <n v="1370525691"/>
    <n v="1367933691"/>
    <b v="1"/>
    <n v="437"/>
    <b v="1"/>
    <s v="film &amp; video/documentary"/>
    <n v="132"/>
    <n v="226.4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s v="US"/>
    <s v="USD"/>
    <n v="1337194800"/>
    <n v="1334429646"/>
    <b v="1"/>
    <n v="77"/>
    <b v="1"/>
    <s v="film &amp; video/documentary"/>
    <n v="0"/>
    <n v="0.6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25000"/>
    <n v="260"/>
    <x v="0"/>
    <s v="US"/>
    <s v="USD"/>
    <n v="1275364740"/>
    <n v="1269878058"/>
    <b v="1"/>
    <n v="108"/>
    <b v="1"/>
    <s v="film &amp; video/documentary"/>
    <n v="1"/>
    <n v="2.4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s v="US"/>
    <s v="USD"/>
    <n v="1329320235"/>
    <n v="1326728235"/>
    <b v="1"/>
    <n v="7"/>
    <b v="1"/>
    <s v="film &amp; video/documentary"/>
    <n v="61"/>
    <n v="43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60000"/>
    <n v="12818"/>
    <x v="2"/>
    <s v="US"/>
    <s v="USD"/>
    <n v="1445047200"/>
    <n v="1442443910"/>
    <b v="1"/>
    <n v="314"/>
    <b v="1"/>
    <s v="film &amp; video/documentary"/>
    <n v="21"/>
    <n v="40.8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24500"/>
    <n v="13846"/>
    <x v="0"/>
    <s v="US"/>
    <s v="USD"/>
    <n v="1300275482"/>
    <n v="1297687082"/>
    <b v="1"/>
    <n v="188"/>
    <b v="1"/>
    <s v="film &amp; video/documentary"/>
    <n v="57"/>
    <n v="73.65000000000000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50000"/>
    <n v="0"/>
    <x v="2"/>
    <s v="US"/>
    <s v="USD"/>
    <n v="1363458467"/>
    <n v="1360866467"/>
    <b v="1"/>
    <n v="275"/>
    <b v="1"/>
    <s v="film &amp; video/documentary"/>
    <n v="0"/>
    <n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2"/>
    <s v="US"/>
    <s v="USD"/>
    <n v="1463670162"/>
    <n v="1461078162"/>
    <b v="1"/>
    <n v="560"/>
    <b v="1"/>
    <s v="film &amp; video/documentary"/>
    <n v="0"/>
    <n v="0.1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2"/>
    <s v="US"/>
    <s v="USD"/>
    <n v="1308359666"/>
    <n v="1305767666"/>
    <b v="1"/>
    <n v="688"/>
    <b v="1"/>
    <s v="film &amp; video/documentary"/>
    <n v="68"/>
    <n v="123.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s v="US"/>
    <s v="USD"/>
    <n v="1428514969"/>
    <n v="1425922969"/>
    <b v="1"/>
    <n v="942"/>
    <b v="1"/>
    <s v="film &amp; video/documentary"/>
    <n v="0"/>
    <n v="0.7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s v="US"/>
    <s v="USD"/>
    <n v="1279360740"/>
    <n v="1275415679"/>
    <b v="1"/>
    <n v="88"/>
    <b v="1"/>
    <s v="film &amp; video/documentary"/>
    <n v="7"/>
    <n v="19.399999999999999"/>
    <x v="0"/>
    <s v="documentary"/>
    <x v="260"/>
    <d v="2010-07-17T09:59:00"/>
  </r>
  <r>
    <n v="261"/>
    <s v="Empires: The Film"/>
    <s v="Empires explores the impact of networks on histories and philosophies of political thought."/>
    <n v="50000"/>
    <n v="6565"/>
    <x v="2"/>
    <s v="US"/>
    <s v="USD"/>
    <n v="1339080900"/>
    <n v="1334783704"/>
    <b v="1"/>
    <n v="220"/>
    <b v="1"/>
    <s v="film &amp; video/documentary"/>
    <n v="13"/>
    <n v="29.84"/>
    <x v="0"/>
    <s v="documentary"/>
    <x v="261"/>
    <d v="2012-06-07T14:55:00"/>
  </r>
  <r>
    <n v="262"/>
    <s v="The Last Cosmonaut"/>
    <s v="He can never die. He will live forever. He is the last cosmonaut, and this is his story."/>
    <n v="15000"/>
    <n v="33892"/>
    <x v="1"/>
    <s v="US"/>
    <s v="USD"/>
    <n v="1298699828"/>
    <n v="1294811828"/>
    <b v="1"/>
    <n v="145"/>
    <b v="1"/>
    <s v="film &amp; video/documentary"/>
    <n v="226"/>
    <n v="233.7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s v="US"/>
    <s v="USD"/>
    <n v="1348786494"/>
    <n v="1346194494"/>
    <b v="1"/>
    <n v="963"/>
    <b v="1"/>
    <s v="film &amp; video/documentary"/>
    <n v="79"/>
    <n v="55.7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1"/>
    <s v="US"/>
    <s v="USD"/>
    <n v="1336747995"/>
    <n v="1334155995"/>
    <b v="1"/>
    <n v="91"/>
    <b v="1"/>
    <s v="film &amp; video/documentary"/>
    <n v="189"/>
    <n v="310.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15000"/>
    <n v="15315"/>
    <x v="1"/>
    <s v="US"/>
    <s v="USD"/>
    <n v="1273522560"/>
    <n v="1269928430"/>
    <b v="1"/>
    <n v="58"/>
    <b v="1"/>
    <s v="film &amp; video/documentary"/>
    <n v="102"/>
    <n v="264.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5000"/>
    <n v="625"/>
    <x v="0"/>
    <s v="US"/>
    <s v="USD"/>
    <n v="1271994660"/>
    <n v="1264565507"/>
    <b v="1"/>
    <n v="36"/>
    <b v="1"/>
    <s v="film &amp; video/documentary"/>
    <n v="13"/>
    <n v="17.3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35000"/>
    <n v="0"/>
    <x v="0"/>
    <s v="GB"/>
    <s v="GBP"/>
    <n v="1403693499"/>
    <n v="1401101499"/>
    <b v="1"/>
    <n v="165"/>
    <b v="1"/>
    <s v="film &amp; video/documentary"/>
    <n v="0"/>
    <n v="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15327"/>
    <x v="1"/>
    <s v="US"/>
    <s v="USD"/>
    <n v="1320640778"/>
    <n v="1316749178"/>
    <b v="1"/>
    <n v="111"/>
    <b v="1"/>
    <s v="film &amp; video/documentary"/>
    <n v="102"/>
    <n v="138.0800000000000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2"/>
    <s v="AU"/>
    <s v="AUD"/>
    <n v="1487738622"/>
    <n v="1485146622"/>
    <b v="1"/>
    <n v="1596"/>
    <b v="1"/>
    <s v="film &amp; video/documentary"/>
    <n v="0"/>
    <n v="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s v="US"/>
    <s v="USD"/>
    <n v="1306296000"/>
    <n v="1301950070"/>
    <b v="1"/>
    <n v="61"/>
    <b v="1"/>
    <s v="film &amp; video/documentary"/>
    <n v="19"/>
    <n v="31.2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76130.2"/>
    <x v="1"/>
    <s v="US"/>
    <s v="USD"/>
    <n v="1388649600"/>
    <n v="1386123861"/>
    <b v="1"/>
    <n v="287"/>
    <b v="1"/>
    <s v="film &amp; video/documentary"/>
    <n v="102"/>
    <n v="265.2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s v="US"/>
    <s v="USD"/>
    <n v="1272480540"/>
    <n v="1267220191"/>
    <b v="1"/>
    <n v="65"/>
    <b v="1"/>
    <s v="film &amp; video/documentary"/>
    <n v="1"/>
    <n v="3.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2"/>
    <s v="US"/>
    <s v="USD"/>
    <n v="1309694266"/>
    <n v="1307102266"/>
    <b v="1"/>
    <n v="118"/>
    <b v="1"/>
    <s v="film &amp; video/documentary"/>
    <n v="4"/>
    <n v="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s v="US"/>
    <s v="USD"/>
    <n v="1333609140"/>
    <n v="1330638829"/>
    <b v="1"/>
    <n v="113"/>
    <b v="1"/>
    <s v="film &amp; video/documentary"/>
    <n v="18"/>
    <n v="29.1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50000"/>
    <n v="8815"/>
    <x v="0"/>
    <s v="US"/>
    <s v="USD"/>
    <n v="1352511966"/>
    <n v="1349916366"/>
    <b v="1"/>
    <n v="332"/>
    <b v="1"/>
    <s v="film &amp; video/documentary"/>
    <n v="18"/>
    <n v="26.5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15000"/>
    <n v="26100"/>
    <x v="1"/>
    <s v="US"/>
    <s v="USD"/>
    <n v="1335574674"/>
    <n v="1330394274"/>
    <b v="1"/>
    <n v="62"/>
    <b v="1"/>
    <s v="film &amp; video/documentary"/>
    <n v="174"/>
    <n v="420.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150000"/>
    <n v="1461"/>
    <x v="2"/>
    <s v="US"/>
    <s v="USD"/>
    <n v="1432416219"/>
    <n v="1429824219"/>
    <b v="1"/>
    <n v="951"/>
    <b v="1"/>
    <s v="film &amp; video/documentary"/>
    <n v="1"/>
    <n v="1.54"/>
    <x v="0"/>
    <s v="documentary"/>
    <x v="277"/>
    <d v="2015-05-23T21:23:39"/>
  </r>
  <r>
    <n v="278"/>
    <s v="The Babushkas of Chernobyl"/>
    <s v="An unlikely story of spirit, defiance and beauty from the most contaminated place on Earth"/>
    <n v="100000"/>
    <n v="61"/>
    <x v="0"/>
    <s v="US"/>
    <s v="USD"/>
    <n v="1350003539"/>
    <n v="1347411539"/>
    <b v="1"/>
    <n v="415"/>
    <b v="1"/>
    <s v="film &amp; video/documentary"/>
    <n v="0"/>
    <n v="0.1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60000"/>
    <n v="335"/>
    <x v="0"/>
    <s v="US"/>
    <s v="USD"/>
    <n v="1488160860"/>
    <n v="1485237096"/>
    <b v="1"/>
    <n v="305"/>
    <b v="1"/>
    <s v="film &amp; video/documentary"/>
    <n v="1"/>
    <n v="1.100000000000000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50000"/>
    <n v="315295.89"/>
    <x v="1"/>
    <s v="US"/>
    <s v="USD"/>
    <n v="1401459035"/>
    <n v="1397571035"/>
    <b v="1"/>
    <n v="2139"/>
    <b v="1"/>
    <s v="film &amp; video/documentary"/>
    <n v="126"/>
    <n v="147.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s v="US"/>
    <s v="USD"/>
    <n v="1249932360"/>
    <n v="1242532513"/>
    <b v="1"/>
    <n v="79"/>
    <b v="1"/>
    <s v="film &amp; video/documentary"/>
    <n v="0"/>
    <n v="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00000"/>
    <n v="2842"/>
    <x v="2"/>
    <s v="US"/>
    <s v="USD"/>
    <n v="1266876000"/>
    <n v="1263679492"/>
    <b v="1"/>
    <n v="179"/>
    <b v="1"/>
    <s v="film &amp; video/documentary"/>
    <n v="3"/>
    <n v="15.88"/>
    <x v="0"/>
    <s v="documentary"/>
    <x v="282"/>
    <d v="2010-02-22T22:00:00"/>
  </r>
  <r>
    <n v="283"/>
    <s v="SOLE SURVIVOR"/>
    <s v="What is the impact of survivorship on the human condition?"/>
    <n v="50000"/>
    <n v="861"/>
    <x v="0"/>
    <s v="US"/>
    <s v="USD"/>
    <n v="1306904340"/>
    <n v="1305219744"/>
    <b v="1"/>
    <n v="202"/>
    <b v="1"/>
    <s v="film &amp; video/documentary"/>
    <n v="2"/>
    <n v="4.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00000"/>
    <n v="305"/>
    <x v="0"/>
    <s v="US"/>
    <s v="USD"/>
    <n v="1327167780"/>
    <n v="1325007780"/>
    <b v="1"/>
    <n v="760"/>
    <b v="1"/>
    <s v="film &amp; video/documentary"/>
    <n v="0"/>
    <n v="0.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s v="US"/>
    <s v="USD"/>
    <n v="1379614128"/>
    <n v="1377022128"/>
    <b v="1"/>
    <n v="563"/>
    <b v="1"/>
    <s v="film &amp; video/documentary"/>
    <n v="0"/>
    <n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1"/>
    <s v="US"/>
    <s v="USD"/>
    <n v="1364236524"/>
    <n v="1360352124"/>
    <b v="1"/>
    <n v="135"/>
    <b v="1"/>
    <s v="film &amp; video/documentary"/>
    <n v="399"/>
    <n v="1240.07"/>
    <x v="0"/>
    <s v="documentary"/>
    <x v="286"/>
    <d v="2013-03-25T18:35:24"/>
  </r>
  <r>
    <n v="287"/>
    <s v="In Country: A Documentary Film (POSTPRODUCTION)"/>
    <s v="War is hell. Why would anyone want to spend their weekends there?"/>
    <n v="60000"/>
    <n v="39"/>
    <x v="2"/>
    <s v="US"/>
    <s v="USD"/>
    <n v="1351828800"/>
    <n v="1349160018"/>
    <b v="1"/>
    <n v="290"/>
    <b v="1"/>
    <s v="film &amp; video/documentary"/>
    <n v="0"/>
    <n v="0.1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s v="US"/>
    <s v="USD"/>
    <n v="1340683393"/>
    <n v="1337659393"/>
    <b v="1"/>
    <n v="447"/>
    <b v="1"/>
    <s v="film &amp; video/documentary"/>
    <n v="4"/>
    <n v="10.3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40000"/>
    <n v="42311"/>
    <x v="1"/>
    <s v="GB"/>
    <s v="GBP"/>
    <n v="1383389834"/>
    <n v="1380797834"/>
    <b v="1"/>
    <n v="232"/>
    <b v="1"/>
    <s v="film &amp; video/documentary"/>
    <n v="106"/>
    <n v="182.3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12001"/>
    <n v="2746"/>
    <x v="0"/>
    <s v="US"/>
    <s v="USD"/>
    <n v="1296633540"/>
    <n v="1292316697"/>
    <b v="1"/>
    <n v="168"/>
    <b v="1"/>
    <s v="film &amp; video/documentary"/>
    <n v="23"/>
    <n v="16.35000000000000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s v="US"/>
    <s v="USD"/>
    <n v="1367366460"/>
    <n v="1365791246"/>
    <b v="1"/>
    <n v="128"/>
    <b v="1"/>
    <s v="film &amp; video/documentary"/>
    <n v="3"/>
    <n v="4.059999999999999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160000"/>
    <n v="791862"/>
    <x v="1"/>
    <s v="US"/>
    <s v="USD"/>
    <n v="1319860740"/>
    <n v="1317064599"/>
    <b v="1"/>
    <n v="493"/>
    <b v="1"/>
    <s v="film &amp; video/documentary"/>
    <n v="495"/>
    <n v="1606.2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s v="US"/>
    <s v="USD"/>
    <n v="1398009714"/>
    <n v="1395417714"/>
    <b v="1"/>
    <n v="131"/>
    <b v="1"/>
    <s v="film &amp; video/documentary"/>
    <n v="0"/>
    <n v="0.0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s v="US"/>
    <s v="USD"/>
    <n v="1279555200"/>
    <n v="1276480894"/>
    <b v="1"/>
    <n v="50"/>
    <b v="1"/>
    <s v="film &amp; video/documentary"/>
    <n v="0"/>
    <n v="0.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s v="US"/>
    <s v="USD"/>
    <n v="1383264000"/>
    <n v="1378080409"/>
    <b v="1"/>
    <n v="665"/>
    <b v="1"/>
    <s v="film &amp; video/documentary"/>
    <n v="0"/>
    <n v="0.8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70000"/>
    <n v="0"/>
    <x v="2"/>
    <s v="US"/>
    <s v="USD"/>
    <n v="1347017083"/>
    <n v="1344857083"/>
    <b v="1"/>
    <n v="129"/>
    <b v="1"/>
    <s v="film &amp; video/documentary"/>
    <n v="0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50000"/>
    <n v="284"/>
    <x v="0"/>
    <s v="US"/>
    <s v="USD"/>
    <n v="1430452740"/>
    <n v="1427390901"/>
    <b v="1"/>
    <n v="142"/>
    <b v="1"/>
    <s v="film &amp; video/documentary"/>
    <n v="1"/>
    <n v="2"/>
    <x v="0"/>
    <s v="documentary"/>
    <x v="297"/>
    <d v="2015-05-01T03:59:00"/>
  </r>
  <r>
    <n v="298"/>
    <s v="DisHonesty - A Documentary Feature Film"/>
    <s v="The truth is, we all lie - and by &quot;we,&quot; we mean everyone!"/>
    <n v="350000"/>
    <n v="41950"/>
    <x v="0"/>
    <s v="US"/>
    <s v="USD"/>
    <n v="1399669200"/>
    <n v="1394536048"/>
    <b v="1"/>
    <n v="2436"/>
    <b v="1"/>
    <s v="film &amp; video/documentary"/>
    <n v="12"/>
    <n v="17.2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2"/>
    <s v="US"/>
    <s v="USD"/>
    <n v="1289975060"/>
    <n v="1287379460"/>
    <b v="1"/>
    <n v="244"/>
    <b v="1"/>
    <s v="film &amp; video/documentary"/>
    <n v="0"/>
    <n v="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54000"/>
    <n v="3407"/>
    <x v="0"/>
    <s v="US"/>
    <s v="USD"/>
    <n v="1303686138"/>
    <n v="1301007738"/>
    <b v="1"/>
    <n v="298"/>
    <b v="1"/>
    <s v="film &amp; video/documentary"/>
    <n v="6"/>
    <n v="11.4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0"/>
    <n v="53"/>
    <x v="0"/>
    <s v="US"/>
    <s v="USD"/>
    <n v="1363711335"/>
    <n v="1360258935"/>
    <b v="1"/>
    <n v="251"/>
    <b v="1"/>
    <s v="film &amp; video/documentary"/>
    <n v="0"/>
    <n v="0.2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25000"/>
    <n v="25430.66"/>
    <x v="1"/>
    <s v="US"/>
    <s v="USD"/>
    <n v="1330115638"/>
    <n v="1327523638"/>
    <b v="1"/>
    <n v="108"/>
    <b v="1"/>
    <s v="film &amp; video/documentary"/>
    <n v="102"/>
    <n v="235.4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10000"/>
    <n v="28474"/>
    <x v="1"/>
    <s v="US"/>
    <s v="USD"/>
    <n v="1338601346"/>
    <n v="1336009346"/>
    <b v="1"/>
    <n v="82"/>
    <b v="1"/>
    <s v="film &amp; video/documentary"/>
    <n v="285"/>
    <n v="347.2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20000"/>
    <n v="21360"/>
    <x v="1"/>
    <s v="US"/>
    <s v="USD"/>
    <n v="1346464800"/>
    <n v="1343096197"/>
    <b v="1"/>
    <n v="74"/>
    <b v="1"/>
    <s v="film &amp; video/documentary"/>
    <n v="107"/>
    <n v="288.64999999999998"/>
    <x v="0"/>
    <s v="documentary"/>
    <x v="304"/>
    <d v="2012-09-01T02:00:00"/>
  </r>
  <r>
    <n v="305"/>
    <s v="My Friend Mott-ly"/>
    <s v="A documentary that I am making about the difficult, but inspiring, life of a late friend of mine."/>
    <n v="25000"/>
    <n v="2836"/>
    <x v="0"/>
    <s v="US"/>
    <s v="USD"/>
    <n v="1331392049"/>
    <n v="1328800049"/>
    <b v="1"/>
    <n v="189"/>
    <b v="1"/>
    <s v="film &amp; video/documentary"/>
    <n v="11"/>
    <n v="15.0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8000"/>
    <n v="110353.65"/>
    <x v="1"/>
    <s v="US"/>
    <s v="USD"/>
    <n v="1363806333"/>
    <n v="1362081933"/>
    <b v="1"/>
    <n v="80"/>
    <b v="1"/>
    <s v="film &amp; video/documentary"/>
    <n v="1379"/>
    <n v="1379.42"/>
    <x v="0"/>
    <s v="documentary"/>
    <x v="306"/>
    <d v="2013-03-20T19:05:33"/>
  </r>
  <r>
    <n v="307"/>
    <s v="Grammar Revolution"/>
    <s v="Why is grammar important?"/>
    <n v="50000"/>
    <n v="152579"/>
    <x v="1"/>
    <s v="US"/>
    <s v="USD"/>
    <n v="1360276801"/>
    <n v="1357684801"/>
    <b v="1"/>
    <n v="576"/>
    <b v="1"/>
    <s v="film &amp; video/documentary"/>
    <n v="305"/>
    <n v="264.8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1"/>
    <s v="US"/>
    <s v="USD"/>
    <n v="1299775210"/>
    <n v="1295887210"/>
    <b v="1"/>
    <n v="202"/>
    <b v="1"/>
    <s v="film &amp; video/documentary"/>
    <n v="104"/>
    <n v="164.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s v="US"/>
    <s v="USD"/>
    <n v="1346695334"/>
    <n v="1344880934"/>
    <b v="1"/>
    <n v="238"/>
    <b v="1"/>
    <s v="film &amp; video/documentary"/>
    <n v="12"/>
    <n v="24.6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4000"/>
    <n v="4546"/>
    <x v="1"/>
    <s v="US"/>
    <s v="USD"/>
    <n v="1319076000"/>
    <n v="1317788623"/>
    <b v="1"/>
    <n v="36"/>
    <b v="1"/>
    <s v="film &amp; video/documentary"/>
    <n v="114"/>
    <n v="126.2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50000"/>
    <n v="1217"/>
    <x v="0"/>
    <s v="US"/>
    <s v="USD"/>
    <n v="1325404740"/>
    <n v="1321852592"/>
    <b v="1"/>
    <n v="150"/>
    <b v="1"/>
    <s v="film &amp; video/documentary"/>
    <n v="2"/>
    <n v="8.1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s v="US"/>
    <s v="USD"/>
    <n v="1365973432"/>
    <n v="1363381432"/>
    <b v="1"/>
    <n v="146"/>
    <b v="1"/>
    <s v="film &amp; video/documentary"/>
    <n v="0"/>
    <n v="0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50000"/>
    <n v="0"/>
    <x v="0"/>
    <s v="US"/>
    <s v="USD"/>
    <n v="1281542340"/>
    <n v="1277702894"/>
    <b v="1"/>
    <n v="222"/>
    <b v="1"/>
    <s v="film &amp; video/documentary"/>
    <n v="0"/>
    <n v="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0"/>
    <n v="10555"/>
    <x v="1"/>
    <s v="US"/>
    <s v="USD"/>
    <n v="1362167988"/>
    <n v="1359575988"/>
    <b v="1"/>
    <n v="120"/>
    <b v="1"/>
    <s v="film &amp; video/documentary"/>
    <n v="106"/>
    <n v="87.9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51000"/>
    <n v="5876"/>
    <x v="2"/>
    <s v="US"/>
    <s v="USD"/>
    <n v="1345660334"/>
    <n v="1343068334"/>
    <b v="1"/>
    <n v="126"/>
    <b v="1"/>
    <s v="film &amp; video/documentary"/>
    <n v="12"/>
    <n v="46.6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45000"/>
    <n v="186"/>
    <x v="0"/>
    <s v="CA"/>
    <s v="CAD"/>
    <n v="1418273940"/>
    <n v="1415398197"/>
    <b v="1"/>
    <n v="158"/>
    <b v="1"/>
    <s v="film &amp; video/documentary"/>
    <n v="0"/>
    <n v="1.1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71500"/>
    <n v="79173"/>
    <x v="1"/>
    <s v="US"/>
    <s v="USD"/>
    <n v="1386778483"/>
    <n v="1384186483"/>
    <b v="1"/>
    <n v="316"/>
    <b v="1"/>
    <s v="film &amp; video/documentary"/>
    <n v="111"/>
    <n v="250.5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35000"/>
    <n v="40043.25"/>
    <x v="1"/>
    <s v="US"/>
    <s v="USD"/>
    <n v="1364342151"/>
    <n v="1361753751"/>
    <b v="1"/>
    <n v="284"/>
    <b v="1"/>
    <s v="film &amp; video/documentary"/>
    <n v="114"/>
    <n v="14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1"/>
    <s v="US"/>
    <s v="USD"/>
    <n v="1265097540"/>
    <n v="1257538029"/>
    <b v="1"/>
    <n v="51"/>
    <b v="1"/>
    <s v="film &amp; video/documentary"/>
    <n v="105"/>
    <n v="308.2900000000000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2"/>
    <s v="GB"/>
    <s v="GBP"/>
    <n v="1450825200"/>
    <n v="1448284433"/>
    <b v="1"/>
    <n v="158"/>
    <b v="1"/>
    <s v="film &amp; video/documentary"/>
    <n v="10"/>
    <n v="3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5000"/>
    <n v="1000"/>
    <x v="0"/>
    <s v="DE"/>
    <s v="EUR"/>
    <n v="1478605386"/>
    <n v="1475577786"/>
    <b v="1"/>
    <n v="337"/>
    <b v="1"/>
    <s v="film &amp; video/documentary"/>
    <n v="1"/>
    <n v="2.9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358"/>
    <x v="2"/>
    <s v="US"/>
    <s v="USD"/>
    <n v="1463146848"/>
    <n v="1460554848"/>
    <b v="1"/>
    <n v="186"/>
    <b v="1"/>
    <s v="film &amp; video/documentary"/>
    <n v="1"/>
    <n v="1.9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s v="US"/>
    <s v="USD"/>
    <n v="1482307140"/>
    <n v="1479886966"/>
    <b v="1"/>
    <n v="58"/>
    <b v="1"/>
    <s v="film &amp; video/documentary"/>
    <n v="0"/>
    <n v="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0"/>
    <x v="2"/>
    <s v="US"/>
    <s v="USD"/>
    <n v="1438441308"/>
    <n v="1435590108"/>
    <b v="1"/>
    <n v="82"/>
    <b v="1"/>
    <s v="film &amp; video/documentary"/>
    <n v="0"/>
    <n v="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s v="US"/>
    <s v="USD"/>
    <n v="1482208233"/>
    <n v="1479184233"/>
    <b v="1"/>
    <n v="736"/>
    <b v="1"/>
    <s v="film &amp; video/documentary"/>
    <n v="0"/>
    <n v="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s v="US"/>
    <s v="USD"/>
    <n v="1489532220"/>
    <n v="1486625606"/>
    <b v="1"/>
    <n v="1151"/>
    <b v="1"/>
    <s v="film &amp; video/documentary"/>
    <n v="0"/>
    <n v="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5000"/>
    <n v="2871"/>
    <x v="0"/>
    <s v="US"/>
    <s v="USD"/>
    <n v="1427011200"/>
    <n v="1424669929"/>
    <b v="1"/>
    <n v="34"/>
    <b v="1"/>
    <s v="film &amp; video/documentary"/>
    <n v="19"/>
    <n v="84.4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175000"/>
    <n v="1"/>
    <x v="0"/>
    <s v="US"/>
    <s v="USD"/>
    <n v="1446350400"/>
    <n v="1443739388"/>
    <b v="1"/>
    <n v="498"/>
    <b v="1"/>
    <s v="film &amp; video/documentary"/>
    <n v="0"/>
    <n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5000"/>
    <n v="75029.48"/>
    <x v="1"/>
    <s v="US"/>
    <s v="USD"/>
    <n v="1446868800"/>
    <n v="1444821127"/>
    <b v="1"/>
    <n v="167"/>
    <b v="1"/>
    <s v="film &amp; video/documentary"/>
    <n v="300"/>
    <n v="449.2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94875"/>
    <n v="26"/>
    <x v="0"/>
    <s v="US"/>
    <s v="USD"/>
    <n v="1368763140"/>
    <n v="1366028563"/>
    <b v="1"/>
    <n v="340"/>
    <b v="1"/>
    <s v="film &amp; video/documentary"/>
    <n v="0"/>
    <n v="0.08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100000"/>
    <n v="885"/>
    <x v="2"/>
    <s v="US"/>
    <s v="USD"/>
    <n v="1466171834"/>
    <n v="1463493434"/>
    <b v="1"/>
    <n v="438"/>
    <b v="1"/>
    <s v="film &amp; video/documentary"/>
    <n v="1"/>
    <n v="2.0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250000"/>
    <n v="1224"/>
    <x v="0"/>
    <s v="US"/>
    <s v="USD"/>
    <n v="1446019200"/>
    <n v="1442420377"/>
    <b v="1"/>
    <n v="555"/>
    <b v="1"/>
    <s v="film &amp; video/documentary"/>
    <n v="0"/>
    <n v="2.2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100000"/>
    <n v="120249"/>
    <x v="1"/>
    <s v="US"/>
    <s v="USD"/>
    <n v="1460038591"/>
    <n v="1457450191"/>
    <b v="1"/>
    <n v="266"/>
    <b v="1"/>
    <s v="film &amp; video/documentary"/>
    <n v="120"/>
    <n v="452.06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1"/>
    <s v="US"/>
    <s v="USD"/>
    <n v="1431716400"/>
    <n v="1428423757"/>
    <b v="1"/>
    <n v="69"/>
    <b v="1"/>
    <s v="film &amp; video/documentary"/>
    <n v="106"/>
    <n v="385.78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s v="US"/>
    <s v="USD"/>
    <n v="1431122400"/>
    <n v="1428428515"/>
    <b v="1"/>
    <n v="80"/>
    <b v="1"/>
    <s v="film &amp; video/documentary"/>
    <n v="0"/>
    <n v="0.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s v="US"/>
    <s v="USD"/>
    <n v="1447427918"/>
    <n v="1444832318"/>
    <b v="1"/>
    <n v="493"/>
    <b v="1"/>
    <s v="film &amp; video/documentary"/>
    <n v="0"/>
    <n v="0.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1"/>
    <s v="US"/>
    <s v="USD"/>
    <n v="1426298708"/>
    <n v="1423710308"/>
    <b v="1"/>
    <n v="31"/>
    <b v="1"/>
    <s v="film &amp; video/documentary"/>
    <n v="103"/>
    <n v="300.0899999999999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43500"/>
    <n v="60450.1"/>
    <x v="1"/>
    <s v="US"/>
    <s v="USD"/>
    <n v="1472864400"/>
    <n v="1468001290"/>
    <b v="1"/>
    <n v="236"/>
    <b v="1"/>
    <s v="film &amp; video/documentary"/>
    <n v="139"/>
    <n v="256.1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18500"/>
    <n v="20491"/>
    <x v="1"/>
    <s v="US"/>
    <s v="USD"/>
    <n v="1430331268"/>
    <n v="1427739268"/>
    <b v="1"/>
    <n v="89"/>
    <b v="1"/>
    <s v="film &amp; video/documentary"/>
    <n v="111"/>
    <n v="230.24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100000"/>
    <n v="1471"/>
    <x v="0"/>
    <s v="US"/>
    <s v="USD"/>
    <n v="1489006800"/>
    <n v="1486397007"/>
    <b v="1"/>
    <n v="299"/>
    <b v="1"/>
    <s v="film &amp; video/documentary"/>
    <n v="1"/>
    <n v="4.9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10000"/>
    <n v="10265.01"/>
    <x v="1"/>
    <s v="US"/>
    <s v="USD"/>
    <n v="1412135940"/>
    <n v="1410555998"/>
    <b v="1"/>
    <n v="55"/>
    <b v="1"/>
    <s v="film &amp; video/documentary"/>
    <n v="103"/>
    <n v="186.64"/>
    <x v="0"/>
    <s v="documentary"/>
    <x v="341"/>
    <d v="2014-10-01T03:59:00"/>
  </r>
  <r>
    <n v="342"/>
    <s v="BREAKING A MONSTER a film about the band Unlocking The Truth"/>
    <s v="BREAKING A MONSTER needs your help to play in THEATERS!"/>
    <n v="117000"/>
    <n v="45"/>
    <x v="0"/>
    <s v="US"/>
    <s v="USD"/>
    <n v="1461955465"/>
    <n v="1459363465"/>
    <b v="1"/>
    <n v="325"/>
    <b v="1"/>
    <s v="film &amp; video/documentary"/>
    <n v="0"/>
    <n v="0.1400000000000000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s v="US"/>
    <s v="USD"/>
    <n v="1415934000"/>
    <n v="1413308545"/>
    <b v="1"/>
    <n v="524"/>
    <b v="1"/>
    <s v="film &amp; video/documentary"/>
    <n v="0"/>
    <n v="0.0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2"/>
    <s v="US"/>
    <s v="USD"/>
    <n v="1433125200"/>
    <n v="1429312694"/>
    <b v="1"/>
    <n v="285"/>
    <b v="1"/>
    <s v="film &amp; video/documentary"/>
    <n v="2"/>
    <n v="5.5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0"/>
    <x v="0"/>
    <s v="US"/>
    <s v="USD"/>
    <n v="1432161590"/>
    <n v="1429569590"/>
    <b v="1"/>
    <n v="179"/>
    <b v="1"/>
    <s v="film &amp; video/documentary"/>
    <n v="0"/>
    <n v="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s v="US"/>
    <s v="USD"/>
    <n v="1444824021"/>
    <n v="1442232021"/>
    <b v="1"/>
    <n v="188"/>
    <b v="1"/>
    <s v="film &amp; video/documentary"/>
    <n v="0"/>
    <n v="0.9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2"/>
    <s v="US"/>
    <s v="USD"/>
    <n v="1447505609"/>
    <n v="1444910009"/>
    <b v="1"/>
    <n v="379"/>
    <b v="1"/>
    <s v="film &amp; video/documentary"/>
    <n v="2"/>
    <n v="5.4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1"/>
    <s v="US"/>
    <s v="USD"/>
    <n v="1440165916"/>
    <n v="1437573916"/>
    <b v="1"/>
    <n v="119"/>
    <b v="1"/>
    <s v="film &amp; video/documentary"/>
    <n v="127"/>
    <n v="266.2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30000"/>
    <n v="30675"/>
    <x v="1"/>
    <s v="US"/>
    <s v="USD"/>
    <n v="1487937508"/>
    <n v="1485345508"/>
    <b v="1"/>
    <n v="167"/>
    <b v="1"/>
    <s v="film &amp; video/documentary"/>
    <n v="102"/>
    <n v="183.6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3"/>
    <s v="US"/>
    <s v="USD"/>
    <n v="1473566340"/>
    <n v="1470274509"/>
    <b v="1"/>
    <n v="221"/>
    <b v="1"/>
    <s v="film &amp; video/documentary"/>
    <n v="101"/>
    <n v="298.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s v="ES"/>
    <s v="EUR"/>
    <n v="1460066954"/>
    <n v="1456614554"/>
    <b v="1"/>
    <n v="964"/>
    <b v="1"/>
    <s v="film &amp; video/documentary"/>
    <n v="1"/>
    <n v="1.2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30000"/>
    <n v="1830"/>
    <x v="0"/>
    <s v="US"/>
    <s v="USD"/>
    <n v="1412740868"/>
    <n v="1410148868"/>
    <b v="1"/>
    <n v="286"/>
    <b v="1"/>
    <s v="film &amp; video/documentary"/>
    <n v="6"/>
    <n v="6.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s v="US"/>
    <s v="USD"/>
    <n v="1447963219"/>
    <n v="1445367619"/>
    <b v="1"/>
    <n v="613"/>
    <b v="1"/>
    <s v="film &amp; video/documentary"/>
    <n v="1"/>
    <n v="3.2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1"/>
    <s v="US"/>
    <s v="USD"/>
    <n v="1460141521"/>
    <n v="1457553121"/>
    <b v="1"/>
    <n v="29"/>
    <b v="1"/>
    <s v="film &amp; video/documentary"/>
    <n v="100"/>
    <n v="346.41"/>
    <x v="0"/>
    <s v="documentary"/>
    <x v="354"/>
    <d v="2016-04-08T18:52:01"/>
  </r>
  <r>
    <n v="355"/>
    <s v="REZA ABDOH -Theatre Visionary"/>
    <s v="A documentary film about the late REZA ABDOH and his performance company DAR A LUZ."/>
    <n v="100000"/>
    <n v="205"/>
    <x v="0"/>
    <s v="US"/>
    <s v="USD"/>
    <n v="1417420994"/>
    <n v="1414738994"/>
    <b v="1"/>
    <n v="165"/>
    <b v="1"/>
    <s v="film &amp; video/documentary"/>
    <n v="0"/>
    <n v="1.24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14598"/>
    <x v="0"/>
    <s v="US"/>
    <s v="USD"/>
    <n v="1458152193"/>
    <n v="1455563793"/>
    <b v="1"/>
    <n v="97"/>
    <b v="1"/>
    <s v="film &amp; video/documentary"/>
    <n v="73"/>
    <n v="150.4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s v="US"/>
    <s v="USD"/>
    <n v="1429852797"/>
    <n v="1426396797"/>
    <b v="1"/>
    <n v="303"/>
    <b v="1"/>
    <s v="film &amp; video/documentary"/>
    <n v="46"/>
    <n v="84.6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104219"/>
    <n v="30751"/>
    <x v="0"/>
    <s v="US"/>
    <s v="USD"/>
    <n v="1466002800"/>
    <n v="1463517521"/>
    <b v="1"/>
    <n v="267"/>
    <b v="1"/>
    <s v="film &amp; video/documentary"/>
    <n v="30"/>
    <n v="115.1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2000"/>
    <n v="86492"/>
    <x v="1"/>
    <s v="US"/>
    <s v="USD"/>
    <n v="1415941920"/>
    <n v="1414028490"/>
    <b v="1"/>
    <n v="302"/>
    <b v="1"/>
    <s v="film &amp; video/documentary"/>
    <n v="166"/>
    <n v="286.3999999999999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30000"/>
    <n v="33393"/>
    <x v="1"/>
    <s v="US"/>
    <s v="USD"/>
    <n v="1437621060"/>
    <n v="1433799180"/>
    <b v="0"/>
    <n v="87"/>
    <b v="1"/>
    <s v="film &amp; video/documentary"/>
    <n v="111"/>
    <n v="383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s v="US"/>
    <s v="USD"/>
    <n v="1416704506"/>
    <n v="1414108906"/>
    <b v="0"/>
    <n v="354"/>
    <b v="1"/>
    <s v="film &amp; video/documentary"/>
    <n v="0"/>
    <n v="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30000"/>
    <n v="30241"/>
    <x v="1"/>
    <s v="US"/>
    <s v="USD"/>
    <n v="1407456000"/>
    <n v="1405573391"/>
    <b v="0"/>
    <n v="86"/>
    <b v="1"/>
    <s v="film &amp; video/documentary"/>
    <n v="101"/>
    <n v="351.6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2"/>
    <s v="US"/>
    <s v="USD"/>
    <n v="1272828120"/>
    <n v="1268934736"/>
    <b v="0"/>
    <n v="26"/>
    <b v="1"/>
    <s v="film &amp; video/documentary"/>
    <n v="0"/>
    <n v="3.1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1"/>
    <s v="US"/>
    <s v="USD"/>
    <n v="1403323140"/>
    <n v="1400704672"/>
    <b v="0"/>
    <n v="113"/>
    <b v="1"/>
    <s v="film &amp; video/documentary"/>
    <n v="100"/>
    <n v="177.1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40000"/>
    <n v="7764"/>
    <x v="0"/>
    <s v="GB"/>
    <s v="GBP"/>
    <n v="1393597999"/>
    <n v="1391005999"/>
    <b v="0"/>
    <n v="65"/>
    <b v="1"/>
    <s v="film &amp; video/documentary"/>
    <n v="19"/>
    <n v="119.4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100000"/>
    <n v="0"/>
    <x v="0"/>
    <s v="US"/>
    <s v="USD"/>
    <n v="1337540518"/>
    <n v="1334948518"/>
    <b v="0"/>
    <n v="134"/>
    <b v="1"/>
    <s v="film &amp; video/documentary"/>
    <n v="0"/>
    <n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1"/>
    <s v="US"/>
    <s v="USD"/>
    <n v="1367384340"/>
    <n v="1363960278"/>
    <b v="0"/>
    <n v="119"/>
    <b v="1"/>
    <s v="film &amp; video/documentary"/>
    <n v="128"/>
    <n v="268.9599999999999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s v="US"/>
    <s v="USD"/>
    <n v="1426426322"/>
    <n v="1423405922"/>
    <b v="0"/>
    <n v="159"/>
    <b v="1"/>
    <s v="film &amp; video/documentary"/>
    <n v="0"/>
    <n v="0.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0000"/>
    <n v="75"/>
    <x v="2"/>
    <s v="US"/>
    <s v="USD"/>
    <n v="1326633269"/>
    <n v="1324041269"/>
    <b v="0"/>
    <n v="167"/>
    <b v="1"/>
    <s v="film &amp; video/documentary"/>
    <n v="0"/>
    <n v="0.4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2"/>
    <s v="US"/>
    <s v="USD"/>
    <n v="1483729500"/>
    <n v="1481137500"/>
    <b v="0"/>
    <n v="43"/>
    <b v="1"/>
    <s v="film &amp; video/documentary"/>
    <n v="0"/>
    <n v="0.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0"/>
    <n v="75"/>
    <x v="0"/>
    <s v="US"/>
    <s v="USD"/>
    <n v="1359743139"/>
    <n v="1355855139"/>
    <b v="0"/>
    <n v="1062"/>
    <b v="1"/>
    <s v="film &amp; video/documentary"/>
    <n v="0"/>
    <n v="7.0000000000000007E-2"/>
    <x v="0"/>
    <s v="documentary"/>
    <x v="371"/>
    <d v="2013-02-01T18:25:39"/>
  </r>
  <r>
    <n v="372"/>
    <s v="Wild Equus"/>
    <s v="A short documentary exploring the uses of 'Natural Horsemanship' across Europe"/>
    <n v="2500"/>
    <n v="30303.24"/>
    <x v="1"/>
    <s v="GB"/>
    <s v="GBP"/>
    <n v="1459872000"/>
    <n v="1456408244"/>
    <b v="0"/>
    <n v="9"/>
    <b v="1"/>
    <s v="film &amp; video/documentary"/>
    <n v="1212"/>
    <n v="3367.0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2345"/>
    <x v="1"/>
    <s v="US"/>
    <s v="USD"/>
    <n v="1342648398"/>
    <n v="1340056398"/>
    <b v="0"/>
    <n v="89"/>
    <b v="1"/>
    <s v="film &amp; video/documentary"/>
    <n v="112"/>
    <n v="251.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1"/>
    <s v="US"/>
    <s v="USD"/>
    <n v="1316208031"/>
    <n v="1312320031"/>
    <b v="0"/>
    <n v="174"/>
    <b v="1"/>
    <s v="film &amp; video/documentary"/>
    <n v="104"/>
    <n v="119.7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3000"/>
    <n v="3292"/>
    <x v="1"/>
    <s v="US"/>
    <s v="USD"/>
    <n v="1393694280"/>
    <n v="1390088311"/>
    <b v="0"/>
    <n v="14"/>
    <b v="1"/>
    <s v="film &amp; video/documentary"/>
    <n v="110"/>
    <n v="235.1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8000"/>
    <n v="0"/>
    <x v="0"/>
    <s v="GB"/>
    <s v="GBP"/>
    <n v="1472122316"/>
    <n v="1469443916"/>
    <b v="0"/>
    <n v="48"/>
    <b v="1"/>
    <s v="film &amp; video/documentary"/>
    <n v="0"/>
    <n v="0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35000"/>
    <n v="35848"/>
    <x v="1"/>
    <s v="US"/>
    <s v="USD"/>
    <n v="1447484460"/>
    <n v="1444888868"/>
    <b v="0"/>
    <n v="133"/>
    <b v="1"/>
    <s v="film &amp; video/documentary"/>
    <n v="102"/>
    <n v="269.52999999999997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10000"/>
    <n v="100"/>
    <x v="2"/>
    <s v="CA"/>
    <s v="CAD"/>
    <n v="1453765920"/>
    <n v="1451655808"/>
    <b v="0"/>
    <n v="83"/>
    <b v="1"/>
    <s v="film &amp; video/documentary"/>
    <n v="1"/>
    <n v="1.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48000"/>
    <n v="1705"/>
    <x v="2"/>
    <s v="US"/>
    <s v="USD"/>
    <n v="1336062672"/>
    <n v="1332174672"/>
    <b v="0"/>
    <n v="149"/>
    <b v="1"/>
    <s v="film &amp; video/documentary"/>
    <n v="4"/>
    <n v="11.4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5000"/>
    <n v="16145.12"/>
    <x v="1"/>
    <s v="US"/>
    <s v="USD"/>
    <n v="1453569392"/>
    <n v="1451409392"/>
    <b v="0"/>
    <n v="49"/>
    <b v="1"/>
    <s v="film &amp; video/documentary"/>
    <n v="108"/>
    <n v="329.4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6000"/>
    <n v="1493"/>
    <x v="0"/>
    <s v="US"/>
    <s v="USD"/>
    <n v="1343624400"/>
    <n v="1340642717"/>
    <b v="0"/>
    <n v="251"/>
    <b v="1"/>
    <s v="film &amp; video/documentary"/>
    <n v="3"/>
    <n v="5.9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"/>
    <n v="5024"/>
    <x v="1"/>
    <s v="US"/>
    <s v="USD"/>
    <n v="1346950900"/>
    <n v="1345741300"/>
    <b v="0"/>
    <n v="22"/>
    <b v="1"/>
    <s v="film &amp; video/documentary"/>
    <n v="100"/>
    <n v="228.3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6000"/>
    <n v="1060"/>
    <x v="0"/>
    <s v="US"/>
    <s v="USD"/>
    <n v="1400467759"/>
    <n v="1398480559"/>
    <b v="0"/>
    <n v="48"/>
    <b v="1"/>
    <s v="film &amp; video/documentary"/>
    <n v="18"/>
    <n v="2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51544"/>
    <x v="1"/>
    <s v="US"/>
    <s v="USD"/>
    <n v="1420569947"/>
    <n v="1417977947"/>
    <b v="0"/>
    <n v="383"/>
    <b v="1"/>
    <s v="film &amp; video/documentary"/>
    <n v="103"/>
    <n v="134.5800000000000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60000"/>
    <n v="120"/>
    <x v="0"/>
    <s v="US"/>
    <s v="USD"/>
    <n v="1416582101"/>
    <n v="1413986501"/>
    <b v="0"/>
    <n v="237"/>
    <b v="1"/>
    <s v="film &amp; video/documentary"/>
    <n v="0"/>
    <n v="0.5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3000"/>
    <n v="3330"/>
    <x v="1"/>
    <s v="US"/>
    <s v="USD"/>
    <n v="1439246991"/>
    <n v="1437950991"/>
    <b v="0"/>
    <n v="13"/>
    <b v="1"/>
    <s v="film &amp; video/documentary"/>
    <n v="111"/>
    <n v="256.1499999999999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180000"/>
    <n v="20"/>
    <x v="0"/>
    <s v="US"/>
    <s v="USD"/>
    <n v="1439618400"/>
    <n v="1436976858"/>
    <b v="0"/>
    <n v="562"/>
    <b v="1"/>
    <s v="film &amp; video/documentary"/>
    <n v="0"/>
    <n v="0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18000"/>
    <n v="20343.169999999998"/>
    <x v="1"/>
    <s v="US"/>
    <s v="USD"/>
    <n v="1469670580"/>
    <n v="1467078580"/>
    <b v="0"/>
    <n v="71"/>
    <b v="1"/>
    <s v="film &amp; video/documentary"/>
    <n v="113"/>
    <n v="286.5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300000"/>
    <n v="0"/>
    <x v="3"/>
    <s v="US"/>
    <s v="USD"/>
    <n v="1394233140"/>
    <n v="1391477450"/>
    <b v="0"/>
    <n v="1510"/>
    <b v="1"/>
    <s v="film &amp; video/documentary"/>
    <n v="0"/>
    <n v="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4000"/>
    <n v="1656"/>
    <x v="0"/>
    <s v="US"/>
    <s v="USD"/>
    <n v="1431046372"/>
    <n v="1429318372"/>
    <b v="0"/>
    <n v="14"/>
    <b v="1"/>
    <s v="film &amp; video/documentary"/>
    <n v="41"/>
    <n v="118.29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80"/>
    <x v="0"/>
    <s v="US"/>
    <s v="USD"/>
    <n v="1324169940"/>
    <n v="1321578051"/>
    <b v="0"/>
    <n v="193"/>
    <b v="1"/>
    <s v="film &amp; video/documentary"/>
    <n v="1"/>
    <n v="1.4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s v="US"/>
    <s v="USD"/>
    <n v="1315450800"/>
    <n v="1312823571"/>
    <b v="0"/>
    <n v="206"/>
    <b v="1"/>
    <s v="film &amp; video/documentary"/>
    <n v="0"/>
    <n v="0.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120000"/>
    <n v="640"/>
    <x v="0"/>
    <s v="US"/>
    <s v="USD"/>
    <n v="1381424452"/>
    <n v="1378746052"/>
    <b v="0"/>
    <n v="351"/>
    <b v="1"/>
    <s v="film &amp; video/documentary"/>
    <n v="1"/>
    <n v="1.8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s v="ES"/>
    <s v="EUR"/>
    <n v="1460918282"/>
    <n v="1455737882"/>
    <b v="0"/>
    <n v="50"/>
    <b v="1"/>
    <s v="film &amp; video/documentary"/>
    <n v="0"/>
    <n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s v="US"/>
    <s v="USD"/>
    <n v="1335562320"/>
    <n v="1332452960"/>
    <b v="0"/>
    <n v="184"/>
    <b v="1"/>
    <s v="film &amp; video/documentary"/>
    <n v="0"/>
    <n v="0.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40000"/>
    <n v="53157"/>
    <x v="1"/>
    <s v="US"/>
    <s v="USD"/>
    <n v="1341668006"/>
    <n v="1340372006"/>
    <b v="0"/>
    <n v="196"/>
    <b v="1"/>
    <s v="film &amp; video/documentary"/>
    <n v="133"/>
    <n v="271.209999999999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2"/>
    <s v="US"/>
    <s v="USD"/>
    <n v="1283312640"/>
    <n v="1279651084"/>
    <b v="0"/>
    <n v="229"/>
    <b v="1"/>
    <s v="film &amp; video/documentary"/>
    <n v="0"/>
    <n v="0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s v="US"/>
    <s v="USD"/>
    <n v="1430334126"/>
    <n v="1426446126"/>
    <b v="0"/>
    <n v="67"/>
    <b v="1"/>
    <s v="film &amp; video/documentary"/>
    <n v="2"/>
    <n v="6.8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3"/>
    <s v="GB"/>
    <s v="GBP"/>
    <n v="1481716800"/>
    <n v="1479070867"/>
    <b v="0"/>
    <n v="95"/>
    <b v="1"/>
    <s v="film &amp; video/documentary"/>
    <n v="11"/>
    <n v="5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30000"/>
    <n v="0"/>
    <x v="2"/>
    <s v="US"/>
    <s v="USD"/>
    <n v="1400297400"/>
    <n v="1397661347"/>
    <b v="0"/>
    <n v="62"/>
    <b v="1"/>
    <s v="film &amp; video/documentary"/>
    <n v="0"/>
    <n v="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2"/>
    <s v="US"/>
    <s v="USD"/>
    <n v="1312747970"/>
    <n v="1310155970"/>
    <b v="0"/>
    <n v="73"/>
    <b v="1"/>
    <s v="film &amp; video/documentary"/>
    <n v="0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1"/>
    <s v="US"/>
    <s v="USD"/>
    <n v="1446731817"/>
    <n v="1444913817"/>
    <b v="0"/>
    <n v="43"/>
    <b v="1"/>
    <s v="film &amp; video/documentary"/>
    <n v="107"/>
    <n v="198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5000"/>
    <n v="55"/>
    <x v="0"/>
    <s v="US"/>
    <s v="USD"/>
    <n v="1312960080"/>
    <n v="1308900441"/>
    <b v="0"/>
    <n v="70"/>
    <b v="1"/>
    <s v="film &amp; video/documentary"/>
    <n v="0"/>
    <n v="0.7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95000"/>
    <n v="40079"/>
    <x v="0"/>
    <s v="US"/>
    <s v="USD"/>
    <n v="1391641440"/>
    <n v="1389107062"/>
    <b v="0"/>
    <n v="271"/>
    <b v="1"/>
    <s v="film &amp; video/documentary"/>
    <n v="42"/>
    <n v="147.88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9000"/>
    <n v="9370"/>
    <x v="1"/>
    <s v="US"/>
    <s v="USD"/>
    <n v="1394071339"/>
    <n v="1391479339"/>
    <b v="0"/>
    <n v="55"/>
    <b v="1"/>
    <s v="film &amp; video/documentary"/>
    <n v="104"/>
    <n v="170.3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9000"/>
    <n v="0"/>
    <x v="0"/>
    <s v="US"/>
    <s v="USD"/>
    <n v="1304920740"/>
    <n v="1301975637"/>
    <b v="0"/>
    <n v="35"/>
    <b v="1"/>
    <s v="film &amp; video/documentary"/>
    <n v="0"/>
    <n v="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6000"/>
    <n v="0"/>
    <x v="0"/>
    <s v="US"/>
    <s v="USD"/>
    <n v="1321739650"/>
    <n v="1316552050"/>
    <b v="0"/>
    <n v="22"/>
    <b v="1"/>
    <s v="film &amp; video/documentary"/>
    <n v="0"/>
    <n v="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17000"/>
    <n v="18472"/>
    <x v="1"/>
    <s v="US"/>
    <s v="USD"/>
    <n v="1383676790"/>
    <n v="1380217190"/>
    <b v="0"/>
    <n v="38"/>
    <b v="1"/>
    <s v="film &amp; video/documentary"/>
    <n v="109"/>
    <n v="486.1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3250"/>
    <n v="3398.1"/>
    <x v="1"/>
    <s v="GB"/>
    <s v="GBP"/>
    <n v="1469220144"/>
    <n v="1466628144"/>
    <b v="0"/>
    <n v="15"/>
    <b v="1"/>
    <s v="film &amp; video/documentary"/>
    <n v="105"/>
    <n v="226.5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s v="CA"/>
    <s v="CAD"/>
    <n v="1434670397"/>
    <n v="1429486397"/>
    <b v="0"/>
    <n v="7"/>
    <b v="1"/>
    <s v="film &amp; video/documentary"/>
    <n v="0"/>
    <n v="1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75000"/>
    <n v="0"/>
    <x v="0"/>
    <s v="US"/>
    <s v="USD"/>
    <n v="1387688400"/>
    <n v="1384920804"/>
    <b v="0"/>
    <n v="241"/>
    <b v="1"/>
    <s v="film &amp; video/documentary"/>
    <n v="0"/>
    <n v="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10000"/>
    <n v="0"/>
    <x v="2"/>
    <s v="US"/>
    <s v="USD"/>
    <n v="1343238578"/>
    <n v="1341856178"/>
    <b v="0"/>
    <n v="55"/>
    <b v="1"/>
    <s v="film &amp; video/documentary"/>
    <n v="0"/>
    <n v="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35000"/>
    <n v="5422"/>
    <x v="0"/>
    <s v="US"/>
    <s v="USD"/>
    <n v="1342731811"/>
    <n v="1340139811"/>
    <b v="0"/>
    <n v="171"/>
    <b v="1"/>
    <s v="film &amp; video/documentary"/>
    <n v="15"/>
    <n v="31.7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s v="US"/>
    <s v="USD"/>
    <n v="1381541465"/>
    <n v="1378949465"/>
    <b v="0"/>
    <n v="208"/>
    <b v="1"/>
    <s v="film &amp; video/documentary"/>
    <n v="0"/>
    <n v="0.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s v="CA"/>
    <s v="CAD"/>
    <n v="1413547200"/>
    <n v="1411417602"/>
    <b v="0"/>
    <n v="21"/>
    <b v="1"/>
    <s v="film &amp; video/documentary"/>
    <n v="10"/>
    <n v="23.1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"/>
    <n v="0"/>
    <x v="0"/>
    <s v="US"/>
    <s v="USD"/>
    <n v="1391851831"/>
    <n v="1389259831"/>
    <b v="0"/>
    <n v="25"/>
    <b v="1"/>
    <s v="film &amp; video/documentary"/>
    <n v="0"/>
    <n v="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25000"/>
    <n v="73552"/>
    <x v="1"/>
    <s v="US"/>
    <s v="USD"/>
    <n v="1365395580"/>
    <n v="1364426260"/>
    <b v="0"/>
    <n v="52"/>
    <b v="1"/>
    <s v="film &amp; video/documentary"/>
    <n v="294"/>
    <n v="1414.4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51605.31"/>
    <x v="1"/>
    <s v="US"/>
    <s v="USD"/>
    <n v="1437633997"/>
    <n v="1435041997"/>
    <b v="0"/>
    <n v="104"/>
    <b v="1"/>
    <s v="film &amp; video/documentary"/>
    <n v="103"/>
    <n v="496.2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20000"/>
    <n v="26241"/>
    <x v="1"/>
    <s v="US"/>
    <s v="USD"/>
    <n v="1372536787"/>
    <n v="1367352787"/>
    <b v="0"/>
    <n v="73"/>
    <b v="1"/>
    <s v="film &amp; video/documentary"/>
    <n v="131"/>
    <n v="359.4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1"/>
    <s v="US"/>
    <s v="USD"/>
    <n v="1394772031"/>
    <n v="1392183631"/>
    <b v="0"/>
    <n v="3"/>
    <b v="0"/>
    <s v="film &amp; video/animation"/>
    <n v="162"/>
    <n v="54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2500"/>
    <n v="2670"/>
    <x v="1"/>
    <s v="US"/>
    <s v="USD"/>
    <n v="1440157656"/>
    <n v="1434973656"/>
    <b v="0"/>
    <n v="6"/>
    <b v="0"/>
    <s v="film &amp; video/animation"/>
    <n v="107"/>
    <n v="44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0"/>
    <s v="US"/>
    <s v="USD"/>
    <n v="1410416097"/>
    <n v="1407824097"/>
    <b v="0"/>
    <n v="12"/>
    <b v="0"/>
    <s v="film &amp; video/animation"/>
    <n v="0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"/>
    <n v="2340"/>
    <x v="1"/>
    <s v="US"/>
    <s v="USD"/>
    <n v="1370470430"/>
    <n v="1367878430"/>
    <b v="0"/>
    <n v="13"/>
    <b v="0"/>
    <s v="film &amp; video/animation"/>
    <n v="117"/>
    <n v="18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2100"/>
    <n v="2140"/>
    <x v="1"/>
    <s v="US"/>
    <s v="USD"/>
    <n v="1332748899"/>
    <n v="1327568499"/>
    <b v="0"/>
    <n v="5"/>
    <b v="0"/>
    <s v="film &amp; video/animation"/>
    <n v="102"/>
    <n v="42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1000"/>
    <n v="1006"/>
    <x v="1"/>
    <s v="US"/>
    <s v="USD"/>
    <n v="1448660404"/>
    <n v="1443472804"/>
    <b v="0"/>
    <n v="2"/>
    <b v="0"/>
    <s v="film &amp; video/animation"/>
    <n v="101"/>
    <n v="50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2000"/>
    <n v="2142"/>
    <x v="1"/>
    <s v="US"/>
    <s v="USD"/>
    <n v="1456851914"/>
    <n v="1454259914"/>
    <b v="0"/>
    <n v="8"/>
    <b v="0"/>
    <s v="film &amp; video/animation"/>
    <n v="107"/>
    <n v="267.7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"/>
    <n v="110"/>
    <x v="0"/>
    <s v="US"/>
    <s v="USD"/>
    <n v="1445540340"/>
    <n v="1444340940"/>
    <b v="0"/>
    <n v="0"/>
    <b v="0"/>
    <s v="film &amp; video/animation"/>
    <n v="22"/>
    <n v="0"/>
    <x v="0"/>
    <s v="animation"/>
    <x v="427"/>
    <d v="2015-10-22T18:59:00"/>
  </r>
  <r>
    <n v="428"/>
    <s v="Little Clay Bible - Zacchaeus"/>
    <s v="Fresh, fun, entertaining Bible stories on YouTube, stop-motion style."/>
    <n v="3200"/>
    <n v="3360.72"/>
    <x v="1"/>
    <s v="US"/>
    <s v="USD"/>
    <n v="1402956000"/>
    <n v="1400523845"/>
    <b v="0"/>
    <n v="13"/>
    <b v="0"/>
    <s v="film &amp; video/animation"/>
    <n v="105"/>
    <n v="258.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495"/>
    <n v="628"/>
    <x v="1"/>
    <s v="US"/>
    <s v="USD"/>
    <n v="1259297940"/>
    <n v="1252964282"/>
    <b v="0"/>
    <n v="0"/>
    <b v="0"/>
    <s v="film &amp; video/animation"/>
    <n v="127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200"/>
    <n v="100"/>
    <x v="0"/>
    <s v="US"/>
    <s v="USD"/>
    <n v="1378866867"/>
    <n v="1377570867"/>
    <b v="0"/>
    <n v="5"/>
    <b v="0"/>
    <s v="film &amp; video/animation"/>
    <n v="8"/>
    <n v="2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2825"/>
    <n v="211"/>
    <x v="0"/>
    <s v="GB"/>
    <s v="GBP"/>
    <n v="1467752083"/>
    <n v="1465160083"/>
    <b v="0"/>
    <n v="8"/>
    <b v="0"/>
    <s v="film &amp; video/animation"/>
    <n v="7"/>
    <n v="26.3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3000"/>
    <n v="3222"/>
    <x v="1"/>
    <s v="US"/>
    <s v="USD"/>
    <n v="1445448381"/>
    <n v="1440264381"/>
    <b v="0"/>
    <n v="8"/>
    <b v="0"/>
    <s v="film &amp; video/animation"/>
    <n v="107"/>
    <n v="402.7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"/>
    <n v="1373.24"/>
    <x v="1"/>
    <s v="US"/>
    <s v="USD"/>
    <n v="1444576022"/>
    <n v="1439392022"/>
    <b v="0"/>
    <n v="0"/>
    <b v="0"/>
    <s v="film &amp; video/animation"/>
    <n v="458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000"/>
    <n v="2055"/>
    <x v="1"/>
    <s v="US"/>
    <s v="USD"/>
    <n v="1385931702"/>
    <n v="1383076902"/>
    <b v="0"/>
    <n v="2"/>
    <b v="0"/>
    <s v="film &amp; video/animation"/>
    <n v="103"/>
    <n v="1027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000"/>
    <n v="83"/>
    <x v="0"/>
    <s v="US"/>
    <s v="USD"/>
    <n v="1379094980"/>
    <n v="1376502980"/>
    <b v="0"/>
    <n v="3"/>
    <b v="0"/>
    <s v="film &amp; video/animation"/>
    <n v="8"/>
    <n v="27.6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200"/>
    <n v="10"/>
    <x v="0"/>
    <s v="US"/>
    <s v="USD"/>
    <n v="1375260113"/>
    <n v="1372668113"/>
    <b v="0"/>
    <n v="0"/>
    <b v="0"/>
    <s v="film &amp; video/animation"/>
    <n v="5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"/>
    <n v="237"/>
    <x v="0"/>
    <s v="CA"/>
    <s v="CAD"/>
    <n v="1475912326"/>
    <n v="1470728326"/>
    <b v="0"/>
    <n v="0"/>
    <b v="0"/>
    <s v="film &amp; video/animation"/>
    <n v="47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"/>
    <n v="14055"/>
    <x v="1"/>
    <s v="US"/>
    <s v="USD"/>
    <n v="1447830958"/>
    <n v="1445235358"/>
    <b v="0"/>
    <n v="11"/>
    <b v="0"/>
    <s v="film &amp; video/animation"/>
    <n v="281"/>
    <n v="1277.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60"/>
    <n v="0"/>
    <x v="0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000"/>
    <n v="750"/>
    <x v="0"/>
    <s v="US"/>
    <s v="USD"/>
    <n v="1458859153"/>
    <n v="1456270753"/>
    <b v="0"/>
    <n v="1"/>
    <b v="0"/>
    <s v="film &amp; video/animation"/>
    <n v="75"/>
    <n v="75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"/>
    <n v="1351"/>
    <x v="1"/>
    <s v="GB"/>
    <s v="GBP"/>
    <n v="1383418996"/>
    <n v="1380826996"/>
    <b v="0"/>
    <n v="0"/>
    <b v="0"/>
    <s v="film &amp; video/animation"/>
    <n v="2702"/>
    <n v="0"/>
    <x v="0"/>
    <s v="animation"/>
    <x v="441"/>
    <d v="2013-11-02T19:03:16"/>
  </r>
  <r>
    <n v="442"/>
    <s v="The Paranormal Idiot"/>
    <s v="Doomsday is here"/>
    <n v="20000"/>
    <n v="0"/>
    <x v="0"/>
    <s v="US"/>
    <s v="USD"/>
    <n v="1424380783"/>
    <n v="1421788783"/>
    <b v="0"/>
    <n v="17"/>
    <b v="0"/>
    <s v="film &amp; video/animation"/>
    <n v="0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"/>
    <n v="1185"/>
    <x v="1"/>
    <s v="CA"/>
    <s v="CAD"/>
    <n v="1391991701"/>
    <n v="1389399701"/>
    <b v="0"/>
    <n v="2"/>
    <b v="0"/>
    <s v="film &amp; video/animation"/>
    <n v="119"/>
    <n v="592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500"/>
    <n v="1576"/>
    <x v="1"/>
    <s v="US"/>
    <s v="USD"/>
    <n v="1329342361"/>
    <n v="1324158361"/>
    <b v="0"/>
    <n v="1"/>
    <b v="0"/>
    <s v="film &amp; video/animation"/>
    <n v="105"/>
    <n v="1576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"/>
    <n v="42"/>
    <x v="0"/>
    <s v="US"/>
    <s v="USD"/>
    <n v="1432195375"/>
    <n v="1430899375"/>
    <b v="0"/>
    <n v="2"/>
    <b v="0"/>
    <s v="film &amp; video/animation"/>
    <n v="4"/>
    <n v="2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3500"/>
    <n v="400"/>
    <x v="0"/>
    <s v="US"/>
    <s v="USD"/>
    <n v="1425434420"/>
    <n v="1422842420"/>
    <b v="0"/>
    <n v="16"/>
    <b v="0"/>
    <s v="film &amp; video/animation"/>
    <n v="11"/>
    <n v="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000"/>
    <n v="1000"/>
    <x v="1"/>
    <s v="GB"/>
    <s v="GBP"/>
    <n v="1364041163"/>
    <n v="1361884763"/>
    <b v="0"/>
    <n v="1"/>
    <b v="0"/>
    <s v="film &amp; video/animation"/>
    <n v="100"/>
    <n v="1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000"/>
    <n v="0"/>
    <x v="0"/>
    <s v="US"/>
    <s v="USD"/>
    <n v="1400091095"/>
    <n v="1398363095"/>
    <b v="0"/>
    <n v="4"/>
    <b v="0"/>
    <s v="film &amp; video/animation"/>
    <n v="0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"/>
    <n v="1510"/>
    <x v="1"/>
    <s v="GB"/>
    <s v="GBP"/>
    <n v="1382017085"/>
    <n v="1379425085"/>
    <b v="0"/>
    <n v="5"/>
    <b v="0"/>
    <s v="film &amp; video/animation"/>
    <n v="101"/>
    <n v="30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700"/>
    <n v="2923"/>
    <x v="1"/>
    <s v="US"/>
    <s v="USD"/>
    <n v="1392417800"/>
    <n v="1389825800"/>
    <b v="0"/>
    <n v="7"/>
    <b v="0"/>
    <s v="film &amp; video/animation"/>
    <n v="108"/>
    <n v="417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550"/>
    <n v="783"/>
    <x v="1"/>
    <s v="US"/>
    <s v="USD"/>
    <n v="1390669791"/>
    <n v="1388077791"/>
    <b v="0"/>
    <n v="0"/>
    <b v="0"/>
    <s v="film &amp; video/animation"/>
    <n v="14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3000"/>
    <n v="25"/>
    <x v="0"/>
    <s v="US"/>
    <s v="USD"/>
    <n v="1431536015"/>
    <n v="1428944015"/>
    <b v="0"/>
    <n v="12"/>
    <b v="0"/>
    <s v="film &amp; video/animation"/>
    <n v="1"/>
    <n v="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250"/>
    <n v="1300"/>
    <x v="1"/>
    <s v="US"/>
    <s v="USD"/>
    <n v="1424375279"/>
    <n v="1422992879"/>
    <b v="0"/>
    <n v="2"/>
    <b v="0"/>
    <s v="film &amp; video/animation"/>
    <n v="104"/>
    <n v="65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2000"/>
    <n v="0"/>
    <x v="0"/>
    <s v="US"/>
    <s v="USD"/>
    <n v="1417007640"/>
    <n v="1414343571"/>
    <b v="0"/>
    <n v="5"/>
    <b v="0"/>
    <s v="film &amp; video/animation"/>
    <n v="0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"/>
    <n v="1536"/>
    <x v="1"/>
    <s v="US"/>
    <s v="USD"/>
    <n v="1334622660"/>
    <n v="1330733022"/>
    <b v="0"/>
    <n v="2"/>
    <b v="0"/>
    <s v="film &amp; video/animation"/>
    <n v="102"/>
    <n v="768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5666"/>
    <x v="1"/>
    <s v="US"/>
    <s v="USD"/>
    <n v="1382414340"/>
    <n v="1380559201"/>
    <b v="0"/>
    <n v="3"/>
    <b v="0"/>
    <s v="film &amp; video/animation"/>
    <n v="378"/>
    <n v="188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550"/>
    <n v="713"/>
    <x v="1"/>
    <s v="CA"/>
    <s v="CAD"/>
    <n v="1408213512"/>
    <n v="1405621512"/>
    <b v="0"/>
    <n v="0"/>
    <b v="0"/>
    <s v="film &amp; video/animation"/>
    <n v="13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3500"/>
    <n v="3880"/>
    <x v="1"/>
    <s v="GB"/>
    <s v="GBP"/>
    <n v="1368550060"/>
    <n v="1365958060"/>
    <b v="0"/>
    <n v="49"/>
    <b v="0"/>
    <s v="film &amp; video/animation"/>
    <n v="111"/>
    <n v="79.18000000000000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1883.64"/>
    <x v="1"/>
    <s v="US"/>
    <s v="USD"/>
    <n v="1321201327"/>
    <n v="1316013727"/>
    <b v="0"/>
    <n v="1"/>
    <b v="0"/>
    <s v="film &amp; video/animation"/>
    <n v="157"/>
    <n v="1883.64"/>
    <x v="0"/>
    <s v="animation"/>
    <x v="459"/>
    <d v="2011-11-13T16:22:07"/>
  </r>
  <r>
    <n v="460"/>
    <s v="Darwin's Kiss"/>
    <s v="An animated web series about biological evolution gone haywire."/>
    <n v="1200"/>
    <n v="1506"/>
    <x v="1"/>
    <s v="US"/>
    <s v="USD"/>
    <n v="1401595200"/>
    <n v="1398862875"/>
    <b v="0"/>
    <n v="2"/>
    <b v="0"/>
    <s v="film &amp; video/animation"/>
    <n v="126"/>
    <n v="75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"/>
    <n v="225"/>
    <x v="1"/>
    <s v="GB"/>
    <s v="GBP"/>
    <n v="1370204367"/>
    <n v="1368476367"/>
    <b v="0"/>
    <n v="0"/>
    <b v="0"/>
    <s v="film &amp; video/animation"/>
    <n v="225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740"/>
    <n v="880"/>
    <x v="1"/>
    <s v="US"/>
    <s v="USD"/>
    <n v="1312945341"/>
    <n v="1307761341"/>
    <b v="0"/>
    <n v="0"/>
    <b v="0"/>
    <s v="film &amp; video/animation"/>
    <n v="11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000"/>
    <n v="1"/>
    <x v="0"/>
    <s v="US"/>
    <s v="USD"/>
    <n v="1316883753"/>
    <n v="1311699753"/>
    <b v="0"/>
    <n v="11"/>
    <b v="0"/>
    <s v="film &amp; video/animation"/>
    <n v="0"/>
    <n v="0.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800"/>
    <n v="890"/>
    <x v="1"/>
    <s v="DE"/>
    <s v="EUR"/>
    <n v="1463602935"/>
    <n v="1461874935"/>
    <b v="0"/>
    <n v="1"/>
    <b v="0"/>
    <s v="film &amp; video/animation"/>
    <n v="111"/>
    <n v="890"/>
    <x v="0"/>
    <s v="animation"/>
    <x v="464"/>
    <d v="2016-05-18T20:22:15"/>
  </r>
  <r>
    <n v="465"/>
    <s v="&quot;Amp&quot; A Story About a Robot"/>
    <s v="&quot;Amp&quot; is a short film about a robot with needs."/>
    <n v="2000"/>
    <n v="2155"/>
    <x v="1"/>
    <s v="US"/>
    <s v="USD"/>
    <n v="1403837574"/>
    <n v="1402455174"/>
    <b v="0"/>
    <n v="8"/>
    <b v="0"/>
    <s v="film &amp; video/animation"/>
    <n v="108"/>
    <n v="269.3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900"/>
    <n v="2735"/>
    <x v="1"/>
    <s v="US"/>
    <s v="USD"/>
    <n v="1347057464"/>
    <n v="1344465464"/>
    <b v="0"/>
    <n v="5"/>
    <b v="0"/>
    <s v="film &amp; video/animation"/>
    <n v="144"/>
    <n v="54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0"/>
    <s v="US"/>
    <s v="USD"/>
    <n v="1348849134"/>
    <n v="1344961134"/>
    <b v="0"/>
    <n v="39"/>
    <b v="0"/>
    <s v="film &amp; video/animation"/>
    <n v="12"/>
    <n v="35.4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500"/>
    <n v="500"/>
    <x v="1"/>
    <s v="US"/>
    <s v="USD"/>
    <n v="1341978665"/>
    <n v="1336795283"/>
    <b v="0"/>
    <n v="0"/>
    <b v="0"/>
    <s v="film &amp; video/animation"/>
    <n v="10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500"/>
    <n v="30"/>
    <x v="0"/>
    <s v="GB"/>
    <s v="GBP"/>
    <n v="1409960724"/>
    <n v="1404776724"/>
    <b v="0"/>
    <n v="0"/>
    <b v="0"/>
    <s v="film &amp; video/animation"/>
    <n v="6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18"/>
    <x v="1"/>
    <s v="US"/>
    <s v="USD"/>
    <n v="1389844800"/>
    <n v="1385524889"/>
    <b v="0"/>
    <n v="2"/>
    <b v="0"/>
    <s v="film &amp; video/animation"/>
    <n v="128"/>
    <n v="95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9000"/>
    <n v="19129"/>
    <x v="1"/>
    <s v="US"/>
    <s v="USD"/>
    <n v="1397924379"/>
    <n v="1394039979"/>
    <b v="0"/>
    <n v="170"/>
    <b v="0"/>
    <s v="film &amp; video/animation"/>
    <n v="101"/>
    <n v="112.5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1"/>
    <s v="US"/>
    <s v="USD"/>
    <n v="1408831718"/>
    <n v="1406239718"/>
    <b v="0"/>
    <n v="5"/>
    <b v="0"/>
    <s v="film &amp; video/animation"/>
    <n v="110"/>
    <n v="43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500"/>
    <n v="4450"/>
    <x v="1"/>
    <s v="US"/>
    <s v="USD"/>
    <n v="1410972319"/>
    <n v="1408380319"/>
    <b v="0"/>
    <n v="14"/>
    <b v="0"/>
    <s v="film &amp; video/animation"/>
    <n v="127"/>
    <n v="317.8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839"/>
    <n v="926"/>
    <x v="1"/>
    <s v="US"/>
    <s v="USD"/>
    <n v="1487318029"/>
    <n v="1484726029"/>
    <b v="0"/>
    <n v="1"/>
    <b v="0"/>
    <s v="film &amp; video/animation"/>
    <n v="110"/>
    <n v="92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3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12500"/>
    <n v="12554"/>
    <x v="1"/>
    <s v="US"/>
    <s v="USD"/>
    <n v="1401767940"/>
    <n v="1398727441"/>
    <b v="0"/>
    <n v="124"/>
    <b v="0"/>
    <s v="film &amp; video/animation"/>
    <n v="100"/>
    <n v="101.2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250"/>
    <n v="270"/>
    <x v="1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00"/>
    <n v="650"/>
    <x v="1"/>
    <s v="US"/>
    <s v="USD"/>
    <n v="1427921509"/>
    <n v="1425333109"/>
    <b v="0"/>
    <n v="0"/>
    <b v="0"/>
    <s v="film &amp; video/animation"/>
    <n v="13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2500"/>
    <n v="2526"/>
    <x v="3"/>
    <s v="US"/>
    <s v="USD"/>
    <n v="1416566835"/>
    <n v="1411379235"/>
    <b v="0"/>
    <n v="55"/>
    <b v="0"/>
    <s v="film &amp; video/animation"/>
    <n v="20"/>
    <n v="45.9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20000"/>
    <n v="20070"/>
    <x v="1"/>
    <s v="US"/>
    <s v="USD"/>
    <n v="1376049615"/>
    <n v="1373457615"/>
    <b v="0"/>
    <n v="140"/>
    <b v="0"/>
    <s v="film &amp; video/animation"/>
    <n v="100"/>
    <n v="143.3600000000000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5000"/>
    <n v="8640"/>
    <x v="1"/>
    <s v="US"/>
    <s v="USD"/>
    <n v="1349885289"/>
    <n v="1347293289"/>
    <b v="0"/>
    <n v="21"/>
    <b v="0"/>
    <s v="film &amp; video/animation"/>
    <n v="173"/>
    <n v="411.4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"/>
    <n v="1180"/>
    <x v="1"/>
    <s v="US"/>
    <s v="USD"/>
    <n v="1460644440"/>
    <n v="1458336690"/>
    <b v="0"/>
    <n v="1"/>
    <b v="0"/>
    <s v="film &amp; video/animation"/>
    <n v="118"/>
    <n v="118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0"/>
    <s v="GB"/>
    <s v="GBP"/>
    <n v="1359434672"/>
    <n v="1354250672"/>
    <b v="0"/>
    <n v="147"/>
    <b v="0"/>
    <s v="film &amp; video/animation"/>
    <n v="10"/>
    <n v="12.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1"/>
    <s v="GB"/>
    <s v="GBP"/>
    <n v="1446766372"/>
    <n v="1443220372"/>
    <b v="0"/>
    <n v="11"/>
    <b v="0"/>
    <s v="film &amp; video/animation"/>
    <n v="112"/>
    <n v="202.7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22765"/>
    <n v="32172.66"/>
    <x v="1"/>
    <s v="GB"/>
    <s v="GBP"/>
    <n v="1368792499"/>
    <n v="1366200499"/>
    <b v="0"/>
    <n v="125"/>
    <b v="0"/>
    <s v="film &amp; video/animation"/>
    <n v="141"/>
    <n v="257.3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20"/>
    <x v="1"/>
    <s v="AU"/>
    <s v="AUD"/>
    <n v="1401662239"/>
    <n v="1399070239"/>
    <b v="0"/>
    <n v="1"/>
    <b v="0"/>
    <s v="film &amp; video/animation"/>
    <n v="121"/>
    <n v="182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666"/>
    <n v="60"/>
    <x v="0"/>
    <s v="CA"/>
    <s v="CAD"/>
    <n v="1482678994"/>
    <n v="1477491394"/>
    <b v="0"/>
    <n v="0"/>
    <b v="0"/>
    <s v="film &amp; video/animation"/>
    <n v="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500"/>
    <n v="684"/>
    <x v="1"/>
    <s v="US"/>
    <s v="USD"/>
    <n v="1483924700"/>
    <n v="1481332700"/>
    <b v="0"/>
    <n v="0"/>
    <b v="0"/>
    <s v="film &amp; video/animation"/>
    <n v="137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2250"/>
    <n v="2876"/>
    <x v="1"/>
    <s v="US"/>
    <s v="USD"/>
    <n v="1325763180"/>
    <n v="1323084816"/>
    <b v="0"/>
    <n v="3"/>
    <b v="0"/>
    <s v="film &amp; video/animation"/>
    <n v="128"/>
    <n v="958.67"/>
    <x v="0"/>
    <s v="animation"/>
    <x v="489"/>
    <d v="2012-01-05T11:33:00"/>
  </r>
  <r>
    <n v="490"/>
    <s v="PROJECT IS CANCELLED"/>
    <s v="Cancelled"/>
    <n v="2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500"/>
    <n v="650"/>
    <x v="1"/>
    <s v="US"/>
    <s v="USD"/>
    <n v="1453937699"/>
    <n v="1451345699"/>
    <b v="0"/>
    <n v="0"/>
    <b v="0"/>
    <s v="film &amp; video/animation"/>
    <n v="13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777"/>
    <n v="162"/>
    <x v="3"/>
    <s v="SE"/>
    <s v="SEK"/>
    <n v="1476319830"/>
    <n v="1471135830"/>
    <b v="0"/>
    <n v="0"/>
    <b v="0"/>
    <s v="film &amp; video/animation"/>
    <n v="2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600"/>
    <n v="820"/>
    <x v="1"/>
    <s v="GB"/>
    <s v="GBP"/>
    <n v="1432142738"/>
    <n v="1429550738"/>
    <b v="0"/>
    <n v="0"/>
    <b v="0"/>
    <s v="film &amp; video/animation"/>
    <n v="137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500"/>
    <n v="0"/>
    <x v="0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500"/>
    <n v="205"/>
    <x v="0"/>
    <s v="US"/>
    <s v="USD"/>
    <n v="1437076305"/>
    <n v="1434484305"/>
    <b v="0"/>
    <n v="0"/>
    <b v="0"/>
    <s v="film &amp; video/animation"/>
    <n v="41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"/>
    <n v="0"/>
    <x v="0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1400"/>
    <n v="45"/>
    <x v="0"/>
    <s v="US"/>
    <s v="USD"/>
    <n v="1419483600"/>
    <n v="1414889665"/>
    <b v="0"/>
    <n v="3"/>
    <b v="0"/>
    <s v="film &amp; video/animation"/>
    <n v="3"/>
    <n v="1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8500"/>
    <n v="8735"/>
    <x v="1"/>
    <s v="US"/>
    <s v="USD"/>
    <n v="1324664249"/>
    <n v="1321035449"/>
    <b v="0"/>
    <n v="22"/>
    <b v="0"/>
    <s v="film &amp; video/animation"/>
    <n v="103"/>
    <n v="397.0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1"/>
    <s v="US"/>
    <s v="USD"/>
    <n v="1255381140"/>
    <n v="1250630968"/>
    <b v="0"/>
    <n v="26"/>
    <b v="0"/>
    <s v="film &amp; video/animation"/>
    <n v="786"/>
    <n v="1511.6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0"/>
    <s v="US"/>
    <s v="USD"/>
    <n v="1273356960"/>
    <n v="1268255751"/>
    <b v="0"/>
    <n v="4"/>
    <b v="0"/>
    <s v="film &amp; video/animation"/>
    <n v="0"/>
    <n v="2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500"/>
    <n v="641"/>
    <x v="1"/>
    <s v="US"/>
    <s v="USD"/>
    <n v="1310189851"/>
    <n v="1307597851"/>
    <b v="0"/>
    <n v="0"/>
    <b v="0"/>
    <s v="film &amp; video/animation"/>
    <n v="128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500"/>
    <n v="0"/>
    <x v="2"/>
    <s v="US"/>
    <s v="USD"/>
    <n v="1332073025"/>
    <n v="1329484625"/>
    <b v="0"/>
    <n v="4"/>
    <b v="0"/>
    <s v="film &amp; video/animation"/>
    <n v="0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2000"/>
    <n v="2020"/>
    <x v="1"/>
    <s v="GB"/>
    <s v="GBP"/>
    <n v="1421498303"/>
    <n v="1418906303"/>
    <b v="0"/>
    <n v="9"/>
    <b v="0"/>
    <s v="film &amp; video/animation"/>
    <n v="101"/>
    <n v="224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500"/>
    <n v="3000"/>
    <x v="1"/>
    <s v="US"/>
    <s v="USD"/>
    <n v="1334097387"/>
    <n v="1328916987"/>
    <b v="0"/>
    <n v="5"/>
    <b v="0"/>
    <s v="film &amp; video/animation"/>
    <n v="120"/>
    <n v="6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500"/>
    <n v="2000"/>
    <x v="1"/>
    <s v="US"/>
    <s v="USD"/>
    <n v="1451010086"/>
    <n v="1447122086"/>
    <b v="0"/>
    <n v="14"/>
    <b v="0"/>
    <s v="film &amp; video/animation"/>
    <n v="133"/>
    <n v="142.8600000000000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500"/>
    <n v="125"/>
    <x v="0"/>
    <s v="US"/>
    <s v="USD"/>
    <n v="1376140520"/>
    <n v="1373548520"/>
    <b v="0"/>
    <n v="1"/>
    <b v="0"/>
    <s v="film &amp; video/animation"/>
    <n v="5"/>
    <n v="1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3000"/>
    <n v="4176"/>
    <x v="1"/>
    <s v="US"/>
    <s v="USD"/>
    <n v="1350687657"/>
    <n v="1346799657"/>
    <b v="0"/>
    <n v="10"/>
    <b v="0"/>
    <s v="film &amp; video/animation"/>
    <n v="139"/>
    <n v="417.6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2750"/>
    <n v="45"/>
    <x v="3"/>
    <s v="US"/>
    <s v="USD"/>
    <n v="1337955240"/>
    <n v="1332808501"/>
    <b v="0"/>
    <n v="3"/>
    <b v="0"/>
    <s v="film &amp; video/animation"/>
    <n v="2"/>
    <n v="1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000"/>
    <n v="1147"/>
    <x v="1"/>
    <s v="GB"/>
    <s v="GBP"/>
    <n v="1435504170"/>
    <n v="1432912170"/>
    <b v="0"/>
    <n v="1"/>
    <b v="0"/>
    <s v="film &amp; video/animation"/>
    <n v="115"/>
    <n v="1147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500"/>
    <n v="813"/>
    <x v="1"/>
    <s v="US"/>
    <s v="USD"/>
    <n v="1456805639"/>
    <n v="1454213639"/>
    <b v="0"/>
    <n v="0"/>
    <b v="0"/>
    <s v="film &amp; video/animation"/>
    <n v="163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2000"/>
    <n v="2270.37"/>
    <x v="1"/>
    <s v="US"/>
    <s v="USD"/>
    <n v="1365228982"/>
    <n v="1362640582"/>
    <b v="0"/>
    <n v="5"/>
    <b v="0"/>
    <s v="film &amp; video/animation"/>
    <n v="114"/>
    <n v="454.0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000"/>
    <n v="1374.16"/>
    <x v="1"/>
    <s v="US"/>
    <s v="USD"/>
    <n v="1479667727"/>
    <n v="1475776127"/>
    <b v="0"/>
    <n v="2"/>
    <b v="0"/>
    <s v="film &amp; video/animation"/>
    <n v="137"/>
    <n v="687.0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20000"/>
    <n v="10"/>
    <x v="0"/>
    <s v="US"/>
    <s v="USD"/>
    <n v="1471244400"/>
    <n v="1467387705"/>
    <b v="0"/>
    <n v="68"/>
    <b v="0"/>
    <s v="film &amp; video/animation"/>
    <n v="0"/>
    <n v="0.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94"/>
    <x v="1"/>
    <s v="CA"/>
    <s v="CAD"/>
    <n v="1407595447"/>
    <n v="1405003447"/>
    <b v="0"/>
    <n v="3"/>
    <b v="0"/>
    <s v="film &amp; video/animation"/>
    <n v="106"/>
    <n v="531.33000000000004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50000"/>
    <n v="177412.01"/>
    <x v="1"/>
    <s v="US"/>
    <s v="USD"/>
    <n v="1451389601"/>
    <n v="1447933601"/>
    <b v="0"/>
    <n v="34"/>
    <b v="0"/>
    <s v="film &amp; video/animation"/>
    <n v="355"/>
    <n v="5218"/>
    <x v="0"/>
    <s v="animation"/>
    <x v="515"/>
    <d v="2015-12-29T11:46:41"/>
  </r>
  <r>
    <n v="516"/>
    <s v="Shipmates"/>
    <s v="A big brother style comedy animation series starring famous seafarers"/>
    <n v="480"/>
    <n v="1069"/>
    <x v="1"/>
    <s v="GB"/>
    <s v="GBP"/>
    <n v="1432752080"/>
    <n v="1427568080"/>
    <b v="0"/>
    <n v="0"/>
    <b v="0"/>
    <s v="film &amp; video/animation"/>
    <n v="223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2200"/>
    <n v="850"/>
    <x v="0"/>
    <s v="US"/>
    <s v="USD"/>
    <n v="1486046761"/>
    <n v="1483454761"/>
    <b v="0"/>
    <n v="3"/>
    <b v="0"/>
    <s v="film &amp; video/animation"/>
    <n v="39"/>
    <n v="28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500"/>
    <n v="260"/>
    <x v="0"/>
    <s v="US"/>
    <s v="USD"/>
    <n v="1441550760"/>
    <n v="1438958824"/>
    <b v="0"/>
    <n v="0"/>
    <b v="0"/>
    <s v="film &amp; video/animation"/>
    <n v="5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1"/>
    <s v="US"/>
    <s v="USD"/>
    <n v="1354699421"/>
    <n v="1352107421"/>
    <b v="0"/>
    <n v="70"/>
    <b v="0"/>
    <s v="film &amp; video/animation"/>
    <n v="102"/>
    <n v="11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4500"/>
    <n v="241"/>
    <x v="0"/>
    <s v="GB"/>
    <s v="GBP"/>
    <n v="1449766261"/>
    <n v="1447174261"/>
    <b v="0"/>
    <n v="34"/>
    <b v="1"/>
    <s v="theater/plays"/>
    <n v="2"/>
    <n v="7.0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s v="US"/>
    <s v="USD"/>
    <n v="1477976340"/>
    <n v="1475460819"/>
    <b v="0"/>
    <n v="56"/>
    <b v="1"/>
    <s v="theater/plays"/>
    <n v="0"/>
    <n v="0.0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0000"/>
    <n v="650"/>
    <x v="0"/>
    <s v="US"/>
    <s v="USD"/>
    <n v="1458518325"/>
    <n v="1456793925"/>
    <b v="0"/>
    <n v="31"/>
    <b v="1"/>
    <s v="theater/plays"/>
    <n v="7"/>
    <n v="2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1"/>
    <s v="US"/>
    <s v="USD"/>
    <n v="1442805076"/>
    <n v="1440213076"/>
    <b v="0"/>
    <n v="84"/>
    <b v="1"/>
    <s v="theater/plays"/>
    <n v="209"/>
    <n v="397.5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10000"/>
    <n v="10550"/>
    <x v="1"/>
    <s v="GB"/>
    <s v="GBP"/>
    <n v="1464801169"/>
    <n v="1462209169"/>
    <b v="0"/>
    <n v="130"/>
    <b v="1"/>
    <s v="theater/plays"/>
    <n v="106"/>
    <n v="81.15000000000000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0000"/>
    <n v="30315"/>
    <x v="1"/>
    <s v="US"/>
    <s v="USD"/>
    <n v="1410601041"/>
    <n v="1406713041"/>
    <b v="0"/>
    <n v="12"/>
    <b v="1"/>
    <s v="theater/plays"/>
    <n v="101"/>
    <n v="2526.2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5000"/>
    <n v="5813"/>
    <x v="1"/>
    <s v="GB"/>
    <s v="GBP"/>
    <n v="1438966800"/>
    <n v="1436278344"/>
    <b v="0"/>
    <n v="23"/>
    <b v="1"/>
    <s v="theater/plays"/>
    <n v="116"/>
    <n v="252.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5000"/>
    <n v="26305.97"/>
    <x v="1"/>
    <s v="US"/>
    <s v="USD"/>
    <n v="1487347500"/>
    <n v="1484715366"/>
    <b v="0"/>
    <n v="158"/>
    <b v="1"/>
    <s v="theater/plays"/>
    <n v="105"/>
    <n v="166.49"/>
    <x v="1"/>
    <s v="plays"/>
    <x v="527"/>
    <d v="2017-02-17T16:05:00"/>
  </r>
  <r>
    <n v="528"/>
    <s v="Devastated No Matter What"/>
    <s v="A Festival Backed Production of a Full-Length Play."/>
    <n v="5000"/>
    <n v="50"/>
    <x v="0"/>
    <s v="US"/>
    <s v="USD"/>
    <n v="1434921600"/>
    <n v="1433109907"/>
    <b v="0"/>
    <n v="30"/>
    <b v="1"/>
    <s v="theater/plays"/>
    <n v="1"/>
    <n v="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"/>
    <x v="1"/>
    <s v="CA"/>
    <s v="CAD"/>
    <n v="1484110800"/>
    <n v="1482281094"/>
    <b v="0"/>
    <n v="18"/>
    <b v="1"/>
    <s v="theater/plays"/>
    <n v="102"/>
    <n v="284.2200000000000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10000"/>
    <n v="10100"/>
    <x v="1"/>
    <s v="US"/>
    <s v="USD"/>
    <n v="1435111200"/>
    <n v="1433254268"/>
    <b v="0"/>
    <n v="29"/>
    <b v="1"/>
    <s v="theater/plays"/>
    <n v="101"/>
    <n v="348.2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1"/>
    <s v="US"/>
    <s v="USD"/>
    <n v="1481957940"/>
    <n v="1478050429"/>
    <b v="0"/>
    <n v="31"/>
    <b v="1"/>
    <s v="theater/plays"/>
    <n v="115"/>
    <n v="372.4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0000"/>
    <n v="50251.41"/>
    <x v="1"/>
    <s v="US"/>
    <s v="USD"/>
    <n v="1463098208"/>
    <n v="1460506208"/>
    <b v="0"/>
    <n v="173"/>
    <b v="1"/>
    <s v="theater/plays"/>
    <n v="168"/>
    <n v="290.470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5500"/>
    <n v="5504"/>
    <x v="1"/>
    <s v="GB"/>
    <s v="GBP"/>
    <n v="1463394365"/>
    <n v="1461320765"/>
    <b v="0"/>
    <n v="17"/>
    <b v="1"/>
    <s v="theater/plays"/>
    <n v="100"/>
    <n v="323.7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3"/>
    <s v="NO"/>
    <s v="NOK"/>
    <n v="1446418800"/>
    <n v="1443036470"/>
    <b v="0"/>
    <n v="48"/>
    <b v="1"/>
    <s v="theater/plays"/>
    <n v="104"/>
    <n v="864.5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6000"/>
    <n v="160"/>
    <x v="0"/>
    <s v="GB"/>
    <s v="GBP"/>
    <n v="1483707905"/>
    <n v="1481115905"/>
    <b v="0"/>
    <n v="59"/>
    <b v="1"/>
    <s v="theater/plays"/>
    <n v="3"/>
    <n v="2.7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1"/>
    <s v="GB"/>
    <s v="GBP"/>
    <n v="1438624800"/>
    <n v="1435133807"/>
    <b v="0"/>
    <n v="39"/>
    <b v="1"/>
    <s v="theater/plays"/>
    <n v="107"/>
    <n v="275.3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1"/>
    <s v="US"/>
    <s v="USD"/>
    <n v="1446665191"/>
    <n v="1444069591"/>
    <b v="0"/>
    <n v="59"/>
    <b v="1"/>
    <s v="theater/plays"/>
    <n v="114"/>
    <n v="135.2700000000000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2"/>
    <s v="US"/>
    <s v="USD"/>
    <n v="1463166263"/>
    <n v="1460574263"/>
    <b v="0"/>
    <n v="60"/>
    <b v="1"/>
    <s v="theater/plays"/>
    <n v="1"/>
    <n v="7.7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s v="GB"/>
    <s v="GBP"/>
    <n v="1467681107"/>
    <n v="1465866707"/>
    <b v="0"/>
    <n v="20"/>
    <b v="1"/>
    <s v="theater/plays"/>
    <n v="21"/>
    <n v="31.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911"/>
    <n v="5"/>
    <x v="2"/>
    <s v="US"/>
    <s v="USD"/>
    <n v="1423078606"/>
    <n v="1420486606"/>
    <b v="0"/>
    <n v="1"/>
    <b v="0"/>
    <s v="technology/web"/>
    <n v="1"/>
    <n v="5"/>
    <x v="2"/>
    <s v="web"/>
    <x v="540"/>
    <d v="2015-02-04T19:36:46"/>
  </r>
  <r>
    <n v="541"/>
    <s v="Deviations"/>
    <s v="A website dedicated to local Kink Communities; to find others with matching interests and bring them together."/>
    <n v="1200"/>
    <n v="1370"/>
    <x v="1"/>
    <s v="US"/>
    <s v="USD"/>
    <n v="1446080834"/>
    <n v="1443488834"/>
    <b v="0"/>
    <n v="1"/>
    <b v="0"/>
    <s v="technology/web"/>
    <n v="114"/>
    <n v="137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0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0"/>
    <s v="AU"/>
    <s v="AUD"/>
    <n v="1414807962"/>
    <n v="1412215962"/>
    <b v="0"/>
    <n v="2"/>
    <b v="0"/>
    <s v="technology/web"/>
    <n v="24"/>
    <n v="212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0.99"/>
    <x v="1"/>
    <s v="US"/>
    <s v="USD"/>
    <n v="1467647160"/>
    <n v="1465055160"/>
    <b v="0"/>
    <n v="2"/>
    <b v="0"/>
    <s v="technology/web"/>
    <n v="100"/>
    <n v="500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1"/>
    <s v="FR"/>
    <s v="EUR"/>
    <n v="1447600389"/>
    <n v="1444140789"/>
    <b v="0"/>
    <n v="34"/>
    <b v="0"/>
    <s v="technology/web"/>
    <n v="101"/>
    <n v="1038.119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1500"/>
    <n v="2002.22"/>
    <x v="1"/>
    <s v="US"/>
    <s v="USD"/>
    <n v="1445097715"/>
    <n v="1441209715"/>
    <b v="0"/>
    <n v="2"/>
    <b v="0"/>
    <s v="technology/web"/>
    <n v="133"/>
    <n v="1001.1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"/>
    <n v="351"/>
    <x v="0"/>
    <s v="GB"/>
    <s v="GBP"/>
    <n v="1455122564"/>
    <n v="1452530564"/>
    <b v="0"/>
    <n v="0"/>
    <b v="0"/>
    <s v="technology/web"/>
    <n v="7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1"/>
    <s v="GB"/>
    <s v="GBP"/>
    <n v="1446154848"/>
    <n v="1443562848"/>
    <b v="0"/>
    <n v="1"/>
    <b v="0"/>
    <s v="technology/web"/>
    <n v="103"/>
    <n v="103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650"/>
    <n v="1669"/>
    <x v="1"/>
    <s v="GB"/>
    <s v="GBP"/>
    <n v="1436368622"/>
    <n v="1433776622"/>
    <b v="0"/>
    <n v="8"/>
    <b v="0"/>
    <s v="technology/web"/>
    <n v="101"/>
    <n v="208.6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500"/>
    <n v="3"/>
    <x v="0"/>
    <s v="CA"/>
    <s v="CAD"/>
    <n v="1485838800"/>
    <n v="1484756245"/>
    <b v="0"/>
    <n v="4"/>
    <b v="0"/>
    <s v="technology/web"/>
    <n v="0"/>
    <n v="0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1"/>
    <s v="US"/>
    <s v="USD"/>
    <n v="1438451580"/>
    <n v="1434609424"/>
    <b v="0"/>
    <n v="28"/>
    <b v="0"/>
    <s v="technology/web"/>
    <n v="104"/>
    <n v="370.4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620"/>
    <n v="714"/>
    <x v="1"/>
    <s v="CA"/>
    <s v="CAD"/>
    <n v="1452350896"/>
    <n v="1447166896"/>
    <b v="0"/>
    <n v="0"/>
    <b v="0"/>
    <s v="technology/web"/>
    <n v="11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000"/>
    <n v="2050"/>
    <x v="1"/>
    <s v="US"/>
    <s v="USD"/>
    <n v="1415988991"/>
    <n v="1413393391"/>
    <b v="0"/>
    <n v="6"/>
    <b v="0"/>
    <s v="technology/web"/>
    <n v="103"/>
    <n v="341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0"/>
    <s v="US"/>
    <s v="USD"/>
    <n v="1413735972"/>
    <n v="1411143972"/>
    <b v="0"/>
    <n v="22"/>
    <b v="0"/>
    <s v="technology/web"/>
    <n v="9"/>
    <n v="19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500"/>
    <n v="300"/>
    <x v="0"/>
    <s v="GB"/>
    <s v="GBP"/>
    <n v="1465720143"/>
    <n v="1463128143"/>
    <b v="0"/>
    <n v="0"/>
    <b v="0"/>
    <s v="technology/web"/>
    <n v="60"/>
    <n v="0"/>
    <x v="2"/>
    <s v="web"/>
    <x v="555"/>
    <d v="2016-06-12T08:29:03"/>
  </r>
  <r>
    <n v="556"/>
    <s v="Braille Academy"/>
    <s v="An educational platform for learning Unified English Braille Code"/>
    <n v="2000"/>
    <n v="5574"/>
    <x v="1"/>
    <s v="US"/>
    <s v="USD"/>
    <n v="1452112717"/>
    <n v="1449520717"/>
    <b v="0"/>
    <n v="1"/>
    <b v="0"/>
    <s v="technology/web"/>
    <n v="279"/>
    <n v="557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s v="DE"/>
    <s v="EUR"/>
    <n v="1480721803"/>
    <n v="1478126203"/>
    <b v="0"/>
    <n v="20"/>
    <b v="0"/>
    <s v="technology/web"/>
    <n v="3"/>
    <n v="7.2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50"/>
    <n v="3"/>
    <x v="0"/>
    <s v="US"/>
    <s v="USD"/>
    <n v="1427227905"/>
    <n v="1424639505"/>
    <b v="0"/>
    <n v="0"/>
    <b v="0"/>
    <s v="technology/web"/>
    <n v="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807.74"/>
    <x v="1"/>
    <s v="US"/>
    <s v="USD"/>
    <n v="1449989260"/>
    <n v="1447397260"/>
    <b v="0"/>
    <n v="1"/>
    <b v="0"/>
    <s v="technology/web"/>
    <n v="121"/>
    <n v="1807.7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"/>
    <n v="1534"/>
    <x v="1"/>
    <s v="CA"/>
    <s v="CAD"/>
    <n v="1418841045"/>
    <n v="1416249045"/>
    <b v="0"/>
    <n v="3"/>
    <b v="0"/>
    <s v="technology/web"/>
    <n v="153"/>
    <n v="511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"/>
    <n v="2399.94"/>
    <x v="1"/>
    <s v="US"/>
    <s v="USD"/>
    <n v="1445874513"/>
    <n v="1442850513"/>
    <b v="0"/>
    <n v="2"/>
    <b v="0"/>
    <s v="technology/web"/>
    <n v="160"/>
    <n v="1199.97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660"/>
    <n v="764"/>
    <x v="1"/>
    <s v="NL"/>
    <s v="EUR"/>
    <n v="1482052815"/>
    <n v="1479460815"/>
    <b v="0"/>
    <n v="0"/>
    <b v="0"/>
    <s v="technology/web"/>
    <n v="11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650"/>
    <n v="1690"/>
    <x v="1"/>
    <s v="AU"/>
    <s v="AUD"/>
    <n v="1424137247"/>
    <n v="1421545247"/>
    <b v="0"/>
    <n v="2"/>
    <b v="0"/>
    <s v="technology/web"/>
    <n v="102"/>
    <n v="84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960"/>
    <n v="1142"/>
    <x v="1"/>
    <s v="FR"/>
    <s v="EUR"/>
    <n v="1457822275"/>
    <n v="1455230275"/>
    <b v="0"/>
    <n v="1"/>
    <b v="0"/>
    <s v="technology/web"/>
    <n v="119"/>
    <n v="1142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600"/>
    <n v="610"/>
    <x v="1"/>
    <s v="GB"/>
    <s v="GBP"/>
    <n v="1436554249"/>
    <n v="1433962249"/>
    <b v="0"/>
    <n v="0"/>
    <b v="0"/>
    <s v="technology/web"/>
    <n v="10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850"/>
    <n v="1235"/>
    <x v="1"/>
    <s v="US"/>
    <s v="USD"/>
    <n v="1468513533"/>
    <n v="1465921533"/>
    <b v="0"/>
    <n v="1"/>
    <b v="0"/>
    <s v="technology/web"/>
    <n v="145"/>
    <n v="1235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500"/>
    <n v="640"/>
    <x v="1"/>
    <s v="US"/>
    <s v="USD"/>
    <n v="1420143194"/>
    <n v="1417551194"/>
    <b v="0"/>
    <n v="0"/>
    <b v="0"/>
    <s v="technology/web"/>
    <n v="128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0"/>
    <s v="NZ"/>
    <s v="NZD"/>
    <n v="1452942000"/>
    <n v="1449785223"/>
    <b v="0"/>
    <n v="5"/>
    <b v="0"/>
    <s v="technology/web"/>
    <n v="1"/>
    <n v="4"/>
    <x v="2"/>
    <s v="web"/>
    <x v="568"/>
    <d v="2016-01-16T11:00:00"/>
  </r>
  <r>
    <n v="569"/>
    <s v="Mioti"/>
    <s v="Mioti is an indie game marketplace that doubles as a community for developers to join networks and discuss projects."/>
    <n v="1100"/>
    <n v="0"/>
    <x v="0"/>
    <s v="CA"/>
    <s v="CAD"/>
    <n v="1451679612"/>
    <n v="1449087612"/>
    <b v="0"/>
    <n v="1"/>
    <b v="0"/>
    <s v="technology/web"/>
    <n v="0"/>
    <n v="0"/>
    <x v="2"/>
    <s v="web"/>
    <x v="569"/>
    <d v="2016-01-01T20:20:12"/>
  </r>
  <r>
    <n v="570"/>
    <s v="Relaunching in May"/>
    <s v="Humans have AM/FM/Satellite radio, kids have radio Disney, pets have DogCatRadio."/>
    <n v="2000"/>
    <n v="2193"/>
    <x v="1"/>
    <s v="US"/>
    <s v="USD"/>
    <n v="1455822569"/>
    <n v="1453230569"/>
    <b v="0"/>
    <n v="1"/>
    <b v="0"/>
    <s v="technology/web"/>
    <n v="110"/>
    <n v="219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000"/>
    <n v="2004"/>
    <x v="1"/>
    <s v="US"/>
    <s v="USD"/>
    <n v="1437969540"/>
    <n v="1436297723"/>
    <b v="0"/>
    <n v="2"/>
    <b v="0"/>
    <s v="technology/web"/>
    <n v="100"/>
    <n v="100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00"/>
    <n v="317"/>
    <x v="1"/>
    <s v="US"/>
    <s v="USD"/>
    <n v="1446660688"/>
    <n v="1444065088"/>
    <b v="0"/>
    <n v="0"/>
    <b v="0"/>
    <s v="technology/web"/>
    <n v="106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1"/>
    <s v="US"/>
    <s v="USD"/>
    <n v="1421543520"/>
    <n v="1416445931"/>
    <b v="0"/>
    <n v="9"/>
    <b v="0"/>
    <s v="technology/web"/>
    <n v="125"/>
    <n v="346.67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2000"/>
    <n v="0"/>
    <x v="0"/>
    <s v="GB"/>
    <s v="GBP"/>
    <n v="1476873507"/>
    <n v="1474281507"/>
    <b v="0"/>
    <n v="4"/>
    <b v="0"/>
    <s v="technology/web"/>
    <n v="0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0"/>
    <s v="DE"/>
    <s v="EUR"/>
    <n v="1434213443"/>
    <n v="1431621443"/>
    <b v="0"/>
    <n v="4"/>
    <b v="0"/>
    <s v="technology/web"/>
    <n v="16"/>
    <n v="1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00"/>
    <n v="0"/>
    <x v="0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"/>
    <n v="1145"/>
    <x v="1"/>
    <s v="US"/>
    <s v="USD"/>
    <n v="1463753302"/>
    <n v="1458569302"/>
    <b v="0"/>
    <n v="1"/>
    <b v="0"/>
    <s v="technology/web"/>
    <n v="115"/>
    <n v="1145"/>
    <x v="2"/>
    <s v="web"/>
    <x v="577"/>
    <d v="2016-05-20T14:08:22"/>
  </r>
  <r>
    <n v="578"/>
    <s v="weBuy Crowdsourced Shopping"/>
    <s v="weBuy trade built on technology and Crowd Sourced Power"/>
    <n v="1000"/>
    <n v="1614"/>
    <x v="1"/>
    <s v="GB"/>
    <s v="GBP"/>
    <n v="1441633993"/>
    <n v="1439560393"/>
    <b v="0"/>
    <n v="7"/>
    <b v="0"/>
    <s v="technology/web"/>
    <n v="161"/>
    <n v="230.57"/>
    <x v="2"/>
    <s v="web"/>
    <x v="578"/>
    <d v="2015-09-07T13:53:13"/>
  </r>
  <r>
    <n v="579"/>
    <s v="Course: Learn Cryptography"/>
    <s v="Learn classic and public key cryptography with a full proof-of-concept system in JavaScript."/>
    <n v="2000"/>
    <n v="2506"/>
    <x v="1"/>
    <s v="US"/>
    <s v="USD"/>
    <n v="1419539223"/>
    <n v="1416947223"/>
    <b v="0"/>
    <n v="5"/>
    <b v="0"/>
    <s v="technology/web"/>
    <n v="125"/>
    <n v="501.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800"/>
    <n v="1436"/>
    <x v="1"/>
    <s v="US"/>
    <s v="USD"/>
    <n v="1474580867"/>
    <n v="1471988867"/>
    <b v="0"/>
    <n v="1"/>
    <b v="0"/>
    <s v="technology/web"/>
    <n v="180"/>
    <n v="1436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50"/>
    <n v="75"/>
    <x v="1"/>
    <s v="US"/>
    <s v="USD"/>
    <n v="1438474704"/>
    <n v="1435882704"/>
    <b v="0"/>
    <n v="0"/>
    <b v="0"/>
    <s v="technology/web"/>
    <n v="1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700"/>
    <n v="2100"/>
    <x v="1"/>
    <s v="US"/>
    <s v="USD"/>
    <n v="1426442400"/>
    <n v="1424454319"/>
    <b v="0"/>
    <n v="0"/>
    <b v="0"/>
    <s v="technology/web"/>
    <n v="30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"/>
    <n v="1035"/>
    <x v="1"/>
    <s v="US"/>
    <s v="USD"/>
    <n v="1426800687"/>
    <n v="1424212287"/>
    <b v="0"/>
    <n v="1"/>
    <b v="0"/>
    <s v="technology/web"/>
    <n v="115"/>
    <n v="103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63"/>
    <x v="1"/>
    <s v="US"/>
    <s v="USD"/>
    <n v="1426522316"/>
    <n v="1423933916"/>
    <b v="0"/>
    <n v="2"/>
    <b v="0"/>
    <s v="technology/web"/>
    <n v="106"/>
    <n v="531.5"/>
    <x v="2"/>
    <s v="web"/>
    <x v="584"/>
    <d v="2015-03-16T16:11:56"/>
  </r>
  <r>
    <n v="585"/>
    <s v="Link Card"/>
    <s v="SAVE UP TO 40% WHEN YOU SPEND!_x000a__x000a_PRE-ORDER YOUR LINK CARD TODAY"/>
    <n v="500"/>
    <n v="520"/>
    <x v="1"/>
    <s v="GB"/>
    <s v="GBP"/>
    <n v="1448928000"/>
    <n v="1444123377"/>
    <b v="0"/>
    <n v="0"/>
    <b v="0"/>
    <s v="technology/web"/>
    <n v="104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500"/>
    <n v="2560"/>
    <x v="1"/>
    <s v="US"/>
    <s v="USD"/>
    <n v="1424032207"/>
    <n v="1421440207"/>
    <b v="0"/>
    <n v="4"/>
    <b v="0"/>
    <s v="technology/web"/>
    <n v="171"/>
    <n v="64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8000"/>
    <n v="8070.43"/>
    <x v="1"/>
    <s v="CA"/>
    <s v="CAD"/>
    <n v="1429207833"/>
    <n v="1426615833"/>
    <b v="0"/>
    <n v="7"/>
    <b v="0"/>
    <s v="technology/web"/>
    <n v="101"/>
    <n v="1152.9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2500"/>
    <n v="2669"/>
    <x v="1"/>
    <s v="IT"/>
    <s v="EUR"/>
    <n v="1479410886"/>
    <n v="1474223286"/>
    <b v="0"/>
    <n v="2"/>
    <b v="0"/>
    <s v="technology/web"/>
    <n v="107"/>
    <n v="1334.5"/>
    <x v="2"/>
    <s v="web"/>
    <x v="588"/>
    <d v="2016-11-17T19:28:06"/>
  </r>
  <r>
    <n v="589"/>
    <s v="Get Neighborly"/>
    <s v="Services closer than you think..."/>
    <n v="900"/>
    <n v="1025"/>
    <x v="1"/>
    <s v="US"/>
    <s v="USD"/>
    <n v="1436366699"/>
    <n v="1435070699"/>
    <b v="0"/>
    <n v="1"/>
    <b v="0"/>
    <s v="technology/web"/>
    <n v="114"/>
    <n v="10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2350"/>
    <n v="4135"/>
    <x v="1"/>
    <s v="GB"/>
    <s v="GBP"/>
    <n v="1454936460"/>
    <n v="1452259131"/>
    <b v="0"/>
    <n v="9"/>
    <b v="0"/>
    <s v="technology/web"/>
    <n v="176"/>
    <n v="459.4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551"/>
    <n v="1686"/>
    <x v="1"/>
    <s v="US"/>
    <s v="USD"/>
    <n v="1437570130"/>
    <n v="1434978130"/>
    <b v="0"/>
    <n v="2"/>
    <b v="0"/>
    <s v="technology/web"/>
    <n v="109"/>
    <n v="84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2500"/>
    <n v="70"/>
    <x v="0"/>
    <s v="US"/>
    <s v="USD"/>
    <n v="1417584860"/>
    <n v="1414992860"/>
    <b v="0"/>
    <n v="1"/>
    <b v="0"/>
    <s v="technology/web"/>
    <n v="3"/>
    <n v="7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0"/>
    <x v="1"/>
    <s v="GB"/>
    <s v="GBP"/>
    <n v="1428333345"/>
    <n v="1425744945"/>
    <b v="0"/>
    <n v="7"/>
    <b v="0"/>
    <s v="technology/web"/>
    <n v="101"/>
    <n v="288.57"/>
    <x v="2"/>
    <s v="web"/>
    <x v="593"/>
    <d v="2015-04-06T15:15:45"/>
  </r>
  <r>
    <n v="594"/>
    <s v="Unleashed Fitness"/>
    <s v="Creating a fitness site that will change the fitness game forever!"/>
    <n v="1250"/>
    <n v="855"/>
    <x v="0"/>
    <s v="US"/>
    <s v="USD"/>
    <n v="1460832206"/>
    <n v="1458240206"/>
    <b v="0"/>
    <n v="2"/>
    <b v="0"/>
    <s v="technology/web"/>
    <n v="68"/>
    <n v="427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"/>
    <n v="0"/>
    <x v="0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1000"/>
    <n v="1005"/>
    <x v="1"/>
    <s v="US"/>
    <s v="USD"/>
    <n v="1478122292"/>
    <n v="1475530292"/>
    <b v="0"/>
    <n v="2"/>
    <b v="0"/>
    <s v="technology/web"/>
    <n v="101"/>
    <n v="50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100"/>
    <n v="1100"/>
    <x v="1"/>
    <s v="US"/>
    <s v="USD"/>
    <n v="1469980800"/>
    <n v="1466787335"/>
    <b v="0"/>
    <n v="2"/>
    <b v="0"/>
    <s v="technology/web"/>
    <n v="100"/>
    <n v="550"/>
    <x v="2"/>
    <s v="web"/>
    <x v="597"/>
    <d v="2016-07-31T16:00:00"/>
  </r>
  <r>
    <n v="598"/>
    <s v="Goals not creeds"/>
    <s v="This is a project to create a crowd-funding site for Urantia Book readers worldwide."/>
    <n v="3500"/>
    <n v="4219"/>
    <x v="1"/>
    <s v="US"/>
    <s v="USD"/>
    <n v="1417737781"/>
    <n v="1415145781"/>
    <b v="0"/>
    <n v="7"/>
    <b v="0"/>
    <s v="technology/web"/>
    <n v="121"/>
    <n v="602.7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500"/>
    <n v="0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2000"/>
    <n v="380"/>
    <x v="0"/>
    <s v="US"/>
    <s v="USD"/>
    <n v="1431198562"/>
    <n v="1426014562"/>
    <b v="0"/>
    <n v="1"/>
    <b v="0"/>
    <s v="technology/web"/>
    <n v="19"/>
    <n v="38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s v="CA"/>
    <s v="CAD"/>
    <n v="1419626139"/>
    <n v="1417034139"/>
    <b v="0"/>
    <n v="6"/>
    <b v="0"/>
    <s v="technology/web"/>
    <n v="109"/>
    <n v="361.8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"/>
    <n v="0"/>
    <x v="3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s v="US"/>
    <s v="USD"/>
    <n v="1408029623"/>
    <n v="1405437623"/>
    <b v="0"/>
    <n v="13"/>
    <b v="0"/>
    <s v="technology/web"/>
    <n v="109"/>
    <n v="251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250"/>
    <n v="260"/>
    <x v="1"/>
    <s v="US"/>
    <s v="USD"/>
    <n v="1409187056"/>
    <n v="1406595056"/>
    <b v="0"/>
    <n v="0"/>
    <b v="0"/>
    <s v="technology/web"/>
    <n v="104"/>
    <n v="0"/>
    <x v="2"/>
    <s v="web"/>
    <x v="604"/>
    <d v="2014-08-28T00:50:56"/>
  </r>
  <r>
    <n v="605"/>
    <s v="Teach Your Parents iPad (Canceled)"/>
    <s v="An iPad support care package for your parents / seniors."/>
    <n v="2000"/>
    <n v="2132"/>
    <x v="1"/>
    <s v="US"/>
    <s v="USD"/>
    <n v="1440318908"/>
    <n v="1436430908"/>
    <b v="0"/>
    <n v="8"/>
    <b v="0"/>
    <s v="technology/web"/>
    <n v="107"/>
    <n v="266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000"/>
    <n v="1145"/>
    <x v="1"/>
    <s v="NL"/>
    <s v="EUR"/>
    <n v="1432479600"/>
    <n v="1428507409"/>
    <b v="0"/>
    <n v="1"/>
    <b v="0"/>
    <s v="technology/web"/>
    <n v="115"/>
    <n v="114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"/>
    <n v="29"/>
    <x v="1"/>
    <s v="US"/>
    <s v="USD"/>
    <n v="1448225336"/>
    <n v="1445629736"/>
    <b v="0"/>
    <n v="0"/>
    <b v="0"/>
    <s v="technology/web"/>
    <n v="116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0"/>
    <s v="US"/>
    <s v="USD"/>
    <n v="1434405980"/>
    <n v="1431813980"/>
    <b v="0"/>
    <n v="5"/>
    <b v="0"/>
    <s v="technology/web"/>
    <n v="15"/>
    <n v="15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1000"/>
    <n v="128"/>
    <x v="0"/>
    <s v="GB"/>
    <s v="GBP"/>
    <n v="1448761744"/>
    <n v="1446166144"/>
    <b v="0"/>
    <n v="1"/>
    <b v="0"/>
    <s v="technology/web"/>
    <n v="13"/>
    <n v="128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500"/>
    <n v="760"/>
    <x v="1"/>
    <s v="US"/>
    <s v="USD"/>
    <n v="1429732586"/>
    <n v="1427140586"/>
    <b v="0"/>
    <n v="0"/>
    <b v="0"/>
    <s v="technology/web"/>
    <n v="15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700"/>
    <n v="705"/>
    <x v="1"/>
    <s v="FR"/>
    <s v="EUR"/>
    <n v="1453210037"/>
    <n v="1448026037"/>
    <b v="0"/>
    <n v="0"/>
    <b v="0"/>
    <s v="technology/web"/>
    <n v="101"/>
    <n v="0"/>
    <x v="2"/>
    <s v="web"/>
    <x v="611"/>
    <d v="2016-01-19T13:27:17"/>
  </r>
  <r>
    <n v="612"/>
    <s v="Web Streaming 2.0 (Canceled)"/>
    <s v="A Fast and Reliable new Web platform to stream videos from Internet"/>
    <n v="500"/>
    <n v="639"/>
    <x v="3"/>
    <s v="IT"/>
    <s v="EUR"/>
    <n v="1472777146"/>
    <n v="1470185146"/>
    <b v="0"/>
    <n v="0"/>
    <b v="0"/>
    <s v="technology/web"/>
    <n v="128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0"/>
    <s v="US"/>
    <s v="USD"/>
    <n v="1443675540"/>
    <n v="1441022120"/>
    <b v="0"/>
    <n v="121"/>
    <b v="0"/>
    <s v="technology/web"/>
    <n v="7"/>
    <n v="19.01000000000000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500"/>
    <n v="636"/>
    <x v="1"/>
    <s v="US"/>
    <s v="USD"/>
    <n v="1466731740"/>
    <n v="1464139740"/>
    <b v="0"/>
    <n v="0"/>
    <b v="0"/>
    <s v="technology/web"/>
    <n v="127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100"/>
    <n v="124"/>
    <x v="1"/>
    <s v="NZ"/>
    <s v="NZD"/>
    <n v="1443149759"/>
    <n v="1440557759"/>
    <b v="0"/>
    <n v="0"/>
    <b v="0"/>
    <s v="technology/web"/>
    <n v="124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451"/>
    <n v="559"/>
    <x v="1"/>
    <s v="FR"/>
    <s v="EUR"/>
    <n v="1488013307"/>
    <n v="1485421307"/>
    <b v="0"/>
    <n v="0"/>
    <b v="0"/>
    <s v="technology/web"/>
    <n v="124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500"/>
    <n v="2930.69"/>
    <x v="1"/>
    <s v="GB"/>
    <s v="GBP"/>
    <n v="1431072843"/>
    <n v="1427184843"/>
    <b v="0"/>
    <n v="3"/>
    <b v="0"/>
    <s v="technology/web"/>
    <n v="195"/>
    <n v="976.9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50"/>
    <n v="70"/>
    <x v="1"/>
    <s v="US"/>
    <s v="USD"/>
    <n v="1449689203"/>
    <n v="1447097203"/>
    <b v="0"/>
    <n v="0"/>
    <b v="0"/>
    <s v="technology/web"/>
    <n v="140"/>
    <n v="0"/>
    <x v="2"/>
    <s v="web"/>
    <x v="618"/>
    <d v="2015-12-09T19:26:43"/>
  </r>
  <r>
    <n v="619"/>
    <s v="Big Data (Canceled)"/>
    <s v="Big Data Sets for researchers interested in improving the quality of life."/>
    <n v="1000"/>
    <n v="5"/>
    <x v="0"/>
    <s v="US"/>
    <s v="USD"/>
    <n v="1416933390"/>
    <n v="1411745790"/>
    <b v="0"/>
    <n v="1"/>
    <b v="0"/>
    <s v="technology/web"/>
    <n v="1"/>
    <n v="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s v="CA"/>
    <s v="CAD"/>
    <n v="1408986738"/>
    <n v="1405098738"/>
    <b v="0"/>
    <n v="1"/>
    <b v="0"/>
    <s v="technology/web"/>
    <n v="105"/>
    <n v="262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0"/>
    <s v="US"/>
    <s v="USD"/>
    <n v="1467934937"/>
    <n v="1465342937"/>
    <b v="0"/>
    <n v="3"/>
    <b v="0"/>
    <s v="technology/web"/>
    <n v="28"/>
    <n v="237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s v="US"/>
    <s v="USD"/>
    <n v="1467398138"/>
    <n v="1465670138"/>
    <b v="0"/>
    <n v="9"/>
    <b v="0"/>
    <s v="technology/web"/>
    <n v="122"/>
    <n v="340.0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00"/>
    <n v="150"/>
    <x v="0"/>
    <s v="AU"/>
    <s v="AUD"/>
    <n v="1432771997"/>
    <n v="1430179997"/>
    <b v="0"/>
    <n v="0"/>
    <b v="0"/>
    <s v="technology/web"/>
    <n v="21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450"/>
    <n v="632"/>
    <x v="1"/>
    <s v="US"/>
    <s v="USD"/>
    <n v="1431647041"/>
    <n v="1429055041"/>
    <b v="0"/>
    <n v="0"/>
    <b v="0"/>
    <s v="technology/web"/>
    <n v="14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600"/>
    <n v="601"/>
    <x v="1"/>
    <s v="CA"/>
    <s v="CAD"/>
    <n v="1490560177"/>
    <n v="1487971777"/>
    <b v="0"/>
    <n v="0"/>
    <b v="0"/>
    <s v="technology/web"/>
    <n v="10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2"/>
    <s v="US"/>
    <s v="USD"/>
    <n v="1439644920"/>
    <n v="1436793939"/>
    <b v="0"/>
    <n v="39"/>
    <b v="0"/>
    <s v="technology/web"/>
    <n v="0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0"/>
    <s v="SE"/>
    <s v="SEK"/>
    <n v="1457996400"/>
    <n v="1452842511"/>
    <b v="0"/>
    <n v="1"/>
    <b v="0"/>
    <s v="technology/web"/>
    <n v="1"/>
    <n v="2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450"/>
    <n v="485"/>
    <x v="1"/>
    <s v="US"/>
    <s v="USD"/>
    <n v="1405269457"/>
    <n v="1402677457"/>
    <b v="0"/>
    <n v="0"/>
    <b v="0"/>
    <s v="technology/web"/>
    <n v="108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s v="AU"/>
    <s v="AUD"/>
    <n v="1463239108"/>
    <n v="1460647108"/>
    <b v="0"/>
    <n v="3"/>
    <b v="0"/>
    <s v="technology/web"/>
    <n v="132"/>
    <n v="1101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000"/>
    <n v="1197"/>
    <x v="1"/>
    <s v="US"/>
    <s v="USD"/>
    <n v="1441516200"/>
    <n v="1438959121"/>
    <b v="0"/>
    <n v="1"/>
    <b v="0"/>
    <s v="technology/web"/>
    <n v="120"/>
    <n v="119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265"/>
    <n v="1395"/>
    <x v="0"/>
    <s v="CA"/>
    <s v="CAD"/>
    <n v="1464460329"/>
    <n v="1461954729"/>
    <b v="0"/>
    <n v="9"/>
    <b v="0"/>
    <s v="technology/web"/>
    <n v="43"/>
    <n v="15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550"/>
    <n v="592"/>
    <x v="1"/>
    <s v="NL"/>
    <s v="EUR"/>
    <n v="1448470165"/>
    <n v="1445874565"/>
    <b v="0"/>
    <n v="0"/>
    <b v="0"/>
    <s v="technology/web"/>
    <n v="108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0"/>
    <s v="US"/>
    <s v="USD"/>
    <n v="1466204400"/>
    <n v="1463469062"/>
    <b v="0"/>
    <n v="25"/>
    <b v="0"/>
    <s v="technology/web"/>
    <n v="0"/>
    <n v="0"/>
    <x v="2"/>
    <s v="web"/>
    <x v="633"/>
    <d v="2016-06-17T23:00:00"/>
  </r>
  <r>
    <n v="634"/>
    <s v="pitchtograndma (Canceled)"/>
    <s v="We help companies to explain what they do in simple, grandma-would-understand terms."/>
    <n v="850"/>
    <n v="1200"/>
    <x v="1"/>
    <s v="US"/>
    <s v="USD"/>
    <n v="1424989029"/>
    <n v="1422397029"/>
    <b v="0"/>
    <n v="1"/>
    <b v="0"/>
    <s v="technology/web"/>
    <n v="141"/>
    <n v="1200"/>
    <x v="2"/>
    <s v="web"/>
    <x v="634"/>
    <d v="2015-02-26T22:17:09"/>
  </r>
  <r>
    <n v="635"/>
    <s v="Pleero, A Technology Team Building Website (Canceled)"/>
    <s v="Network used for building technology development teams."/>
    <n v="1000"/>
    <n v="38"/>
    <x v="0"/>
    <s v="US"/>
    <s v="USD"/>
    <n v="1428804762"/>
    <n v="1426212762"/>
    <b v="0"/>
    <n v="1"/>
    <b v="0"/>
    <s v="technology/web"/>
    <n v="4"/>
    <n v="38"/>
    <x v="2"/>
    <s v="web"/>
    <x v="635"/>
    <d v="2015-04-12T02:12:42"/>
  </r>
  <r>
    <n v="636"/>
    <s v="Keto Advice (Canceled)"/>
    <s v="With no central location for keto knowledge, keto advice will be a community run knowledge base."/>
    <n v="1000"/>
    <n v="100"/>
    <x v="0"/>
    <s v="GB"/>
    <s v="GBP"/>
    <n v="1433587620"/>
    <n v="1430996150"/>
    <b v="0"/>
    <n v="1"/>
    <b v="0"/>
    <s v="technology/web"/>
    <n v="10"/>
    <n v="1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1750"/>
    <x v="1"/>
    <s v="GB"/>
    <s v="GBP"/>
    <n v="1488063840"/>
    <n v="1485558318"/>
    <b v="0"/>
    <n v="0"/>
    <b v="0"/>
    <s v="technology/web"/>
    <n v="250"/>
    <n v="0"/>
    <x v="2"/>
    <s v="web"/>
    <x v="637"/>
    <d v="2017-02-25T23:04:00"/>
  </r>
  <r>
    <n v="638"/>
    <s v="W (Canceled)"/>
    <s v="O0"/>
    <n v="1000"/>
    <n v="13566"/>
    <x v="1"/>
    <s v="DE"/>
    <s v="EUR"/>
    <n v="1490447662"/>
    <n v="1485267262"/>
    <b v="0"/>
    <n v="6"/>
    <b v="0"/>
    <s v="technology/web"/>
    <n v="1357"/>
    <n v="2261"/>
    <x v="2"/>
    <s v="web"/>
    <x v="638"/>
    <d v="2017-03-25T13:14:22"/>
  </r>
  <r>
    <n v="639"/>
    <s v="Kids Educational Social Media Site (Canceled)"/>
    <s v="Development of a Safe and Educational Social Media site for kids."/>
    <n v="1000"/>
    <n v="4"/>
    <x v="0"/>
    <s v="US"/>
    <s v="USD"/>
    <n v="1413208795"/>
    <n v="1408024795"/>
    <b v="0"/>
    <n v="1"/>
    <b v="0"/>
    <s v="technology/web"/>
    <n v="0"/>
    <n v="4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302"/>
    <x v="0"/>
    <s v="FR"/>
    <s v="EUR"/>
    <n v="1480028400"/>
    <n v="1478685915"/>
    <b v="0"/>
    <n v="2"/>
    <b v="1"/>
    <s v="technology/wearables"/>
    <n v="65"/>
    <n v="6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2"/>
    <s v="US"/>
    <s v="USD"/>
    <n v="1439473248"/>
    <n v="1436881248"/>
    <b v="0"/>
    <n v="315"/>
    <b v="1"/>
    <s v="technology/wearables"/>
    <n v="85"/>
    <n v="269.6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s v="DE"/>
    <s v="EUR"/>
    <n v="1439998674"/>
    <n v="1436888274"/>
    <b v="0"/>
    <n v="2174"/>
    <b v="1"/>
    <s v="technology/wearables"/>
    <n v="0"/>
    <n v="0.9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60000"/>
    <n v="52"/>
    <x v="0"/>
    <s v="US"/>
    <s v="USD"/>
    <n v="1433085875"/>
    <n v="1428333875"/>
    <b v="0"/>
    <n v="152"/>
    <b v="1"/>
    <s v="technology/wearables"/>
    <n v="0"/>
    <n v="0.3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1"/>
    <s v="US"/>
    <s v="USD"/>
    <n v="1414544400"/>
    <n v="1410883139"/>
    <b v="0"/>
    <n v="1021"/>
    <b v="1"/>
    <s v="technology/wearables"/>
    <n v="102"/>
    <n v="150.21"/>
    <x v="2"/>
    <s v="wearables"/>
    <x v="644"/>
    <d v="2014-10-29T01:00:00"/>
  </r>
  <r>
    <n v="645"/>
    <s v="Carbon Fiber Collar Stays"/>
    <s v="Ever wanted to own something made out of carbon fiber? Now you can!"/>
    <n v="15000"/>
    <n v="15335"/>
    <x v="1"/>
    <s v="US"/>
    <s v="USD"/>
    <n v="1470962274"/>
    <n v="1468370274"/>
    <b v="0"/>
    <n v="237"/>
    <b v="1"/>
    <s v="technology/wearables"/>
    <n v="102"/>
    <n v="64.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1"/>
    <s v="US"/>
    <s v="USD"/>
    <n v="1407788867"/>
    <n v="1405196867"/>
    <b v="0"/>
    <n v="27"/>
    <b v="1"/>
    <s v="technology/wearables"/>
    <n v="132"/>
    <n v="196.1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1"/>
    <s v="CA"/>
    <s v="CAD"/>
    <n v="1458235549"/>
    <n v="1455647149"/>
    <b v="0"/>
    <n v="17"/>
    <b v="1"/>
    <s v="technology/wearables"/>
    <n v="114"/>
    <n v="403.71"/>
    <x v="2"/>
    <s v="wearables"/>
    <x v="647"/>
    <d v="2016-03-17T17:25:49"/>
  </r>
  <r>
    <n v="648"/>
    <s v="Audio Jacket"/>
    <s v="Get ready for the next product that you canâ€™t live without"/>
    <n v="100000"/>
    <n v="1867"/>
    <x v="2"/>
    <s v="US"/>
    <s v="USD"/>
    <n v="1413304708"/>
    <n v="1410280708"/>
    <b v="0"/>
    <n v="27"/>
    <b v="1"/>
    <s v="technology/wearables"/>
    <n v="2"/>
    <n v="69.150000000000006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500"/>
    <x v="2"/>
    <s v="US"/>
    <s v="USD"/>
    <n v="1410904413"/>
    <n v="1409090013"/>
    <b v="0"/>
    <n v="82"/>
    <b v="1"/>
    <s v="technology/wearables"/>
    <n v="15"/>
    <n v="18.2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5000"/>
    <n v="5570"/>
    <x v="1"/>
    <s v="US"/>
    <s v="USD"/>
    <n v="1418953984"/>
    <n v="1413766384"/>
    <b v="0"/>
    <n v="48"/>
    <b v="1"/>
    <s v="technology/wearables"/>
    <n v="111"/>
    <n v="116.0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1"/>
    <s v="US"/>
    <s v="USD"/>
    <n v="1418430311"/>
    <n v="1415838311"/>
    <b v="0"/>
    <n v="105"/>
    <b v="1"/>
    <s v="technology/wearables"/>
    <n v="1027"/>
    <n v="4889.7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888"/>
    <n v="61"/>
    <x v="0"/>
    <s v="US"/>
    <s v="USD"/>
    <n v="1480613650"/>
    <n v="1478018050"/>
    <b v="0"/>
    <n v="28"/>
    <b v="1"/>
    <s v="technology/wearables"/>
    <n v="1"/>
    <n v="2.180000000000000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s v="US"/>
    <s v="USD"/>
    <n v="1440082240"/>
    <n v="1436885440"/>
    <b v="0"/>
    <n v="1107"/>
    <b v="1"/>
    <s v="technology/wearables"/>
    <n v="0"/>
    <n v="0.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s v="US"/>
    <s v="USD"/>
    <n v="1436396313"/>
    <n v="1433804313"/>
    <b v="0"/>
    <n v="1013"/>
    <b v="1"/>
    <s v="technology/wearables"/>
    <n v="0"/>
    <n v="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30000"/>
    <n v="5621.38"/>
    <x v="2"/>
    <s v="US"/>
    <s v="USD"/>
    <n v="1426197512"/>
    <n v="1423609112"/>
    <b v="0"/>
    <n v="274"/>
    <b v="1"/>
    <s v="technology/wearables"/>
    <n v="19"/>
    <n v="20.5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s v="US"/>
    <s v="USD"/>
    <n v="1460917119"/>
    <n v="1455736719"/>
    <b v="0"/>
    <n v="87"/>
    <b v="1"/>
    <s v="technology/wearables"/>
    <n v="25"/>
    <n v="76.23999999999999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s v="US"/>
    <s v="USD"/>
    <n v="1450901872"/>
    <n v="1448309872"/>
    <b v="0"/>
    <n v="99"/>
    <b v="1"/>
    <s v="technology/wearables"/>
    <n v="0"/>
    <n v="0.0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1"/>
    <s v="US"/>
    <s v="USD"/>
    <n v="1437933600"/>
    <n v="1435117889"/>
    <b v="0"/>
    <n v="276"/>
    <b v="1"/>
    <s v="technology/wearables"/>
    <n v="110"/>
    <n v="278.8"/>
    <x v="2"/>
    <s v="wearables"/>
    <x v="658"/>
    <d v="2015-07-26T18:00:00"/>
  </r>
  <r>
    <n v="659"/>
    <s v="Lulu Watch Designs - Apple Watch"/>
    <s v="Sync up your lifestyle"/>
    <n v="9000"/>
    <n v="0"/>
    <x v="0"/>
    <s v="US"/>
    <s v="USD"/>
    <n v="1440339295"/>
    <n v="1437747295"/>
    <b v="0"/>
    <n v="21"/>
    <b v="1"/>
    <s v="technology/wearables"/>
    <n v="0"/>
    <n v="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1"/>
    <s v="US"/>
    <s v="USD"/>
    <n v="1415558879"/>
    <n v="1412963279"/>
    <b v="0"/>
    <n v="18"/>
    <b v="0"/>
    <s v="technology/wearables"/>
    <n v="100"/>
    <n v="277.8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000"/>
    <n v="100"/>
    <x v="0"/>
    <s v="US"/>
    <s v="USD"/>
    <n v="1477236559"/>
    <n v="1474644559"/>
    <b v="0"/>
    <n v="9"/>
    <b v="0"/>
    <s v="technology/wearables"/>
    <n v="5"/>
    <n v="11.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000"/>
    <n v="2345"/>
    <x v="1"/>
    <s v="US"/>
    <s v="USD"/>
    <n v="1421404247"/>
    <n v="1418812247"/>
    <b v="0"/>
    <n v="4"/>
    <b v="0"/>
    <s v="technology/wearables"/>
    <n v="117"/>
    <n v="586.2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3300"/>
    <n v="1"/>
    <x v="0"/>
    <s v="DK"/>
    <s v="DKK"/>
    <n v="1437250456"/>
    <n v="1434658456"/>
    <b v="0"/>
    <n v="7"/>
    <b v="0"/>
    <s v="technology/wearables"/>
    <n v="0"/>
    <n v="0.140000000000000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3871"/>
    <n v="5366"/>
    <x v="1"/>
    <s v="US"/>
    <s v="USD"/>
    <n v="1428940775"/>
    <n v="1426348775"/>
    <b v="0"/>
    <n v="29"/>
    <b v="0"/>
    <s v="technology/wearables"/>
    <n v="139"/>
    <n v="185.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1"/>
    <s v="US"/>
    <s v="USD"/>
    <n v="1484327061"/>
    <n v="1479143061"/>
    <b v="0"/>
    <n v="12"/>
    <b v="0"/>
    <s v="technology/wearables"/>
    <n v="204"/>
    <n v="850.8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"/>
    <n v="1026"/>
    <x v="1"/>
    <s v="US"/>
    <s v="USD"/>
    <n v="1408305498"/>
    <n v="1405713498"/>
    <b v="0"/>
    <n v="4"/>
    <b v="0"/>
    <s v="technology/wearables"/>
    <n v="103"/>
    <n v="256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3000"/>
    <n v="2129"/>
    <x v="0"/>
    <s v="IT"/>
    <s v="EUR"/>
    <n v="1477731463"/>
    <n v="1474275463"/>
    <b v="0"/>
    <n v="28"/>
    <b v="0"/>
    <s v="technology/wearables"/>
    <n v="16"/>
    <n v="76.04000000000000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3255"/>
    <n v="397"/>
    <x v="0"/>
    <s v="US"/>
    <s v="USD"/>
    <n v="1431374222"/>
    <n v="1427486222"/>
    <b v="0"/>
    <n v="25"/>
    <b v="0"/>
    <s v="technology/wearables"/>
    <n v="12"/>
    <n v="15.8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0"/>
    <n v="977"/>
    <x v="0"/>
    <s v="SE"/>
    <s v="SEK"/>
    <n v="1467817258"/>
    <n v="1465225258"/>
    <b v="0"/>
    <n v="28"/>
    <b v="0"/>
    <s v="technology/wearables"/>
    <n v="1"/>
    <n v="34.8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0"/>
    <s v="IT"/>
    <s v="EUR"/>
    <n v="1466323800"/>
    <n v="1463418120"/>
    <b v="0"/>
    <n v="310"/>
    <b v="0"/>
    <s v="technology/wearables"/>
    <n v="0"/>
    <n v="0.0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s v="US"/>
    <s v="USD"/>
    <n v="1421208000"/>
    <n v="1418315852"/>
    <b v="0"/>
    <n v="15"/>
    <b v="0"/>
    <s v="technology/wearables"/>
    <n v="26"/>
    <n v="519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0"/>
    <s v="US"/>
    <s v="USD"/>
    <n v="1420088340"/>
    <n v="1417410964"/>
    <b v="0"/>
    <n v="215"/>
    <b v="0"/>
    <s v="technology/wearables"/>
    <n v="1"/>
    <n v="0.9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200"/>
    <n v="2210"/>
    <x v="1"/>
    <s v="US"/>
    <s v="USD"/>
    <n v="1409602217"/>
    <n v="1405714217"/>
    <b v="0"/>
    <n v="3"/>
    <b v="0"/>
    <s v="technology/wearables"/>
    <n v="100"/>
    <n v="73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1000"/>
    <n v="2929"/>
    <x v="1"/>
    <s v="US"/>
    <s v="USD"/>
    <n v="1407811627"/>
    <n v="1402627627"/>
    <b v="0"/>
    <n v="2"/>
    <b v="0"/>
    <s v="technology/wearables"/>
    <n v="293"/>
    <n v="1464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1"/>
    <s v="US"/>
    <s v="USD"/>
    <n v="1420095540"/>
    <n v="1417558804"/>
    <b v="0"/>
    <n v="26"/>
    <b v="0"/>
    <s v="technology/wearables"/>
    <n v="108"/>
    <n v="155.6100000000000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0"/>
    <s v="CA"/>
    <s v="CAD"/>
    <n v="1423333581"/>
    <n v="1420741581"/>
    <b v="0"/>
    <n v="24"/>
    <b v="0"/>
    <s v="technology/wearables"/>
    <n v="19"/>
    <n v="38.7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1"/>
    <s v="IT"/>
    <s v="EUR"/>
    <n v="1467106895"/>
    <n v="1463218895"/>
    <b v="0"/>
    <n v="96"/>
    <b v="0"/>
    <s v="technology/wearables"/>
    <n v="226"/>
    <n v="772.2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1"/>
    <s v="US"/>
    <s v="USD"/>
    <n v="1463821338"/>
    <n v="1461229338"/>
    <b v="0"/>
    <n v="17"/>
    <b v="0"/>
    <s v="technology/wearables"/>
    <n v="103"/>
    <n v="268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22"/>
    <x v="0"/>
    <s v="US"/>
    <s v="USD"/>
    <n v="1472920909"/>
    <n v="1467736909"/>
    <b v="0"/>
    <n v="94"/>
    <b v="0"/>
    <s v="technology/wearables"/>
    <n v="0"/>
    <n v="0.2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0"/>
    <s v="US"/>
    <s v="USD"/>
    <n v="1410955331"/>
    <n v="1407931331"/>
    <b v="0"/>
    <n v="129"/>
    <b v="0"/>
    <s v="technology/wearables"/>
    <n v="0"/>
    <n v="0.24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800"/>
    <n v="1055.01"/>
    <x v="1"/>
    <s v="US"/>
    <s v="USD"/>
    <n v="1477509604"/>
    <n v="1474917604"/>
    <b v="0"/>
    <n v="1"/>
    <b v="0"/>
    <s v="technology/wearables"/>
    <n v="132"/>
    <n v="1055.0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500"/>
    <n v="2140"/>
    <x v="1"/>
    <s v="US"/>
    <s v="USD"/>
    <n v="1489512122"/>
    <n v="1486923722"/>
    <b v="0"/>
    <n v="4"/>
    <b v="0"/>
    <s v="technology/wearables"/>
    <n v="143"/>
    <n v="53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"/>
    <n v="2585"/>
    <x v="1"/>
    <s v="US"/>
    <s v="USD"/>
    <n v="1477949764"/>
    <n v="1474493764"/>
    <b v="0"/>
    <n v="3"/>
    <b v="0"/>
    <s v="technology/wearables"/>
    <n v="103"/>
    <n v="861.67"/>
    <x v="2"/>
    <s v="wearables"/>
    <x v="683"/>
    <d v="2016-10-31T21:36:04"/>
  </r>
  <r>
    <n v="684"/>
    <s v="Arcus Motion Analyzer | The Versatile Smart Ring"/>
    <s v="Arcus gives your fingers super powers."/>
    <n v="50000"/>
    <n v="66554.559999999998"/>
    <x v="1"/>
    <s v="US"/>
    <s v="USD"/>
    <n v="1406257200"/>
    <n v="1403176891"/>
    <b v="0"/>
    <n v="135"/>
    <b v="0"/>
    <s v="technology/wearables"/>
    <n v="133"/>
    <n v="4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3000"/>
    <n v="3084"/>
    <x v="1"/>
    <s v="US"/>
    <s v="USD"/>
    <n v="1421095672"/>
    <n v="1417207672"/>
    <b v="0"/>
    <n v="10"/>
    <b v="0"/>
    <s v="technology/wearables"/>
    <n v="103"/>
    <n v="308.3999999999999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750"/>
    <n v="971"/>
    <x v="1"/>
    <s v="IT"/>
    <s v="EUR"/>
    <n v="1438618170"/>
    <n v="1436026170"/>
    <b v="0"/>
    <n v="0"/>
    <b v="0"/>
    <s v="technology/wearables"/>
    <n v="12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0"/>
    <s v="MX"/>
    <s v="MXN"/>
    <n v="1486317653"/>
    <n v="1481133653"/>
    <b v="0"/>
    <n v="6"/>
    <b v="0"/>
    <s v="technology/wearables"/>
    <n v="67"/>
    <n v="111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1"/>
    <s v="US"/>
    <s v="USD"/>
    <n v="1444876253"/>
    <n v="1442284253"/>
    <b v="0"/>
    <n v="36"/>
    <b v="0"/>
    <s v="technology/wearables"/>
    <n v="198"/>
    <n v="1929.5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s v="US"/>
    <s v="USD"/>
    <n v="1481173140"/>
    <n v="1478016097"/>
    <b v="0"/>
    <n v="336"/>
    <b v="0"/>
    <s v="technology/wearables"/>
    <n v="23"/>
    <n v="170.23"/>
    <x v="2"/>
    <s v="wearables"/>
    <x v="689"/>
    <d v="2016-12-08T04:59:00"/>
  </r>
  <r>
    <n v="690"/>
    <s v="BLOXSHIELD"/>
    <s v="A radiation shield for your fitness tracker, smartwatch or other wearable smart device"/>
    <n v="7200"/>
    <n v="1742"/>
    <x v="0"/>
    <s v="US"/>
    <s v="USD"/>
    <n v="1473400800"/>
    <n v="1469718841"/>
    <b v="0"/>
    <n v="34"/>
    <b v="0"/>
    <s v="technology/wearables"/>
    <n v="24"/>
    <n v="51.2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"/>
    <n v="671"/>
    <x v="0"/>
    <s v="US"/>
    <s v="USD"/>
    <n v="1435711246"/>
    <n v="1433292046"/>
    <b v="0"/>
    <n v="10"/>
    <b v="0"/>
    <s v="technology/wearables"/>
    <n v="27"/>
    <n v="67.09999999999999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5000"/>
    <n v="30"/>
    <x v="0"/>
    <s v="GB"/>
    <s v="GBP"/>
    <n v="1482397263"/>
    <n v="1479805263"/>
    <b v="0"/>
    <n v="201"/>
    <b v="0"/>
    <s v="technology/wearables"/>
    <n v="1"/>
    <n v="0.1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90000"/>
    <n v="26349"/>
    <x v="0"/>
    <s v="US"/>
    <s v="USD"/>
    <n v="1430421827"/>
    <n v="1427829827"/>
    <b v="0"/>
    <n v="296"/>
    <b v="0"/>
    <s v="technology/wearables"/>
    <n v="29"/>
    <n v="89.02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3000"/>
    <n v="3258"/>
    <x v="1"/>
    <s v="US"/>
    <s v="USD"/>
    <n v="1485964559"/>
    <n v="1483372559"/>
    <b v="0"/>
    <n v="7"/>
    <b v="0"/>
    <s v="technology/wearables"/>
    <n v="109"/>
    <n v="465.4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3000"/>
    <n v="4050"/>
    <x v="1"/>
    <s v="US"/>
    <s v="USD"/>
    <n v="1414758620"/>
    <n v="1412166620"/>
    <b v="0"/>
    <n v="7"/>
    <b v="0"/>
    <s v="technology/wearables"/>
    <n v="135"/>
    <n v="578.57000000000005"/>
    <x v="2"/>
    <s v="wearables"/>
    <x v="695"/>
    <d v="2014-10-31T12:30:20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0"/>
    <s v="DE"/>
    <s v="EUR"/>
    <n v="1454502789"/>
    <n v="1453206789"/>
    <b v="0"/>
    <n v="114"/>
    <b v="0"/>
    <s v="technology/wearables"/>
    <n v="0"/>
    <n v="0.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s v="US"/>
    <s v="USD"/>
    <n v="1411005600"/>
    <n v="1408141245"/>
    <b v="0"/>
    <n v="29"/>
    <b v="0"/>
    <s v="technology/wearables"/>
    <n v="0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40000"/>
    <n v="50"/>
    <x v="0"/>
    <s v="US"/>
    <s v="USD"/>
    <n v="1385136000"/>
    <n v="1381923548"/>
    <b v="0"/>
    <n v="890"/>
    <b v="0"/>
    <s v="technology/wearables"/>
    <n v="0"/>
    <n v="0.0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3015.73"/>
    <x v="1"/>
    <s v="ES"/>
    <s v="EUR"/>
    <n v="1484065881"/>
    <n v="1481473881"/>
    <b v="0"/>
    <n v="31"/>
    <b v="0"/>
    <s v="technology/wearables"/>
    <n v="108"/>
    <n v="97.2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0"/>
    <s v="GB"/>
    <s v="GBP"/>
    <n v="1406130880"/>
    <n v="1403538880"/>
    <b v="0"/>
    <n v="21"/>
    <b v="0"/>
    <s v="technology/wearables"/>
    <n v="0"/>
    <n v="0.1400000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1"/>
    <s v="US"/>
    <s v="USD"/>
    <n v="1480011987"/>
    <n v="1477416387"/>
    <b v="0"/>
    <n v="37"/>
    <b v="0"/>
    <s v="technology/wearables"/>
    <n v="102"/>
    <n v="331.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1"/>
    <s v="US"/>
    <s v="USD"/>
    <n v="1485905520"/>
    <n v="1481150949"/>
    <b v="0"/>
    <n v="7"/>
    <b v="0"/>
    <s v="technology/wearables"/>
    <n v="115"/>
    <n v="572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3000"/>
    <n v="45"/>
    <x v="0"/>
    <s v="CA"/>
    <s v="CAD"/>
    <n v="1487565468"/>
    <n v="1482381468"/>
    <b v="0"/>
    <n v="4"/>
    <b v="0"/>
    <s v="technology/wearables"/>
    <n v="2"/>
    <n v="11.25"/>
    <x v="2"/>
    <s v="wearables"/>
    <x v="704"/>
    <d v="2017-02-20T04:37:48"/>
  </r>
  <r>
    <n v="705"/>
    <s v="SomnoScope"/>
    <s v="The closest thing ever to the Holy Grail of wearables technology"/>
    <n v="4000"/>
    <n v="34"/>
    <x v="0"/>
    <s v="NL"/>
    <s v="EUR"/>
    <n v="1484999278"/>
    <n v="1482407278"/>
    <b v="0"/>
    <n v="5"/>
    <b v="0"/>
    <s v="technology/wearables"/>
    <n v="1"/>
    <n v="6.8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700"/>
    <n v="1261"/>
    <x v="1"/>
    <s v="ES"/>
    <s v="EUR"/>
    <n v="1481740740"/>
    <n v="1478130783"/>
    <b v="0"/>
    <n v="0"/>
    <b v="0"/>
    <s v="technology/wearables"/>
    <n v="18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0"/>
    <s v="GB"/>
    <s v="GBP"/>
    <n v="1483286127"/>
    <n v="1479830127"/>
    <b v="0"/>
    <n v="456"/>
    <b v="0"/>
    <s v="technology/wearables"/>
    <n v="0"/>
    <n v="0.1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0"/>
    <s v="GB"/>
    <s v="GBP"/>
    <n v="1410616600"/>
    <n v="1405432600"/>
    <b v="0"/>
    <n v="369"/>
    <b v="0"/>
    <s v="technology/wearables"/>
    <n v="0"/>
    <n v="7.0000000000000007E-2"/>
    <x v="2"/>
    <s v="wearables"/>
    <x v="708"/>
    <d v="2014-09-13T13:56:40"/>
  </r>
  <r>
    <n v="709"/>
    <s v="lumiglove"/>
    <s v="A &quot;handheld&quot; light, which eases the way you illuminate objects and/or paths."/>
    <n v="1550"/>
    <n v="3186"/>
    <x v="1"/>
    <s v="US"/>
    <s v="USD"/>
    <n v="1417741159"/>
    <n v="1415149159"/>
    <b v="0"/>
    <n v="2"/>
    <b v="0"/>
    <s v="technology/wearables"/>
    <n v="206"/>
    <n v="1593"/>
    <x v="2"/>
    <s v="wearables"/>
    <x v="709"/>
    <d v="2014-12-05T00:59:19"/>
  </r>
  <r>
    <n v="710"/>
    <s v="Hate York Shirt 2.0"/>
    <s v="Shirts, so technologically advanced, they connect mentally to their audience upon sight."/>
    <n v="200"/>
    <n v="597"/>
    <x v="1"/>
    <s v="CA"/>
    <s v="CAD"/>
    <n v="1408495440"/>
    <n v="1405640302"/>
    <b v="0"/>
    <n v="0"/>
    <b v="0"/>
    <s v="technology/wearables"/>
    <n v="29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85000"/>
    <n v="33486"/>
    <x v="0"/>
    <s v="NL"/>
    <s v="EUR"/>
    <n v="1481716868"/>
    <n v="1478257268"/>
    <b v="0"/>
    <n v="338"/>
    <b v="0"/>
    <s v="technology/wearables"/>
    <n v="39"/>
    <n v="99.0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1"/>
    <s v="US"/>
    <s v="USD"/>
    <n v="1455466832"/>
    <n v="1452874832"/>
    <b v="0"/>
    <n v="4"/>
    <b v="0"/>
    <s v="technology/wearables"/>
    <n v="100"/>
    <n v="50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1"/>
    <s v="IT"/>
    <s v="EUR"/>
    <n v="1465130532"/>
    <n v="1462538532"/>
    <b v="0"/>
    <n v="1"/>
    <b v="0"/>
    <s v="technology/wearables"/>
    <n v="203"/>
    <n v="4067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6500"/>
    <n v="6645"/>
    <x v="1"/>
    <s v="US"/>
    <s v="USD"/>
    <n v="1488308082"/>
    <n v="1483124082"/>
    <b v="0"/>
    <n v="28"/>
    <b v="0"/>
    <s v="technology/wearables"/>
    <n v="102"/>
    <n v="237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240"/>
    <x v="0"/>
    <s v="US"/>
    <s v="USD"/>
    <n v="1446693040"/>
    <n v="1443233440"/>
    <b v="0"/>
    <n v="12"/>
    <b v="0"/>
    <s v="technology/wearables"/>
    <n v="5"/>
    <n v="2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3333"/>
    <n v="28"/>
    <x v="2"/>
    <s v="US"/>
    <s v="USD"/>
    <n v="1417392000"/>
    <n v="1414511307"/>
    <b v="0"/>
    <n v="16"/>
    <b v="0"/>
    <s v="technology/wearables"/>
    <n v="1"/>
    <n v="1.75"/>
    <x v="2"/>
    <s v="wearables"/>
    <x v="716"/>
    <d v="2014-12-01T00:00:00"/>
  </r>
  <r>
    <n v="717"/>
    <s v="cool air belt"/>
    <s v="Cool air flowing under clothing keeps you cool."/>
    <n v="2500"/>
    <n v="2689"/>
    <x v="1"/>
    <s v="US"/>
    <s v="USD"/>
    <n v="1409949002"/>
    <n v="1407357002"/>
    <b v="0"/>
    <n v="4"/>
    <b v="0"/>
    <s v="technology/wearables"/>
    <n v="108"/>
    <n v="672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000"/>
    <n v="20"/>
    <x v="0"/>
    <s v="US"/>
    <s v="USD"/>
    <n v="1487397540"/>
    <n v="1484684247"/>
    <b v="0"/>
    <n v="4"/>
    <b v="0"/>
    <s v="technology/wearables"/>
    <n v="1"/>
    <n v="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1"/>
    <s v="US"/>
    <s v="USD"/>
    <n v="1456189076"/>
    <n v="1454979476"/>
    <b v="0"/>
    <n v="10"/>
    <b v="0"/>
    <s v="technology/wearables"/>
    <n v="155"/>
    <n v="31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8000"/>
    <n v="8110"/>
    <x v="1"/>
    <s v="US"/>
    <s v="USD"/>
    <n v="1327851291"/>
    <n v="1325432091"/>
    <b v="0"/>
    <n v="41"/>
    <b v="1"/>
    <s v="publishing/nonfiction"/>
    <n v="101"/>
    <n v="197.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2"/>
    <s v="US"/>
    <s v="USD"/>
    <n v="1406900607"/>
    <n v="1403012607"/>
    <b v="0"/>
    <n v="119"/>
    <b v="1"/>
    <s v="publishing/nonfiction"/>
    <n v="35"/>
    <n v="72.54000000000000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80000"/>
    <n v="8586"/>
    <x v="0"/>
    <s v="US"/>
    <s v="USD"/>
    <n v="1333909178"/>
    <n v="1331320778"/>
    <b v="0"/>
    <n v="153"/>
    <b v="1"/>
    <s v="publishing/nonfiction"/>
    <n v="11"/>
    <n v="56.1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5000"/>
    <n v="4565"/>
    <x v="0"/>
    <s v="US"/>
    <s v="USD"/>
    <n v="1438228740"/>
    <n v="1435606549"/>
    <b v="0"/>
    <n v="100"/>
    <b v="1"/>
    <s v="publishing/nonfiction"/>
    <n v="30"/>
    <n v="45.6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s v="US"/>
    <s v="USD"/>
    <n v="1309447163"/>
    <n v="1306855163"/>
    <b v="0"/>
    <n v="143"/>
    <b v="1"/>
    <s v="publishing/nonfiction"/>
    <n v="3"/>
    <n v="4.0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50000"/>
    <n v="255"/>
    <x v="0"/>
    <s v="US"/>
    <s v="USD"/>
    <n v="1450018912"/>
    <n v="1447426912"/>
    <b v="0"/>
    <n v="140"/>
    <b v="1"/>
    <s v="publishing/nonfiction"/>
    <n v="1"/>
    <n v="1.8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7500"/>
    <n v="7917.45"/>
    <x v="1"/>
    <s v="US"/>
    <s v="USD"/>
    <n v="1365728487"/>
    <n v="1363136487"/>
    <b v="0"/>
    <n v="35"/>
    <b v="1"/>
    <s v="publishing/nonfiction"/>
    <n v="106"/>
    <n v="226.2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s v="US"/>
    <s v="USD"/>
    <n v="1358198400"/>
    <n v="1354580949"/>
    <b v="0"/>
    <n v="149"/>
    <b v="1"/>
    <s v="publishing/nonfiction"/>
    <n v="15"/>
    <n v="15.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0000"/>
    <n v="21679"/>
    <x v="1"/>
    <s v="US"/>
    <s v="USD"/>
    <n v="1313957157"/>
    <n v="1310069157"/>
    <b v="0"/>
    <n v="130"/>
    <b v="1"/>
    <s v="publishing/nonfiction"/>
    <n v="108"/>
    <n v="166.7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5000"/>
    <n v="1"/>
    <x v="0"/>
    <s v="US"/>
    <s v="USD"/>
    <n v="1348028861"/>
    <n v="1342844861"/>
    <b v="0"/>
    <n v="120"/>
    <b v="1"/>
    <s v="publishing/nonfiction"/>
    <n v="0"/>
    <n v="0.01"/>
    <x v="3"/>
    <s v="nonfiction"/>
    <x v="729"/>
    <d v="2012-09-19T04:27:41"/>
  </r>
  <r>
    <n v="730"/>
    <s v="Encyclopedia of Surfing"/>
    <s v="A Massive but Cheerful Online Digital Archive of Surfing"/>
    <n v="60000"/>
    <n v="35"/>
    <x v="0"/>
    <s v="US"/>
    <s v="USD"/>
    <n v="1323280391"/>
    <n v="1320688391"/>
    <b v="0"/>
    <n v="265"/>
    <b v="1"/>
    <s v="publishing/nonfiction"/>
    <n v="0"/>
    <n v="0.13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18000"/>
    <n v="18625"/>
    <x v="1"/>
    <s v="US"/>
    <s v="USD"/>
    <n v="1327212000"/>
    <n v="1322852747"/>
    <b v="0"/>
    <n v="71"/>
    <b v="1"/>
    <s v="publishing/nonfiction"/>
    <n v="103"/>
    <n v="262.3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s v="GB"/>
    <s v="GBP"/>
    <n v="1380449461"/>
    <n v="1375265461"/>
    <b v="0"/>
    <n v="13"/>
    <b v="1"/>
    <s v="publishing/nonfiction"/>
    <n v="3"/>
    <n v="3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s v="GB"/>
    <s v="GBP"/>
    <n v="1387533892"/>
    <n v="1384941892"/>
    <b v="0"/>
    <n v="169"/>
    <b v="1"/>
    <s v="publishing/nonfiction"/>
    <n v="0"/>
    <n v="0"/>
    <x v="3"/>
    <s v="nonfiction"/>
    <x v="733"/>
    <d v="2013-12-20T10:04:52"/>
  </r>
  <r>
    <n v="734"/>
    <s v="Sideswiped"/>
    <s v="Sideswiped is my story of growing in and trusting God through the mess and mysteries of life."/>
    <n v="26000"/>
    <n v="26360"/>
    <x v="1"/>
    <s v="CA"/>
    <s v="CAD"/>
    <n v="1431147600"/>
    <n v="1428465420"/>
    <b v="0"/>
    <n v="57"/>
    <b v="1"/>
    <s v="publishing/nonfiction"/>
    <n v="101"/>
    <n v="462.4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115250"/>
    <n v="220"/>
    <x v="2"/>
    <s v="US"/>
    <s v="USD"/>
    <n v="1417653540"/>
    <n v="1414975346"/>
    <b v="0"/>
    <n v="229"/>
    <b v="1"/>
    <s v="publishing/nonfiction"/>
    <n v="0"/>
    <n v="0.96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s v="US"/>
    <s v="USD"/>
    <n v="1385009940"/>
    <n v="1383327440"/>
    <b v="0"/>
    <n v="108"/>
    <b v="1"/>
    <s v="publishing/nonfiction"/>
    <n v="0"/>
    <n v="0.02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s v="US"/>
    <s v="USD"/>
    <n v="1392408000"/>
    <n v="1390890987"/>
    <b v="0"/>
    <n v="108"/>
    <b v="1"/>
    <s v="publishing/nonfiction"/>
    <n v="31"/>
    <n v="49.9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5000"/>
    <n v="5236"/>
    <x v="1"/>
    <s v="US"/>
    <s v="USD"/>
    <n v="1417409940"/>
    <n v="1414765794"/>
    <b v="0"/>
    <n v="41"/>
    <b v="1"/>
    <s v="publishing/nonfiction"/>
    <n v="105"/>
    <n v="127.7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2"/>
    <s v="US"/>
    <s v="USD"/>
    <n v="1407758629"/>
    <n v="1404907429"/>
    <b v="0"/>
    <n v="139"/>
    <b v="1"/>
    <s v="publishing/nonfiction"/>
    <n v="6"/>
    <n v="9.9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2"/>
    <s v="US"/>
    <s v="USD"/>
    <n v="1434857482"/>
    <n v="1433647882"/>
    <b v="0"/>
    <n v="19"/>
    <b v="1"/>
    <s v="publishing/nonfiction"/>
    <n v="0"/>
    <n v="0"/>
    <x v="3"/>
    <s v="nonfiction"/>
    <x v="740"/>
    <d v="2015-06-21T03:31:22"/>
  </r>
  <r>
    <n v="741"/>
    <s v="reVILNA: the vilna ghetto project"/>
    <s v="A revolutionary digital mapping project of the Vilna Ghetto"/>
    <n v="35000"/>
    <n v="377"/>
    <x v="0"/>
    <s v="US"/>
    <s v="USD"/>
    <n v="1370964806"/>
    <n v="1367940806"/>
    <b v="0"/>
    <n v="94"/>
    <b v="1"/>
    <s v="publishing/nonfiction"/>
    <n v="1"/>
    <n v="4.0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1"/>
    <x v="1"/>
    <s v="US"/>
    <s v="USD"/>
    <n v="1395435712"/>
    <n v="1392847312"/>
    <b v="0"/>
    <n v="23"/>
    <b v="1"/>
    <s v="publishing/nonfiction"/>
    <n v="101"/>
    <n v="219.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3500"/>
    <n v="3760"/>
    <x v="1"/>
    <s v="US"/>
    <s v="USD"/>
    <n v="1334610000"/>
    <n v="1332435685"/>
    <b v="0"/>
    <n v="15"/>
    <b v="1"/>
    <s v="publishing/nonfiction"/>
    <n v="107"/>
    <n v="250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14500"/>
    <n v="1575"/>
    <x v="0"/>
    <s v="US"/>
    <s v="USD"/>
    <n v="1355439503"/>
    <n v="1352847503"/>
    <b v="0"/>
    <n v="62"/>
    <b v="1"/>
    <s v="publishing/nonfiction"/>
    <n v="11"/>
    <n v="25.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1"/>
    <s v="US"/>
    <s v="USD"/>
    <n v="1367588645"/>
    <n v="1364996645"/>
    <b v="0"/>
    <n v="74"/>
    <b v="1"/>
    <s v="publishing/nonfiction"/>
    <n v="112"/>
    <n v="151.76"/>
    <x v="3"/>
    <s v="nonfiction"/>
    <x v="745"/>
    <d v="2013-05-03T13:44:05"/>
  </r>
  <r>
    <n v="746"/>
    <s v="Attention: People With Body Parts"/>
    <s v="This is a book of letters. Letters to our body parts."/>
    <n v="10000"/>
    <n v="70"/>
    <x v="0"/>
    <s v="US"/>
    <s v="USD"/>
    <n v="1348372740"/>
    <n v="1346806909"/>
    <b v="0"/>
    <n v="97"/>
    <b v="1"/>
    <s v="publishing/nonfiction"/>
    <n v="1"/>
    <n v="0.7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0000"/>
    <n v="16"/>
    <x v="0"/>
    <s v="NL"/>
    <s v="EUR"/>
    <n v="1421319240"/>
    <n v="1418649019"/>
    <b v="0"/>
    <n v="55"/>
    <b v="1"/>
    <s v="publishing/nonfiction"/>
    <n v="0"/>
    <n v="0.2899999999999999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5500"/>
    <n v="5623"/>
    <x v="1"/>
    <s v="US"/>
    <s v="USD"/>
    <n v="1407701966"/>
    <n v="1405109966"/>
    <b v="0"/>
    <n v="44"/>
    <b v="1"/>
    <s v="publishing/nonfiction"/>
    <n v="102"/>
    <n v="127.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6000"/>
    <n v="0"/>
    <x v="0"/>
    <s v="US"/>
    <s v="USD"/>
    <n v="1485642930"/>
    <n v="1483050930"/>
    <b v="0"/>
    <n v="110"/>
    <b v="1"/>
    <s v="publishing/nonfiction"/>
    <n v="0"/>
    <n v="0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1"/>
    <s v="US"/>
    <s v="USD"/>
    <n v="1361739872"/>
    <n v="1359147872"/>
    <b v="0"/>
    <n v="59"/>
    <b v="1"/>
    <s v="publishing/nonfiction"/>
    <n v="100"/>
    <n v="203.3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10000"/>
    <n v="6755"/>
    <x v="0"/>
    <s v="US"/>
    <s v="USD"/>
    <n v="1312470475"/>
    <n v="1308496075"/>
    <b v="0"/>
    <n v="62"/>
    <b v="1"/>
    <s v="publishing/nonfiction"/>
    <n v="68"/>
    <n v="108.9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1"/>
    <s v="AU"/>
    <s v="AUD"/>
    <n v="1476615600"/>
    <n v="1474884417"/>
    <b v="0"/>
    <n v="105"/>
    <b v="1"/>
    <s v="publishing/nonfiction"/>
    <n v="104"/>
    <n v="147.9499999999999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s v="US"/>
    <s v="USD"/>
    <n v="1423922991"/>
    <n v="1421330991"/>
    <b v="0"/>
    <n v="26"/>
    <b v="1"/>
    <s v="publishing/nonfiction"/>
    <n v="4"/>
    <n v="54.5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s v="US"/>
    <s v="USD"/>
    <n v="1357408721"/>
    <n v="1354816721"/>
    <b v="0"/>
    <n v="49"/>
    <b v="1"/>
    <s v="publishing/nonfiction"/>
    <n v="90"/>
    <n v="109.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1"/>
    <s v="US"/>
    <s v="USD"/>
    <n v="1369010460"/>
    <n v="1366381877"/>
    <b v="0"/>
    <n v="68"/>
    <b v="1"/>
    <s v="publishing/nonfiction"/>
    <n v="108"/>
    <n v="119.2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1"/>
    <s v="US"/>
    <s v="USD"/>
    <n v="1303147459"/>
    <n v="1297880659"/>
    <b v="0"/>
    <n v="22"/>
    <b v="1"/>
    <s v="publishing/nonfiction"/>
    <n v="111"/>
    <n v="177.2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1"/>
    <s v="US"/>
    <s v="USD"/>
    <n v="1354756714"/>
    <n v="1353547114"/>
    <b v="0"/>
    <n v="18"/>
    <b v="1"/>
    <s v="publishing/nonfiction"/>
    <n v="109"/>
    <n v="181.94"/>
    <x v="3"/>
    <s v="nonfiction"/>
    <x v="757"/>
    <d v="2012-12-06T01:18:34"/>
  </r>
  <r>
    <n v="758"/>
    <s v="Publish Waiting On Humanity"/>
    <s v="I am publishing my book, Waiting on Humanity and need some finishing funds to do so."/>
    <n v="7500"/>
    <n v="8300"/>
    <x v="1"/>
    <s v="US"/>
    <s v="USD"/>
    <n v="1286568268"/>
    <n v="1283976268"/>
    <b v="0"/>
    <n v="19"/>
    <b v="1"/>
    <s v="publishing/nonfiction"/>
    <n v="111"/>
    <n v="436.8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14000"/>
    <n v="19860"/>
    <x v="1"/>
    <s v="GB"/>
    <s v="GBP"/>
    <n v="1404892539"/>
    <n v="1401436539"/>
    <b v="0"/>
    <n v="99"/>
    <b v="1"/>
    <s v="publishing/nonfiction"/>
    <n v="142"/>
    <n v="200.6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00"/>
    <n v="86"/>
    <x v="0"/>
    <s v="US"/>
    <s v="USD"/>
    <n v="1480188013"/>
    <n v="1477592413"/>
    <b v="0"/>
    <n v="0"/>
    <b v="0"/>
    <s v="publishing/fiction"/>
    <n v="2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"/>
    <n v="0"/>
    <x v="0"/>
    <s v="US"/>
    <s v="USD"/>
    <n v="1391364126"/>
    <n v="1388772126"/>
    <b v="0"/>
    <n v="6"/>
    <b v="0"/>
    <s v="publishing/fiction"/>
    <n v="0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"/>
    <n v="481.5"/>
    <x v="1"/>
    <s v="MX"/>
    <s v="MXN"/>
    <n v="1480831200"/>
    <n v="1479328570"/>
    <b v="0"/>
    <n v="0"/>
    <b v="0"/>
    <s v="publishing/fiction"/>
    <n v="138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000"/>
    <n v="401"/>
    <x v="0"/>
    <s v="GB"/>
    <s v="GBP"/>
    <n v="1376563408"/>
    <n v="1373971408"/>
    <b v="0"/>
    <n v="1"/>
    <b v="0"/>
    <s v="publishing/fiction"/>
    <n v="40"/>
    <n v="401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450"/>
    <n v="180"/>
    <x v="0"/>
    <s v="US"/>
    <s v="USD"/>
    <n v="1441858161"/>
    <n v="1439266161"/>
    <b v="0"/>
    <n v="0"/>
    <b v="0"/>
    <s v="publishing/fiction"/>
    <n v="4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500"/>
    <n v="7635"/>
    <x v="1"/>
    <s v="US"/>
    <s v="USD"/>
    <n v="1413723684"/>
    <n v="1411131684"/>
    <b v="0"/>
    <n v="44"/>
    <b v="0"/>
    <s v="publishing/fiction"/>
    <n v="102"/>
    <n v="173.5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"/>
    <n v="0"/>
    <x v="0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000"/>
    <n v="2512"/>
    <x v="1"/>
    <s v="US"/>
    <s v="USD"/>
    <n v="1432178810"/>
    <n v="1429586810"/>
    <b v="0"/>
    <n v="3"/>
    <b v="0"/>
    <s v="publishing/fiction"/>
    <n v="126"/>
    <n v="837.3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300"/>
    <n v="312"/>
    <x v="1"/>
    <s v="US"/>
    <s v="USD"/>
    <n v="1387169890"/>
    <n v="1384577890"/>
    <b v="0"/>
    <n v="0"/>
    <b v="0"/>
    <s v="publishing/fiction"/>
    <n v="104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000"/>
    <n v="5462"/>
    <x v="1"/>
    <s v="US"/>
    <s v="USD"/>
    <n v="1388102094"/>
    <n v="1385510094"/>
    <b v="0"/>
    <n v="52"/>
    <b v="0"/>
    <s v="publishing/fiction"/>
    <n v="109"/>
    <n v="105.0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"/>
    <n v="2299"/>
    <x v="1"/>
    <s v="US"/>
    <s v="USD"/>
    <n v="1361750369"/>
    <n v="1358294369"/>
    <b v="0"/>
    <n v="0"/>
    <b v="0"/>
    <s v="publishing/fiction"/>
    <n v="46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000"/>
    <n v="1273"/>
    <x v="1"/>
    <s v="US"/>
    <s v="USD"/>
    <n v="1454183202"/>
    <n v="1449863202"/>
    <b v="0"/>
    <n v="1"/>
    <b v="0"/>
    <s v="publishing/fiction"/>
    <n v="127"/>
    <n v="127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90.29"/>
    <x v="1"/>
    <s v="US"/>
    <s v="USD"/>
    <n v="1257047940"/>
    <n v="1252718519"/>
    <b v="0"/>
    <n v="1"/>
    <b v="0"/>
    <s v="publishing/fiction"/>
    <n v="106"/>
    <n v="1590.29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1500"/>
    <n v="0"/>
    <x v="0"/>
    <s v="GB"/>
    <s v="GBP"/>
    <n v="1431298860"/>
    <n v="1428341985"/>
    <b v="0"/>
    <n v="2"/>
    <b v="0"/>
    <s v="publishing/fiction"/>
    <n v="0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1"/>
    <s v="US"/>
    <s v="USD"/>
    <n v="1393181018"/>
    <n v="1390589018"/>
    <b v="0"/>
    <n v="9"/>
    <b v="0"/>
    <s v="publishing/fiction"/>
    <n v="136"/>
    <n v="377.7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000"/>
    <n v="2424"/>
    <x v="1"/>
    <s v="US"/>
    <s v="USD"/>
    <n v="1323998795"/>
    <n v="1321406795"/>
    <b v="0"/>
    <n v="5"/>
    <b v="0"/>
    <s v="publishing/fiction"/>
    <n v="121"/>
    <n v="484.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10000"/>
    <n v="10026.49"/>
    <x v="1"/>
    <s v="US"/>
    <s v="USD"/>
    <n v="1444539600"/>
    <n v="1441297645"/>
    <b v="0"/>
    <n v="57"/>
    <b v="0"/>
    <s v="publishing/fiction"/>
    <n v="100"/>
    <n v="175.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1150"/>
    <n v="0"/>
    <x v="0"/>
    <s v="US"/>
    <s v="USD"/>
    <n v="1375313577"/>
    <n v="1372721577"/>
    <b v="0"/>
    <n v="3"/>
    <b v="0"/>
    <s v="publishing/fiction"/>
    <n v="0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1000"/>
    <n v="8"/>
    <x v="2"/>
    <s v="US"/>
    <s v="USD"/>
    <n v="1398876680"/>
    <n v="1396284680"/>
    <b v="0"/>
    <n v="1"/>
    <b v="0"/>
    <s v="publishing/fiction"/>
    <n v="1"/>
    <n v="8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750"/>
    <n v="40"/>
    <x v="0"/>
    <s v="US"/>
    <s v="USD"/>
    <n v="1287115200"/>
    <n v="1284567905"/>
    <b v="0"/>
    <n v="6"/>
    <b v="0"/>
    <s v="publishing/fiction"/>
    <n v="1"/>
    <n v="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4000"/>
    <n v="4516.4399999999996"/>
    <x v="1"/>
    <s v="US"/>
    <s v="USD"/>
    <n v="1304439025"/>
    <n v="1301847025"/>
    <b v="0"/>
    <n v="27"/>
    <b v="1"/>
    <s v="music/rock"/>
    <n v="113"/>
    <n v="167.2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4000"/>
    <n v="6207"/>
    <x v="1"/>
    <s v="US"/>
    <s v="USD"/>
    <n v="1370649674"/>
    <n v="1368057674"/>
    <b v="0"/>
    <n v="25"/>
    <b v="1"/>
    <s v="music/rock"/>
    <n v="155"/>
    <n v="248.28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3300"/>
    <n v="0"/>
    <x v="0"/>
    <s v="US"/>
    <s v="USD"/>
    <n v="1345918302"/>
    <n v="1343326302"/>
    <b v="0"/>
    <n v="14"/>
    <b v="1"/>
    <s v="music/rock"/>
    <n v="0"/>
    <n v="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00"/>
    <x v="0"/>
    <s v="US"/>
    <s v="USD"/>
    <n v="1335564000"/>
    <n v="1332182049"/>
    <b v="0"/>
    <n v="35"/>
    <b v="1"/>
    <s v="music/rock"/>
    <n v="42"/>
    <n v="77.1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4000"/>
    <n v="4216"/>
    <x v="1"/>
    <s v="US"/>
    <s v="USD"/>
    <n v="1395023719"/>
    <n v="1391571319"/>
    <b v="0"/>
    <n v="10"/>
    <b v="1"/>
    <s v="music/rock"/>
    <n v="105"/>
    <n v="421.6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3870"/>
    <n v="1416"/>
    <x v="0"/>
    <s v="US"/>
    <s v="USD"/>
    <n v="1362060915"/>
    <n v="1359468915"/>
    <b v="0"/>
    <n v="29"/>
    <b v="1"/>
    <s v="music/rock"/>
    <n v="37"/>
    <n v="48.8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0000"/>
    <n v="56"/>
    <x v="0"/>
    <s v="US"/>
    <s v="USD"/>
    <n v="1336751220"/>
    <n v="1331774434"/>
    <b v="0"/>
    <n v="44"/>
    <b v="1"/>
    <s v="music/rock"/>
    <n v="0"/>
    <n v="1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5000"/>
    <n v="150"/>
    <x v="0"/>
    <s v="US"/>
    <s v="USD"/>
    <n v="1383318226"/>
    <n v="1380726226"/>
    <b v="0"/>
    <n v="17"/>
    <b v="1"/>
    <s v="music/rock"/>
    <n v="3"/>
    <n v="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6000"/>
    <n v="1"/>
    <x v="0"/>
    <s v="US"/>
    <s v="USD"/>
    <n v="1341633540"/>
    <n v="1338336588"/>
    <b v="0"/>
    <n v="34"/>
    <b v="1"/>
    <s v="music/rock"/>
    <n v="0"/>
    <n v="0.0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1"/>
    <s v="US"/>
    <s v="USD"/>
    <n v="1358755140"/>
    <n v="1357187280"/>
    <b v="0"/>
    <n v="14"/>
    <b v="1"/>
    <s v="music/rock"/>
    <n v="202"/>
    <n v="720.0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1"/>
    <s v="US"/>
    <s v="USD"/>
    <n v="1359680939"/>
    <n v="1357088939"/>
    <b v="0"/>
    <n v="156"/>
    <b v="1"/>
    <s v="music/rock"/>
    <n v="135"/>
    <n v="302.4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1"/>
    <s v="US"/>
    <s v="USD"/>
    <n v="1384322340"/>
    <n v="1381430646"/>
    <b v="0"/>
    <n v="128"/>
    <b v="1"/>
    <s v="music/rock"/>
    <n v="101"/>
    <n v="157.19999999999999"/>
    <x v="4"/>
    <s v="rock"/>
    <x v="791"/>
    <d v="2013-11-13T05:59:00"/>
  </r>
  <r>
    <n v="792"/>
    <s v="&quot;Believable Lies&quot; - The Album"/>
    <s v="Rock n' Roll about the intersection of lies and belief: the Believable Lie."/>
    <n v="7500"/>
    <n v="2366"/>
    <x v="0"/>
    <s v="US"/>
    <s v="USD"/>
    <n v="1383861483"/>
    <n v="1381265883"/>
    <b v="0"/>
    <n v="60"/>
    <b v="1"/>
    <s v="music/rock"/>
    <n v="32"/>
    <n v="39.4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1"/>
    <s v="US"/>
    <s v="USD"/>
    <n v="1372827540"/>
    <n v="1371491244"/>
    <b v="0"/>
    <n v="32"/>
    <b v="1"/>
    <s v="music/rock"/>
    <n v="105"/>
    <n v="263.2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3900"/>
    <n v="6141.99"/>
    <x v="0"/>
    <s v="US"/>
    <s v="USD"/>
    <n v="1315242360"/>
    <n v="1310438737"/>
    <b v="0"/>
    <n v="53"/>
    <b v="1"/>
    <s v="music/rock"/>
    <n v="26"/>
    <n v="115.8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s v="US"/>
    <s v="USD"/>
    <n v="1333774740"/>
    <n v="1330094566"/>
    <b v="0"/>
    <n v="184"/>
    <b v="1"/>
    <s v="music/rock"/>
    <n v="24"/>
    <n v="51.5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5000"/>
    <n v="27196.71"/>
    <x v="1"/>
    <s v="US"/>
    <s v="USD"/>
    <n v="1379279400"/>
    <n v="1376687485"/>
    <b v="0"/>
    <n v="90"/>
    <b v="1"/>
    <s v="music/rock"/>
    <n v="109"/>
    <n v="302.1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10000"/>
    <n v="0"/>
    <x v="0"/>
    <s v="US"/>
    <s v="USD"/>
    <n v="1335672000"/>
    <n v="1332978688"/>
    <b v="0"/>
    <n v="71"/>
    <b v="1"/>
    <s v="music/rock"/>
    <n v="0"/>
    <n v="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10000"/>
    <n v="12110"/>
    <x v="1"/>
    <s v="US"/>
    <s v="USD"/>
    <n v="1412086187"/>
    <n v="1409494187"/>
    <b v="0"/>
    <n v="87"/>
    <b v="1"/>
    <s v="music/rock"/>
    <n v="121"/>
    <n v="139.1999999999999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s v="US"/>
    <s v="USD"/>
    <n v="1335542446"/>
    <n v="1332950446"/>
    <b v="0"/>
    <n v="28"/>
    <b v="1"/>
    <s v="music/rock"/>
    <n v="0"/>
    <n v="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6700"/>
    <n v="150"/>
    <x v="0"/>
    <s v="GB"/>
    <s v="GBP"/>
    <n v="1410431054"/>
    <n v="1407839054"/>
    <b v="0"/>
    <n v="56"/>
    <b v="1"/>
    <s v="music/rock"/>
    <n v="2"/>
    <n v="2.68"/>
    <x v="4"/>
    <s v="rock"/>
    <x v="800"/>
    <d v="2014-09-11T10:24:14"/>
  </r>
  <r>
    <n v="801"/>
    <s v="SLUTEVER DO AMERICA TOUR"/>
    <s v="ALL WE WANT TO DO IS DRIVE AROUND AMERICA AND PLAY A BUNCH OF SHOWS, BUT WE DON'T HAVE ANY MONEY..."/>
    <n v="6500"/>
    <n v="6500"/>
    <x v="1"/>
    <s v="US"/>
    <s v="USD"/>
    <n v="1309547120"/>
    <n v="1306955120"/>
    <b v="0"/>
    <n v="51"/>
    <b v="1"/>
    <s v="music/rock"/>
    <n v="100"/>
    <n v="127.4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1"/>
    <s v="US"/>
    <s v="USD"/>
    <n v="1347854700"/>
    <n v="1343867524"/>
    <b v="0"/>
    <n v="75"/>
    <b v="1"/>
    <s v="music/rock"/>
    <n v="105"/>
    <n v="237.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1"/>
    <s v="US"/>
    <s v="USD"/>
    <n v="1306630800"/>
    <n v="1304376478"/>
    <b v="0"/>
    <n v="38"/>
    <b v="1"/>
    <s v="music/rock"/>
    <n v="107"/>
    <n v="224.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s v="US"/>
    <s v="USD"/>
    <n v="1311393540"/>
    <n v="1309919526"/>
    <b v="0"/>
    <n v="18"/>
    <b v="1"/>
    <s v="music/rock"/>
    <n v="42"/>
    <n v="350.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s v="US"/>
    <s v="USD"/>
    <n v="1310857200"/>
    <n v="1306525512"/>
    <b v="0"/>
    <n v="54"/>
    <b v="1"/>
    <s v="music/rock"/>
    <n v="0"/>
    <n v="0"/>
    <x v="4"/>
    <s v="rock"/>
    <x v="805"/>
    <d v="2011-07-16T23:00:00"/>
  </r>
  <r>
    <n v="806"/>
    <s v="Golden Animals NEW Album!"/>
    <s v="Help Golden Animals finish their NEW Album!"/>
    <n v="23000"/>
    <n v="24418.6"/>
    <x v="1"/>
    <s v="US"/>
    <s v="USD"/>
    <n v="1315413339"/>
    <n v="1312821339"/>
    <b v="0"/>
    <n v="71"/>
    <b v="1"/>
    <s v="music/rock"/>
    <n v="106"/>
    <n v="343.92"/>
    <x v="4"/>
    <s v="rock"/>
    <x v="806"/>
    <d v="2011-09-07T16:35:39"/>
  </r>
  <r>
    <n v="807"/>
    <s v="Sic Vita - New EP Release - 2017"/>
    <s v="Join the Sic Vita family and lend a hand as we create a new album!"/>
    <n v="10500"/>
    <n v="1697"/>
    <x v="0"/>
    <s v="US"/>
    <s v="USD"/>
    <n v="1488333600"/>
    <n v="1485270311"/>
    <b v="0"/>
    <n v="57"/>
    <b v="1"/>
    <s v="music/rock"/>
    <n v="16"/>
    <n v="29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s v="CA"/>
    <s v="CAD"/>
    <n v="1419224340"/>
    <n v="1416363886"/>
    <b v="0"/>
    <n v="43"/>
    <b v="1"/>
    <s v="music/rock"/>
    <n v="8"/>
    <n v="21.02"/>
    <x v="4"/>
    <s v="rock"/>
    <x v="808"/>
    <d v="2014-12-22T04:59:00"/>
  </r>
  <r>
    <n v="809"/>
    <s v="Peter's New Album!!"/>
    <s v="Acknowledged songwriter looking to record album of new songs to secure a Publishing Contract"/>
    <n v="10000"/>
    <n v="92154.22"/>
    <x v="1"/>
    <s v="US"/>
    <s v="USD"/>
    <n v="1390161630"/>
    <n v="1387569630"/>
    <b v="0"/>
    <n v="52"/>
    <b v="1"/>
    <s v="music/rock"/>
    <n v="922"/>
    <n v="1772.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5000"/>
    <n v="5195"/>
    <x v="1"/>
    <s v="US"/>
    <s v="USD"/>
    <n v="1346462462"/>
    <n v="1343870462"/>
    <b v="0"/>
    <n v="27"/>
    <b v="1"/>
    <s v="music/rock"/>
    <n v="104"/>
    <n v="192.41"/>
    <x v="4"/>
    <s v="rock"/>
    <x v="810"/>
    <d v="2012-09-01T01:21:02"/>
  </r>
  <r>
    <n v="811"/>
    <s v="Love Water Tour"/>
    <s v="We need your financial support to cover the tour costs!  (Sound, lights, travel, stage design)"/>
    <n v="4000"/>
    <n v="4510.8599999999997"/>
    <x v="1"/>
    <s v="US"/>
    <s v="USD"/>
    <n v="1373475120"/>
    <n v="1371569202"/>
    <b v="0"/>
    <n v="12"/>
    <b v="1"/>
    <s v="music/rock"/>
    <n v="113"/>
    <n v="375.9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s v="US"/>
    <s v="USD"/>
    <n v="1362146280"/>
    <n v="1357604752"/>
    <b v="0"/>
    <n v="33"/>
    <b v="1"/>
    <s v="music/rock"/>
    <n v="0"/>
    <n v="0"/>
    <x v="4"/>
    <s v="rock"/>
    <x v="812"/>
    <d v="2013-03-01T13:58:00"/>
  </r>
  <r>
    <n v="813"/>
    <s v="Rules of Civility and Decent Behavior"/>
    <s v="A pre order campaign to fund the pressing of our second full length vinyl LP"/>
    <n v="7000"/>
    <n v="7595.43"/>
    <x v="1"/>
    <s v="US"/>
    <s v="USD"/>
    <n v="1342825365"/>
    <n v="1340233365"/>
    <b v="0"/>
    <n v="96"/>
    <b v="1"/>
    <s v="music/rock"/>
    <n v="109"/>
    <n v="79.1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5000"/>
    <n v="10"/>
    <x v="2"/>
    <s v="US"/>
    <s v="USD"/>
    <n v="1306865040"/>
    <n v="1305568201"/>
    <b v="0"/>
    <n v="28"/>
    <b v="1"/>
    <s v="music/rock"/>
    <n v="0"/>
    <n v="0.36"/>
    <x v="4"/>
    <s v="rock"/>
    <x v="814"/>
    <d v="2011-05-31T18:04:00"/>
  </r>
  <r>
    <n v="815"/>
    <s v="Some Late Help for The Early Reset"/>
    <s v="Be a part of helping The Early Reset finish their new 7 song EP."/>
    <n v="11000"/>
    <n v="3986"/>
    <x v="0"/>
    <s v="US"/>
    <s v="USD"/>
    <n v="1414879303"/>
    <n v="1412287303"/>
    <b v="0"/>
    <n v="43"/>
    <b v="1"/>
    <s v="music/rock"/>
    <n v="36"/>
    <n v="92.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0000"/>
    <n v="27197.22"/>
    <x v="1"/>
    <s v="US"/>
    <s v="USD"/>
    <n v="1365489000"/>
    <n v="1362776043"/>
    <b v="0"/>
    <n v="205"/>
    <b v="1"/>
    <s v="music/rock"/>
    <n v="136"/>
    <n v="132.6699999999999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s v="US"/>
    <s v="USD"/>
    <n v="1331441940"/>
    <n v="1326810211"/>
    <b v="0"/>
    <n v="23"/>
    <b v="1"/>
    <s v="music/rock"/>
    <n v="9"/>
    <n v="23.0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000"/>
    <n v="3035.05"/>
    <x v="1"/>
    <s v="US"/>
    <s v="USD"/>
    <n v="1344358860"/>
    <n v="1343682681"/>
    <b v="0"/>
    <n v="19"/>
    <b v="1"/>
    <s v="music/rock"/>
    <n v="101"/>
    <n v="159.74"/>
    <x v="4"/>
    <s v="rock"/>
    <x v="818"/>
    <d v="2012-08-07T17:01:00"/>
  </r>
  <r>
    <n v="819"/>
    <s v="Winter Tour"/>
    <s v="We are touring the Southeast in support of our new EP"/>
    <n v="3000"/>
    <n v="0"/>
    <x v="0"/>
    <s v="US"/>
    <s v="USD"/>
    <n v="1387601040"/>
    <n v="1386806254"/>
    <b v="0"/>
    <n v="14"/>
    <b v="1"/>
    <s v="music/rock"/>
    <n v="0"/>
    <n v="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8000"/>
    <n v="273"/>
    <x v="0"/>
    <s v="US"/>
    <s v="USD"/>
    <n v="1402290000"/>
    <n v="1399666342"/>
    <b v="0"/>
    <n v="38"/>
    <b v="1"/>
    <s v="music/rock"/>
    <n v="3"/>
    <n v="7.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1"/>
    <s v="US"/>
    <s v="USD"/>
    <n v="1430712060"/>
    <n v="1427753265"/>
    <b v="0"/>
    <n v="78"/>
    <b v="1"/>
    <s v="music/rock"/>
    <n v="201"/>
    <n v="1233.96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10000"/>
    <n v="10000"/>
    <x v="1"/>
    <s v="US"/>
    <s v="USD"/>
    <n v="1349477050"/>
    <n v="1346885050"/>
    <b v="0"/>
    <n v="69"/>
    <b v="1"/>
    <s v="music/rock"/>
    <n v="100"/>
    <n v="144.9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5000"/>
    <n v="530"/>
    <x v="0"/>
    <s v="US"/>
    <s v="USD"/>
    <n v="1427062852"/>
    <n v="1424474452"/>
    <b v="0"/>
    <n v="33"/>
    <b v="1"/>
    <s v="music/rock"/>
    <n v="11"/>
    <n v="16.059999999999999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1"/>
    <s v="US"/>
    <s v="USD"/>
    <n v="1271573940"/>
    <n v="1268459318"/>
    <b v="0"/>
    <n v="54"/>
    <b v="1"/>
    <s v="music/rock"/>
    <n v="131"/>
    <n v="145.16999999999999"/>
    <x v="4"/>
    <s v="rock"/>
    <x v="824"/>
    <d v="2010-04-18T06:59:00"/>
  </r>
  <r>
    <n v="825"/>
    <s v="KILL FREEMAN"/>
    <s v="Kickstarting Kill Freeman independently. Help fund the New Record, Video and Live Shows."/>
    <n v="31000"/>
    <n v="236"/>
    <x v="0"/>
    <s v="US"/>
    <s v="USD"/>
    <n v="1351495284"/>
    <n v="1349335284"/>
    <b v="0"/>
    <n v="99"/>
    <b v="1"/>
    <s v="music/rock"/>
    <n v="1"/>
    <n v="2.3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15000"/>
    <n v="15481"/>
    <x v="1"/>
    <s v="US"/>
    <s v="USD"/>
    <n v="1332719730"/>
    <n v="1330908930"/>
    <b v="0"/>
    <n v="49"/>
    <b v="1"/>
    <s v="music/rock"/>
    <n v="103"/>
    <n v="315.9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500"/>
    <n v="2705"/>
    <x v="1"/>
    <s v="US"/>
    <s v="USD"/>
    <n v="1329248940"/>
    <n v="1326972107"/>
    <b v="0"/>
    <n v="11"/>
    <b v="1"/>
    <s v="music/rock"/>
    <n v="108"/>
    <n v="245.9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s v="US"/>
    <s v="USD"/>
    <n v="1340641440"/>
    <n v="1339549982"/>
    <b v="0"/>
    <n v="38"/>
    <b v="1"/>
    <s v="music/rock"/>
    <n v="5"/>
    <n v="6.5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3000"/>
    <n v="1465"/>
    <x v="0"/>
    <s v="GB"/>
    <s v="GBP"/>
    <n v="1468437240"/>
    <n v="1463253240"/>
    <b v="0"/>
    <n v="16"/>
    <b v="1"/>
    <s v="music/rock"/>
    <n v="49"/>
    <n v="91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5250"/>
    <n v="5360"/>
    <x v="1"/>
    <s v="US"/>
    <s v="USD"/>
    <n v="1363952225"/>
    <n v="1361363825"/>
    <b v="0"/>
    <n v="32"/>
    <b v="1"/>
    <s v="music/rock"/>
    <n v="102"/>
    <n v="167.5"/>
    <x v="4"/>
    <s v="rock"/>
    <x v="830"/>
    <d v="2013-03-22T11:37:05"/>
  </r>
  <r>
    <n v="831"/>
    <s v="Let The 7Horse Run!"/>
    <s v="7Horse is a new band with a self-funded album and a show they want to rock in your town!"/>
    <n v="10000"/>
    <n v="1506"/>
    <x v="0"/>
    <s v="US"/>
    <s v="USD"/>
    <n v="1335540694"/>
    <n v="1332948694"/>
    <b v="0"/>
    <n v="20"/>
    <b v="1"/>
    <s v="music/rock"/>
    <n v="15"/>
    <n v="75.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2"/>
    <s v="US"/>
    <s v="USD"/>
    <n v="1327133580"/>
    <n v="1321978335"/>
    <b v="0"/>
    <n v="154"/>
    <b v="1"/>
    <s v="music/rock"/>
    <n v="0"/>
    <n v="0"/>
    <x v="4"/>
    <s v="rock"/>
    <x v="832"/>
    <d v="2012-01-21T08:13:00"/>
  </r>
  <r>
    <n v="833"/>
    <s v="Ragman Rolls"/>
    <s v="This is an American rock album."/>
    <n v="17100"/>
    <n v="8725"/>
    <x v="0"/>
    <s v="US"/>
    <s v="USD"/>
    <n v="1397941475"/>
    <n v="1395349475"/>
    <b v="0"/>
    <n v="41"/>
    <b v="1"/>
    <s v="music/rock"/>
    <n v="51"/>
    <n v="212.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125"/>
    <x v="0"/>
    <s v="US"/>
    <s v="USD"/>
    <n v="1372651140"/>
    <n v="1369770292"/>
    <b v="0"/>
    <n v="75"/>
    <b v="1"/>
    <s v="music/rock"/>
    <n v="1"/>
    <n v="1.6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s v="US"/>
    <s v="USD"/>
    <n v="1337396400"/>
    <n v="1333709958"/>
    <b v="0"/>
    <n v="40"/>
    <b v="1"/>
    <s v="music/rock"/>
    <n v="17"/>
    <n v="28.9"/>
    <x v="4"/>
    <s v="rock"/>
    <x v="835"/>
    <d v="2012-05-19T03:00:00"/>
  </r>
  <r>
    <n v="836"/>
    <s v="DESMADRE Full Album + Press Kit"/>
    <s v="An album you can bring home to mom."/>
    <n v="13000"/>
    <n v="19931"/>
    <x v="1"/>
    <s v="US"/>
    <s v="USD"/>
    <n v="1381108918"/>
    <n v="1378516918"/>
    <b v="0"/>
    <n v="46"/>
    <b v="1"/>
    <s v="music/rock"/>
    <n v="153"/>
    <n v="433.28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9000"/>
    <n v="9446"/>
    <x v="1"/>
    <s v="US"/>
    <s v="USD"/>
    <n v="1398988662"/>
    <n v="1396396662"/>
    <b v="0"/>
    <n v="62"/>
    <b v="1"/>
    <s v="music/rock"/>
    <n v="105"/>
    <n v="152.3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1"/>
    <s v="US"/>
    <s v="USD"/>
    <n v="1326835985"/>
    <n v="1324243985"/>
    <b v="0"/>
    <n v="61"/>
    <b v="1"/>
    <s v="music/rock"/>
    <n v="351"/>
    <n v="460.1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15000"/>
    <n v="18185"/>
    <x v="1"/>
    <s v="US"/>
    <s v="USD"/>
    <n v="1348337956"/>
    <n v="1345745956"/>
    <b v="0"/>
    <n v="96"/>
    <b v="1"/>
    <s v="music/rock"/>
    <n v="121"/>
    <n v="189.4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30000"/>
    <n v="31291"/>
    <x v="1"/>
    <s v="US"/>
    <s v="USD"/>
    <n v="1474694787"/>
    <n v="1472102787"/>
    <b v="0"/>
    <n v="190"/>
    <b v="1"/>
    <s v="music/metal"/>
    <n v="104"/>
    <n v="164.69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s v="US"/>
    <s v="USD"/>
    <n v="1415653663"/>
    <n v="1413058063"/>
    <b v="1"/>
    <n v="94"/>
    <b v="1"/>
    <s v="music/metal"/>
    <n v="1"/>
    <n v="1.4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5"/>
    <x v="0"/>
    <s v="CA"/>
    <s v="CAD"/>
    <n v="1381723140"/>
    <n v="1378735983"/>
    <b v="1"/>
    <n v="39"/>
    <b v="1"/>
    <s v="music/metal"/>
    <n v="0"/>
    <n v="0.1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23727.55"/>
    <x v="1"/>
    <s v="US"/>
    <s v="USD"/>
    <n v="1481184000"/>
    <n v="1479708680"/>
    <b v="0"/>
    <n v="127"/>
    <b v="1"/>
    <s v="music/metal"/>
    <n v="119"/>
    <n v="186.8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1"/>
    <s v="US"/>
    <s v="USD"/>
    <n v="1414817940"/>
    <n v="1411489552"/>
    <b v="1"/>
    <n v="159"/>
    <b v="1"/>
    <s v="music/metal"/>
    <n v="118"/>
    <n v="111.1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16000"/>
    <n v="2182"/>
    <x v="0"/>
    <s v="US"/>
    <s v="USD"/>
    <n v="1473047940"/>
    <n v="1469595396"/>
    <b v="0"/>
    <n v="177"/>
    <b v="1"/>
    <s v="music/metal"/>
    <n v="14"/>
    <n v="12.3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5000"/>
    <n v="60"/>
    <x v="0"/>
    <s v="GB"/>
    <s v="GBP"/>
    <n v="1394460000"/>
    <n v="1393233855"/>
    <b v="0"/>
    <n v="47"/>
    <b v="1"/>
    <s v="music/metal"/>
    <n v="1"/>
    <n v="1.28"/>
    <x v="4"/>
    <s v="metal"/>
    <x v="846"/>
    <d v="2014-03-10T14:00:00"/>
  </r>
  <r>
    <n v="847"/>
    <s v="CENTROPYMUSIC"/>
    <s v="MUSIC WITH MEANING!  MUSIC THAT MATTERS!!!"/>
    <n v="1000"/>
    <n v="1035"/>
    <x v="1"/>
    <s v="US"/>
    <s v="USD"/>
    <n v="1436555376"/>
    <n v="1433963376"/>
    <b v="0"/>
    <n v="1"/>
    <b v="1"/>
    <s v="music/metal"/>
    <n v="104"/>
    <n v="103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500"/>
    <n v="2600"/>
    <x v="1"/>
    <s v="US"/>
    <s v="USD"/>
    <n v="1429038033"/>
    <n v="1426446033"/>
    <b v="0"/>
    <n v="16"/>
    <b v="1"/>
    <s v="music/metal"/>
    <n v="104"/>
    <n v="162.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1"/>
    <s v="US"/>
    <s v="USD"/>
    <n v="1426473264"/>
    <n v="1424057664"/>
    <b v="0"/>
    <n v="115"/>
    <b v="1"/>
    <s v="music/metal"/>
    <n v="1081"/>
    <n v="1128.2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18000"/>
    <n v="3"/>
    <x v="0"/>
    <s v="US"/>
    <s v="USD"/>
    <n v="1461560340"/>
    <n v="1458762717"/>
    <b v="0"/>
    <n v="133"/>
    <b v="1"/>
    <s v="music/metal"/>
    <n v="0"/>
    <n v="0.0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8000"/>
    <n v="11"/>
    <x v="0"/>
    <s v="FR"/>
    <s v="EUR"/>
    <n v="1469994300"/>
    <n v="1464815253"/>
    <b v="0"/>
    <n v="70"/>
    <b v="1"/>
    <s v="music/metal"/>
    <n v="0"/>
    <n v="0.1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10000"/>
    <n v="10115"/>
    <x v="1"/>
    <s v="US"/>
    <s v="USD"/>
    <n v="1477342800"/>
    <n v="1476386395"/>
    <b v="0"/>
    <n v="62"/>
    <b v="1"/>
    <s v="music/metal"/>
    <n v="101"/>
    <n v="163.1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500"/>
    <n v="2600"/>
    <x v="1"/>
    <s v="US"/>
    <s v="USD"/>
    <n v="1424116709"/>
    <n v="1421524709"/>
    <b v="0"/>
    <n v="10"/>
    <b v="1"/>
    <s v="music/metal"/>
    <n v="104"/>
    <n v="26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80000"/>
    <n v="310"/>
    <x v="0"/>
    <s v="US"/>
    <s v="USD"/>
    <n v="1482901546"/>
    <n v="1480309546"/>
    <b v="0"/>
    <n v="499"/>
    <b v="1"/>
    <s v="music/metal"/>
    <n v="0"/>
    <n v="0.6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5000"/>
    <n v="1201"/>
    <x v="0"/>
    <s v="US"/>
    <s v="USD"/>
    <n v="1469329217"/>
    <n v="1466737217"/>
    <b v="0"/>
    <n v="47"/>
    <b v="1"/>
    <s v="music/metal"/>
    <n v="24"/>
    <n v="25.5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000"/>
    <n v="3035"/>
    <x v="1"/>
    <s v="DE"/>
    <s v="EUR"/>
    <n v="1477422000"/>
    <n v="1472282956"/>
    <b v="0"/>
    <n v="28"/>
    <b v="1"/>
    <s v="music/metal"/>
    <n v="101"/>
    <n v="108.39"/>
    <x v="4"/>
    <s v="metal"/>
    <x v="856"/>
    <d v="2016-10-25T19:00:00"/>
  </r>
  <r>
    <n v="857"/>
    <s v="A Reason To Breathe - DEBUT ALBUM"/>
    <s v="Modern Post-Hardcore/Electro music (Hardstyle, EDM, Trap, Dubstep, Dembow, House)."/>
    <n v="5000"/>
    <n v="0"/>
    <x v="0"/>
    <s v="ES"/>
    <s v="EUR"/>
    <n v="1448463431"/>
    <n v="1444831031"/>
    <b v="0"/>
    <n v="24"/>
    <b v="1"/>
    <s v="music/metal"/>
    <n v="0"/>
    <n v="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1"/>
    <s v="GB"/>
    <s v="GBP"/>
    <n v="1429138740"/>
    <n v="1426528418"/>
    <b v="0"/>
    <n v="76"/>
    <b v="1"/>
    <s v="music/metal"/>
    <n v="118"/>
    <n v="77.760000000000005"/>
    <x v="4"/>
    <s v="metal"/>
    <x v="858"/>
    <d v="2015-04-15T22:59:00"/>
  </r>
  <r>
    <n v="859"/>
    <s v="Rise With Us Campaign"/>
    <s v="We are heading to the studio to create our second album and we want you to be right there with us!"/>
    <n v="10500"/>
    <n v="601"/>
    <x v="0"/>
    <s v="US"/>
    <s v="USD"/>
    <n v="1433376000"/>
    <n v="1430768468"/>
    <b v="0"/>
    <n v="98"/>
    <b v="1"/>
    <s v="music/metal"/>
    <n v="6"/>
    <n v="6.1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1"/>
    <s v="US"/>
    <s v="USD"/>
    <n v="1385123713"/>
    <n v="1382528113"/>
    <b v="0"/>
    <n v="48"/>
    <b v="0"/>
    <s v="music/jazz"/>
    <n v="107"/>
    <n v="166.7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"/>
    <n v="2000"/>
    <x v="1"/>
    <s v="US"/>
    <s v="USD"/>
    <n v="1474067404"/>
    <n v="1471475404"/>
    <b v="0"/>
    <n v="2"/>
    <b v="0"/>
    <s v="music/jazz"/>
    <n v="100"/>
    <n v="100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"/>
    <n v="2456.66"/>
    <x v="1"/>
    <s v="GB"/>
    <s v="GBP"/>
    <n v="1384179548"/>
    <n v="1381583948"/>
    <b v="0"/>
    <n v="4"/>
    <b v="0"/>
    <s v="music/jazz"/>
    <n v="123"/>
    <n v="614.16999999999996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5"/>
    <x v="0"/>
    <s v="US"/>
    <s v="USD"/>
    <n v="1329014966"/>
    <n v="1326422966"/>
    <b v="0"/>
    <n v="5"/>
    <b v="0"/>
    <s v="music/jazz"/>
    <n v="0"/>
    <n v="1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8000"/>
    <n v="2500"/>
    <x v="0"/>
    <s v="US"/>
    <s v="USD"/>
    <n v="1381917540"/>
    <n v="1379990038"/>
    <b v="0"/>
    <n v="79"/>
    <b v="0"/>
    <s v="music/jazz"/>
    <n v="31"/>
    <n v="31.6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10"/>
    <x v="1"/>
    <s v="US"/>
    <s v="USD"/>
    <n v="1358361197"/>
    <n v="1353177197"/>
    <b v="0"/>
    <n v="2"/>
    <b v="0"/>
    <s v="music/jazz"/>
    <n v="101"/>
    <n v="75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000"/>
    <n v="4150"/>
    <x v="1"/>
    <s v="US"/>
    <s v="USD"/>
    <n v="1425136200"/>
    <n v="1421853518"/>
    <b v="0"/>
    <n v="11"/>
    <b v="0"/>
    <s v="music/jazz"/>
    <n v="138"/>
    <n v="377.27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s v="US"/>
    <s v="USD"/>
    <n v="1259643540"/>
    <n v="1254450706"/>
    <b v="0"/>
    <n v="11"/>
    <b v="0"/>
    <s v="music/jazz"/>
    <n v="0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85"/>
    <x v="1"/>
    <s v="US"/>
    <s v="USD"/>
    <n v="1389055198"/>
    <n v="1386463198"/>
    <b v="0"/>
    <n v="1"/>
    <b v="0"/>
    <s v="music/jazz"/>
    <n v="119"/>
    <n v="178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4000"/>
    <n v="4518"/>
    <x v="1"/>
    <s v="US"/>
    <s v="USD"/>
    <n v="1365448657"/>
    <n v="1362860257"/>
    <b v="0"/>
    <n v="3"/>
    <b v="0"/>
    <s v="music/jazz"/>
    <n v="113"/>
    <n v="1506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1"/>
    <s v="GB"/>
    <s v="GBP"/>
    <n v="1377995523"/>
    <n v="1375403523"/>
    <b v="0"/>
    <n v="5"/>
    <b v="0"/>
    <s v="music/jazz"/>
    <n v="103"/>
    <n v="322.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1"/>
    <s v="US"/>
    <s v="USD"/>
    <n v="1385735295"/>
    <n v="1383139695"/>
    <b v="0"/>
    <n v="12"/>
    <b v="0"/>
    <s v="music/jazz"/>
    <n v="114"/>
    <n v="236.7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1600"/>
    <n v="2198"/>
    <x v="1"/>
    <s v="US"/>
    <s v="USD"/>
    <n v="1299786527"/>
    <n v="1295898527"/>
    <b v="0"/>
    <n v="2"/>
    <b v="0"/>
    <s v="music/jazz"/>
    <n v="137"/>
    <n v="1099"/>
    <x v="4"/>
    <s v="jazz"/>
    <x v="872"/>
    <d v="2011-03-10T19:48:47"/>
  </r>
  <r>
    <n v="873"/>
    <s v="The Dreamer-An Original Jazz CD"/>
    <s v="Fall in love with &quot;The Dreamer&quot;, new original music from trumpeter Freddie Dunn!"/>
    <n v="1500"/>
    <n v="1518"/>
    <x v="1"/>
    <s v="US"/>
    <s v="USD"/>
    <n v="1352610040"/>
    <n v="1349150440"/>
    <b v="0"/>
    <n v="5"/>
    <b v="0"/>
    <s v="music/jazz"/>
    <n v="101"/>
    <n v="303.6000000000000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1"/>
    <s v="US"/>
    <s v="USD"/>
    <n v="1367676034"/>
    <n v="1365084034"/>
    <b v="0"/>
    <n v="21"/>
    <b v="0"/>
    <s v="music/jazz"/>
    <n v="108"/>
    <n v="17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450"/>
    <n v="15"/>
    <x v="0"/>
    <s v="US"/>
    <s v="USD"/>
    <n v="1442856131"/>
    <n v="1441128131"/>
    <b v="0"/>
    <n v="0"/>
    <b v="0"/>
    <s v="music/jazz"/>
    <n v="3"/>
    <n v="0"/>
    <x v="4"/>
    <s v="jazz"/>
    <x v="875"/>
    <d v="2015-09-21T17:22:11"/>
  </r>
  <r>
    <n v="876"/>
    <s v="Sound Of Dobells"/>
    <s v="What was the greatest record shop ever?  DOBELLS!"/>
    <n v="5000"/>
    <n v="11"/>
    <x v="0"/>
    <s v="GB"/>
    <s v="GBP"/>
    <n v="1359978927"/>
    <n v="1357127727"/>
    <b v="0"/>
    <n v="45"/>
    <b v="0"/>
    <s v="music/jazz"/>
    <n v="0"/>
    <n v="0.2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5000"/>
    <n v="100"/>
    <x v="0"/>
    <s v="US"/>
    <s v="USD"/>
    <n v="1387479360"/>
    <n v="1384887360"/>
    <b v="0"/>
    <n v="29"/>
    <b v="0"/>
    <s v="music/jazz"/>
    <n v="2"/>
    <n v="3.4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1600"/>
    <n v="2150.1"/>
    <x v="1"/>
    <s v="US"/>
    <s v="USD"/>
    <n v="1293082524"/>
    <n v="1290490524"/>
    <b v="0"/>
    <n v="2"/>
    <b v="0"/>
    <s v="music/jazz"/>
    <n v="134"/>
    <n v="1075.0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1"/>
    <s v="US"/>
    <s v="USD"/>
    <n v="1338321305"/>
    <n v="1336506905"/>
    <b v="0"/>
    <n v="30"/>
    <b v="0"/>
    <s v="music/jazz"/>
    <n v="155"/>
    <n v="154.729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"/>
    <n v="2020"/>
    <x v="1"/>
    <s v="US"/>
    <s v="USD"/>
    <n v="1351582938"/>
    <n v="1348731738"/>
    <b v="0"/>
    <n v="8"/>
    <b v="0"/>
    <s v="music/indie rock"/>
    <n v="101"/>
    <n v="25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1395"/>
    <n v="1395"/>
    <x v="1"/>
    <s v="US"/>
    <s v="USD"/>
    <n v="1326520886"/>
    <n v="1322632886"/>
    <b v="0"/>
    <n v="1"/>
    <b v="0"/>
    <s v="music/indie rock"/>
    <n v="100"/>
    <n v="139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1"/>
    <s v="US"/>
    <s v="USD"/>
    <n v="1315341550"/>
    <n v="1312490350"/>
    <b v="0"/>
    <n v="14"/>
    <b v="0"/>
    <s v="music/indie rock"/>
    <n v="107"/>
    <n v="191.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500"/>
    <n v="3405"/>
    <x v="0"/>
    <s v="US"/>
    <s v="USD"/>
    <n v="1456957635"/>
    <n v="1451773635"/>
    <b v="0"/>
    <n v="24"/>
    <b v="0"/>
    <s v="music/indie rock"/>
    <n v="62"/>
    <n v="141.8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1070"/>
    <n v="1466"/>
    <x v="1"/>
    <s v="US"/>
    <s v="USD"/>
    <n v="1336789860"/>
    <n v="1331666146"/>
    <b v="0"/>
    <n v="2"/>
    <b v="0"/>
    <s v="music/indie rock"/>
    <n v="137"/>
    <n v="73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3500"/>
    <n v="10"/>
    <x v="0"/>
    <s v="US"/>
    <s v="USD"/>
    <n v="1483137311"/>
    <n v="1481322911"/>
    <b v="0"/>
    <n v="21"/>
    <b v="0"/>
    <s v="music/indie rock"/>
    <n v="0"/>
    <n v="0.4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200"/>
    <n v="0"/>
    <x v="0"/>
    <s v="US"/>
    <s v="USD"/>
    <n v="1473972813"/>
    <n v="1471812813"/>
    <b v="0"/>
    <n v="7"/>
    <b v="0"/>
    <s v="music/indie rock"/>
    <n v="0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800"/>
    <n v="657"/>
    <x v="0"/>
    <s v="US"/>
    <s v="USD"/>
    <n v="1314856800"/>
    <n v="1311789885"/>
    <b v="0"/>
    <n v="4"/>
    <b v="0"/>
    <s v="music/indie rock"/>
    <n v="37"/>
    <n v="164.2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1"/>
    <s v="US"/>
    <s v="USD"/>
    <n v="1412534943"/>
    <n v="1409942943"/>
    <b v="0"/>
    <n v="32"/>
    <b v="0"/>
    <s v="music/indie rock"/>
    <n v="100"/>
    <n v="218.8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55"/>
    <x v="1"/>
    <s v="US"/>
    <s v="USD"/>
    <n v="1385055979"/>
    <n v="1382460379"/>
    <b v="0"/>
    <n v="4"/>
    <b v="0"/>
    <s v="music/indie rock"/>
    <n v="103"/>
    <n v="513.7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500"/>
    <n v="635"/>
    <x v="3"/>
    <s v="US"/>
    <s v="USD"/>
    <n v="1408581930"/>
    <n v="1405989930"/>
    <b v="0"/>
    <n v="9"/>
    <b v="0"/>
    <s v="music/indie rock"/>
    <n v="25"/>
    <n v="70.5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1"/>
    <s v="US"/>
    <s v="USD"/>
    <n v="1280635200"/>
    <n v="1273121283"/>
    <b v="0"/>
    <n v="17"/>
    <b v="0"/>
    <s v="music/indie rock"/>
    <n v="149"/>
    <n v="613.8200000000000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5414"/>
    <x v="1"/>
    <s v="US"/>
    <s v="USD"/>
    <n v="1427920363"/>
    <n v="1425331963"/>
    <b v="0"/>
    <n v="5"/>
    <b v="0"/>
    <s v="music/indie rock"/>
    <n v="271"/>
    <n v="1082.8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1"/>
    <s v="US"/>
    <s v="USD"/>
    <n v="1465169610"/>
    <n v="1462577610"/>
    <b v="0"/>
    <n v="53"/>
    <b v="0"/>
    <s v="music/indie rock"/>
    <n v="104"/>
    <n v="392.8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1"/>
    <s v="US"/>
    <s v="USD"/>
    <n v="1287975829"/>
    <n v="1284087829"/>
    <b v="0"/>
    <n v="7"/>
    <b v="0"/>
    <s v="music/indie rock"/>
    <n v="173"/>
    <n v="493.3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10000"/>
    <n v="0"/>
    <x v="0"/>
    <s v="US"/>
    <s v="USD"/>
    <n v="1440734400"/>
    <n v="1438549026"/>
    <b v="0"/>
    <n v="72"/>
    <b v="0"/>
    <s v="music/indie rock"/>
    <n v="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"/>
    <n v="1050.5"/>
    <x v="1"/>
    <s v="US"/>
    <s v="USD"/>
    <n v="1354123908"/>
    <n v="1351528308"/>
    <b v="0"/>
    <n v="0"/>
    <b v="0"/>
    <s v="music/indie rock"/>
    <n v="3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1750"/>
    <n v="0"/>
    <x v="2"/>
    <s v="US"/>
    <s v="USD"/>
    <n v="1326651110"/>
    <n v="1322763110"/>
    <b v="0"/>
    <n v="2"/>
    <b v="0"/>
    <s v="music/indie rock"/>
    <n v="0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500"/>
    <n v="2520"/>
    <x v="1"/>
    <s v="US"/>
    <s v="USD"/>
    <n v="1306549362"/>
    <n v="1302661362"/>
    <b v="0"/>
    <n v="8"/>
    <b v="0"/>
    <s v="music/indie rock"/>
    <n v="101"/>
    <n v="31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1200"/>
    <n v="0"/>
    <x v="0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"/>
    <n v="100"/>
    <x v="0"/>
    <s v="US"/>
    <s v="USD"/>
    <n v="1276024260"/>
    <n v="1272050914"/>
    <b v="0"/>
    <n v="0"/>
    <b v="0"/>
    <s v="music/jazz"/>
    <n v="2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"/>
    <n v="21"/>
    <x v="0"/>
    <s v="US"/>
    <s v="USD"/>
    <n v="1409412600"/>
    <n v="1404947422"/>
    <b v="0"/>
    <n v="3"/>
    <b v="0"/>
    <s v="music/jazz"/>
    <n v="1"/>
    <n v="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"/>
    <n v="2370"/>
    <x v="1"/>
    <s v="US"/>
    <s v="USD"/>
    <n v="1348367100"/>
    <n v="1346180780"/>
    <b v="0"/>
    <n v="4"/>
    <b v="0"/>
    <s v="music/jazz"/>
    <n v="119"/>
    <n v="592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"/>
    <n v="2321"/>
    <x v="1"/>
    <s v="US"/>
    <s v="USD"/>
    <n v="1451786137"/>
    <n v="1449194137"/>
    <b v="0"/>
    <n v="3"/>
    <b v="0"/>
    <s v="music/jazz"/>
    <n v="116"/>
    <n v="773.6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"/>
    <n v="3906"/>
    <x v="1"/>
    <s v="US"/>
    <s v="USD"/>
    <n v="1295847926"/>
    <n v="1290663926"/>
    <b v="0"/>
    <n v="6"/>
    <b v="0"/>
    <s v="music/jazz"/>
    <n v="195"/>
    <n v="651"/>
    <x v="4"/>
    <s v="jazz"/>
    <x v="905"/>
    <d v="2011-01-24T05:45:26"/>
  </r>
  <r>
    <n v="906"/>
    <s v="24th Music Presents Channeling Motown (Live)"/>
    <s v="The DMV's most respected saxophonist pay tribute to Motown."/>
    <n v="500"/>
    <n v="1560"/>
    <x v="1"/>
    <s v="US"/>
    <s v="USD"/>
    <n v="1394681590"/>
    <n v="1392093190"/>
    <b v="0"/>
    <n v="0"/>
    <b v="0"/>
    <s v="music/jazz"/>
    <n v="312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300"/>
    <n v="369"/>
    <x v="1"/>
    <s v="US"/>
    <s v="USD"/>
    <n v="1315715823"/>
    <n v="1313123823"/>
    <b v="0"/>
    <n v="0"/>
    <b v="0"/>
    <s v="music/jazz"/>
    <n v="123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300"/>
    <n v="310"/>
    <x v="1"/>
    <s v="US"/>
    <s v="USD"/>
    <n v="1280206740"/>
    <n v="1276283655"/>
    <b v="0"/>
    <n v="0"/>
    <b v="0"/>
    <s v="music/jazz"/>
    <n v="103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1"/>
    <s v="US"/>
    <s v="USD"/>
    <n v="1343016000"/>
    <n v="1340296440"/>
    <b v="0"/>
    <n v="8"/>
    <b v="0"/>
    <s v="music/jazz"/>
    <n v="100"/>
    <n v="37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"/>
    <n v="2047"/>
    <x v="1"/>
    <s v="GB"/>
    <s v="GBP"/>
    <n v="1488546319"/>
    <n v="1483362319"/>
    <b v="0"/>
    <n v="5"/>
    <b v="0"/>
    <s v="music/jazz"/>
    <n v="102"/>
    <n v="409.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700"/>
    <n v="1225"/>
    <x v="1"/>
    <s v="US"/>
    <s v="USD"/>
    <n v="1390522045"/>
    <n v="1388707645"/>
    <b v="0"/>
    <n v="0"/>
    <b v="0"/>
    <s v="music/jazz"/>
    <n v="17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1385"/>
    <n v="7011"/>
    <x v="1"/>
    <s v="US"/>
    <s v="USD"/>
    <n v="1355197047"/>
    <n v="1350009447"/>
    <b v="0"/>
    <n v="2"/>
    <b v="0"/>
    <s v="music/jazz"/>
    <n v="506"/>
    <n v="3505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0"/>
    <s v="US"/>
    <s v="USD"/>
    <n v="1336188019"/>
    <n v="1333596019"/>
    <b v="0"/>
    <n v="24"/>
    <b v="0"/>
    <s v="music/jazz"/>
    <n v="0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50"/>
    <n v="251"/>
    <x v="1"/>
    <s v="US"/>
    <s v="USD"/>
    <n v="1345918747"/>
    <n v="1343326747"/>
    <b v="0"/>
    <n v="0"/>
    <b v="0"/>
    <s v="music/jazz"/>
    <n v="10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500"/>
    <n v="15903.5"/>
    <x v="1"/>
    <s v="US"/>
    <s v="USD"/>
    <n v="1330577940"/>
    <n v="1327853914"/>
    <b v="0"/>
    <n v="9"/>
    <b v="0"/>
    <s v="music/jazz"/>
    <n v="636"/>
    <n v="1767.0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50"/>
    <n v="360"/>
    <x v="3"/>
    <s v="US"/>
    <s v="USD"/>
    <n v="1287723600"/>
    <n v="1284409734"/>
    <b v="0"/>
    <n v="0"/>
    <b v="0"/>
    <s v="music/jazz"/>
    <n v="10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1"/>
    <s v="US"/>
    <s v="USD"/>
    <n v="1405305000"/>
    <n v="1402612730"/>
    <b v="0"/>
    <n v="1"/>
    <b v="0"/>
    <s v="music/jazz"/>
    <n v="111"/>
    <n v="155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1"/>
    <s v="GB"/>
    <s v="GBP"/>
    <n v="1417474761"/>
    <n v="1414879161"/>
    <b v="0"/>
    <n v="10"/>
    <b v="0"/>
    <s v="music/jazz"/>
    <n v="175"/>
    <n v="350"/>
    <x v="4"/>
    <s v="jazz"/>
    <x v="918"/>
    <d v="2014-12-01T22:59:21"/>
  </r>
  <r>
    <n v="919"/>
    <s v="Jazz CD:  Out of The Blue"/>
    <s v="Cool jazz with a New Orleans flavor."/>
    <n v="2000"/>
    <n v="553"/>
    <x v="0"/>
    <s v="US"/>
    <s v="USD"/>
    <n v="1355930645"/>
    <n v="1352906645"/>
    <b v="0"/>
    <n v="1"/>
    <b v="0"/>
    <s v="music/jazz"/>
    <n v="28"/>
    <n v="55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00"/>
    <n v="2"/>
    <x v="0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348.5"/>
    <x v="1"/>
    <s v="US"/>
    <s v="USD"/>
    <n v="1323666376"/>
    <n v="1320033976"/>
    <b v="0"/>
    <n v="20"/>
    <b v="0"/>
    <s v="music/jazz"/>
    <n v="103"/>
    <n v="617.4299999999999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15000"/>
    <n v="16465"/>
    <x v="1"/>
    <s v="US"/>
    <s v="USD"/>
    <n v="1412167393"/>
    <n v="1409143393"/>
    <b v="0"/>
    <n v="30"/>
    <b v="0"/>
    <s v="music/jazz"/>
    <n v="110"/>
    <n v="548.8300000000000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1"/>
    <s v="US"/>
    <s v="USD"/>
    <n v="1416614523"/>
    <n v="1414018923"/>
    <b v="0"/>
    <n v="6"/>
    <b v="0"/>
    <s v="music/jazz"/>
    <n v="120"/>
    <n v="498.3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500"/>
    <n v="2946"/>
    <x v="1"/>
    <s v="US"/>
    <s v="USD"/>
    <n v="1360795069"/>
    <n v="1358203069"/>
    <b v="0"/>
    <n v="15"/>
    <b v="0"/>
    <s v="music/jazz"/>
    <n v="118"/>
    <n v="196.4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"/>
    <n v="2372"/>
    <x v="1"/>
    <s v="US"/>
    <s v="USD"/>
    <n v="1385590111"/>
    <n v="1382994511"/>
    <b v="0"/>
    <n v="5"/>
    <b v="0"/>
    <s v="music/jazz"/>
    <n v="119"/>
    <n v="474.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00"/>
    <n v="170"/>
    <x v="0"/>
    <s v="US"/>
    <s v="USD"/>
    <n v="1278628800"/>
    <n v="1276043330"/>
    <b v="0"/>
    <n v="0"/>
    <b v="0"/>
    <s v="music/jazz"/>
    <n v="34"/>
    <n v="0"/>
    <x v="4"/>
    <s v="jazz"/>
    <x v="926"/>
    <d v="2010-07-08T22:40:00"/>
  </r>
  <r>
    <n v="927"/>
    <s v="JETRO DA SILVA FUNK PROJECT"/>
    <s v="Studio CD/DVD Solo project of Pianist &amp; Keyboardist Jetro da Silva"/>
    <n v="550"/>
    <n v="580"/>
    <x v="1"/>
    <s v="US"/>
    <s v="USD"/>
    <n v="1337024695"/>
    <n v="1334432695"/>
    <b v="0"/>
    <n v="0"/>
    <b v="0"/>
    <s v="music/jazz"/>
    <n v="105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5000"/>
    <n v="5200"/>
    <x v="2"/>
    <s v="US"/>
    <s v="USD"/>
    <n v="1353196800"/>
    <n v="1348864913"/>
    <b v="0"/>
    <n v="28"/>
    <b v="0"/>
    <s v="music/jazz"/>
    <n v="104"/>
    <n v="185.7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100"/>
    <n v="100"/>
    <x v="1"/>
    <s v="US"/>
    <s v="USD"/>
    <n v="1333946569"/>
    <n v="1331358169"/>
    <b v="0"/>
    <n v="0"/>
    <b v="0"/>
    <s v="music/jazz"/>
    <n v="10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1"/>
    <s v="US"/>
    <s v="USD"/>
    <n v="1277501520"/>
    <n v="1273874306"/>
    <b v="0"/>
    <n v="5"/>
    <b v="0"/>
    <s v="music/jazz"/>
    <n v="123"/>
    <n v="613.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1"/>
    <s v="GB"/>
    <s v="GBP"/>
    <n v="1395007200"/>
    <n v="1392021502"/>
    <b v="0"/>
    <n v="7"/>
    <b v="0"/>
    <s v="music/jazz"/>
    <n v="107"/>
    <n v="304.29000000000002"/>
    <x v="4"/>
    <s v="jazz"/>
    <x v="931"/>
    <d v="2014-03-16T22:00:00"/>
  </r>
  <r>
    <n v="932"/>
    <s v="Mandy Harvey Christmas Album"/>
    <s v="Help me to create my 3rd album, a Christmas CD with 16 Holiday/Original favorites!"/>
    <n v="5000"/>
    <n v="187"/>
    <x v="0"/>
    <s v="US"/>
    <s v="USD"/>
    <n v="1363990545"/>
    <n v="1360106145"/>
    <b v="0"/>
    <n v="30"/>
    <b v="0"/>
    <s v="music/jazz"/>
    <n v="4"/>
    <n v="6.2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35"/>
    <x v="1"/>
    <s v="US"/>
    <s v="USD"/>
    <n v="1399867409"/>
    <n v="1394683409"/>
    <b v="0"/>
    <n v="2"/>
    <b v="0"/>
    <s v="music/jazz"/>
    <n v="102"/>
    <n v="1017.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5000"/>
    <x v="1"/>
    <s v="CA"/>
    <s v="CAD"/>
    <n v="1399183200"/>
    <n v="1396633284"/>
    <b v="0"/>
    <n v="30"/>
    <b v="0"/>
    <s v="music/jazz"/>
    <n v="100"/>
    <n v="1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1500"/>
    <n v="1611"/>
    <x v="1"/>
    <s v="US"/>
    <s v="USD"/>
    <n v="1454054429"/>
    <n v="1451462429"/>
    <b v="0"/>
    <n v="2"/>
    <b v="0"/>
    <s v="music/jazz"/>
    <n v="107"/>
    <n v="805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25"/>
    <n v="234"/>
    <x v="1"/>
    <s v="US"/>
    <s v="USD"/>
    <n v="1326916800"/>
    <n v="1323131689"/>
    <b v="0"/>
    <n v="0"/>
    <b v="0"/>
    <s v="music/jazz"/>
    <n v="104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02"/>
    <x v="0"/>
    <s v="US"/>
    <s v="USD"/>
    <n v="1383509357"/>
    <n v="1380913757"/>
    <b v="0"/>
    <n v="2"/>
    <b v="0"/>
    <s v="music/jazz"/>
    <n v="20"/>
    <n v="15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1200"/>
    <n v="1503"/>
    <x v="1"/>
    <s v="US"/>
    <s v="USD"/>
    <n v="1346585448"/>
    <n v="1343993448"/>
    <b v="0"/>
    <n v="1"/>
    <b v="0"/>
    <s v="music/jazz"/>
    <n v="125"/>
    <n v="150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130"/>
    <x v="0"/>
    <s v="US"/>
    <s v="USD"/>
    <n v="1372622280"/>
    <n v="1369246738"/>
    <b v="0"/>
    <n v="2"/>
    <b v="0"/>
    <s v="music/jazz"/>
    <n v="9"/>
    <n v="6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1"/>
    <s v="US"/>
    <s v="USD"/>
    <n v="1439251926"/>
    <n v="1435363926"/>
    <b v="0"/>
    <n v="14"/>
    <b v="0"/>
    <s v="technology/wearables"/>
    <n v="101"/>
    <n v="360.4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1"/>
    <s v="US"/>
    <s v="USD"/>
    <n v="1486693145"/>
    <n v="1484101145"/>
    <b v="0"/>
    <n v="31"/>
    <b v="0"/>
    <s v="technology/wearables"/>
    <n v="120"/>
    <n v="174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0"/>
    <s v="US"/>
    <s v="USD"/>
    <n v="1455826460"/>
    <n v="1452716060"/>
    <b v="0"/>
    <n v="16"/>
    <b v="0"/>
    <s v="technology/wearables"/>
    <n v="0"/>
    <n v="0"/>
    <x v="2"/>
    <s v="wearables"/>
    <x v="942"/>
    <d v="2016-02-18T20:14:20"/>
  </r>
  <r>
    <n v="943"/>
    <s v="SleepMode"/>
    <s v="A mask for home or travel that will give you the best, undisturbed sleep of your life."/>
    <n v="2500"/>
    <n v="2565"/>
    <x v="1"/>
    <s v="US"/>
    <s v="USD"/>
    <n v="1480438905"/>
    <n v="1477843305"/>
    <b v="0"/>
    <n v="12"/>
    <b v="0"/>
    <s v="technology/wearables"/>
    <n v="103"/>
    <n v="213.7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20000"/>
    <n v="0"/>
    <x v="2"/>
    <s v="US"/>
    <s v="USD"/>
    <n v="1460988000"/>
    <n v="1458050450"/>
    <b v="0"/>
    <n v="96"/>
    <b v="0"/>
    <s v="technology/wearables"/>
    <n v="0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7500"/>
    <n v="0"/>
    <x v="0"/>
    <s v="FR"/>
    <s v="EUR"/>
    <n v="1487462340"/>
    <n v="1482958626"/>
    <b v="0"/>
    <n v="16"/>
    <b v="0"/>
    <s v="technology/wearables"/>
    <n v="0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2500"/>
    <n v="2560"/>
    <x v="1"/>
    <s v="US"/>
    <s v="USD"/>
    <n v="1473444048"/>
    <n v="1470852048"/>
    <b v="0"/>
    <n v="5"/>
    <b v="0"/>
    <s v="technology/wearables"/>
    <n v="102"/>
    <n v="51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50"/>
    <n v="15"/>
    <x v="0"/>
    <s v="US"/>
    <s v="USD"/>
    <n v="1467312306"/>
    <n v="1462128306"/>
    <b v="0"/>
    <n v="0"/>
    <b v="0"/>
    <s v="technology/wearables"/>
    <n v="1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3000"/>
    <n v="40"/>
    <x v="0"/>
    <s v="NL"/>
    <s v="EUR"/>
    <n v="1457812364"/>
    <n v="1455220364"/>
    <b v="0"/>
    <n v="8"/>
    <b v="0"/>
    <s v="technology/wearables"/>
    <n v="1"/>
    <n v="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500"/>
    <n v="2500"/>
    <x v="1"/>
    <s v="DE"/>
    <s v="EUR"/>
    <n v="1456016576"/>
    <n v="1450832576"/>
    <b v="0"/>
    <n v="7"/>
    <b v="0"/>
    <s v="technology/wearables"/>
    <n v="100"/>
    <n v="357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362"/>
    <x v="0"/>
    <s v="CA"/>
    <s v="CAD"/>
    <n v="1453053661"/>
    <n v="1450461661"/>
    <b v="0"/>
    <n v="24"/>
    <b v="0"/>
    <s v="technology/wearables"/>
    <n v="7"/>
    <n v="15.08"/>
    <x v="2"/>
    <s v="wearables"/>
    <x v="950"/>
    <d v="2016-01-17T18:01:01"/>
  </r>
  <r>
    <n v="951"/>
    <s v="Smart Harness"/>
    <s v="Revolutionizing the way we walk our dogs!"/>
    <n v="50000"/>
    <n v="15"/>
    <x v="0"/>
    <s v="US"/>
    <s v="USD"/>
    <n v="1465054872"/>
    <n v="1461166872"/>
    <b v="0"/>
    <n v="121"/>
    <b v="0"/>
    <s v="technology/wearables"/>
    <n v="0"/>
    <n v="0.12"/>
    <x v="2"/>
    <s v="wearables"/>
    <x v="951"/>
    <d v="2016-06-04T15:41:12"/>
  </r>
  <r>
    <n v="952"/>
    <s v="Audionoggin - Join the Earvolution"/>
    <s v="Audionoggin: Wireless personal surround sound for the athlete in everyone."/>
    <n v="50000"/>
    <n v="53"/>
    <x v="0"/>
    <s v="US"/>
    <s v="USD"/>
    <n v="1479483812"/>
    <n v="1476888212"/>
    <b v="0"/>
    <n v="196"/>
    <b v="0"/>
    <s v="technology/wearables"/>
    <n v="0"/>
    <n v="0.2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2000"/>
    <n v="2076"/>
    <x v="1"/>
    <s v="US"/>
    <s v="USD"/>
    <n v="1422158199"/>
    <n v="1419566199"/>
    <b v="0"/>
    <n v="5"/>
    <b v="0"/>
    <s v="technology/wearables"/>
    <n v="104"/>
    <n v="41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s v="US"/>
    <s v="USD"/>
    <n v="1440100839"/>
    <n v="1436472039"/>
    <b v="0"/>
    <n v="73"/>
    <b v="0"/>
    <s v="technology/wearables"/>
    <n v="0"/>
    <n v="0.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s v="US"/>
    <s v="USD"/>
    <n v="1473750300"/>
    <n v="1470294300"/>
    <b v="0"/>
    <n v="93"/>
    <b v="0"/>
    <s v="technology/wearables"/>
    <n v="0"/>
    <n v="1.29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3500"/>
    <n v="4559.13"/>
    <x v="1"/>
    <s v="US"/>
    <s v="USD"/>
    <n v="1430081759"/>
    <n v="1424901359"/>
    <b v="0"/>
    <n v="17"/>
    <b v="0"/>
    <s v="technology/wearables"/>
    <n v="130"/>
    <n v="268.18"/>
    <x v="2"/>
    <s v="wearables"/>
    <x v="956"/>
    <d v="2015-04-26T20:55:59"/>
  </r>
  <r>
    <n v="957"/>
    <s v="DUALBAND, the Leather NFC Smart Watch Band"/>
    <s v="A Leather Smart watch Band, that NEVER needs to be charged for only $37!"/>
    <n v="2500"/>
    <n v="0"/>
    <x v="2"/>
    <s v="US"/>
    <s v="USD"/>
    <n v="1479392133"/>
    <n v="1476710133"/>
    <b v="0"/>
    <n v="7"/>
    <b v="0"/>
    <s v="technology/wearables"/>
    <n v="0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26"/>
    <x v="0"/>
    <s v="US"/>
    <s v="USD"/>
    <n v="1428641940"/>
    <n v="1426792563"/>
    <b v="0"/>
    <n v="17"/>
    <b v="0"/>
    <s v="technology/wearables"/>
    <n v="1"/>
    <n v="1.5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0"/>
    <s v="US"/>
    <s v="USD"/>
    <n v="1421640665"/>
    <n v="1419048665"/>
    <b v="0"/>
    <n v="171"/>
    <b v="0"/>
    <s v="technology/wearables"/>
    <n v="0"/>
    <n v="0.1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0"/>
    <s v="US"/>
    <s v="USD"/>
    <n v="1489500155"/>
    <n v="1485874955"/>
    <b v="0"/>
    <n v="188"/>
    <b v="0"/>
    <s v="technology/wearables"/>
    <n v="12"/>
    <n v="34.7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00000"/>
    <n v="12"/>
    <x v="0"/>
    <s v="US"/>
    <s v="USD"/>
    <n v="1487617200"/>
    <n v="1483634335"/>
    <b v="0"/>
    <n v="110"/>
    <b v="0"/>
    <s v="technology/wearables"/>
    <n v="0"/>
    <n v="0.1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1"/>
    <s v="US"/>
    <s v="USD"/>
    <n v="1455210353"/>
    <n v="1451927153"/>
    <b v="0"/>
    <n v="37"/>
    <b v="0"/>
    <s v="technology/wearables"/>
    <n v="102"/>
    <n v="90.54"/>
    <x v="2"/>
    <s v="wearables"/>
    <x v="962"/>
    <d v="2016-02-11T17:05:53"/>
  </r>
  <r>
    <n v="963"/>
    <s v="The Ultimate Learning Center"/>
    <s v="WE are molding an educated, motivated, non violent GENERATION!"/>
    <n v="2550"/>
    <n v="2630"/>
    <x v="1"/>
    <s v="US"/>
    <s v="USD"/>
    <n v="1476717319"/>
    <n v="1473693319"/>
    <b v="0"/>
    <n v="9"/>
    <b v="0"/>
    <s v="technology/wearables"/>
    <n v="103"/>
    <n v="292.220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1"/>
    <s v="CA"/>
    <s v="CAD"/>
    <n v="1441119919"/>
    <n v="1437663919"/>
    <b v="0"/>
    <n v="29"/>
    <b v="0"/>
    <s v="technology/wearables"/>
    <n v="261"/>
    <n v="314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1"/>
    <s v="US"/>
    <s v="USD"/>
    <n v="1477454340"/>
    <n v="1474676646"/>
    <b v="0"/>
    <n v="6"/>
    <b v="0"/>
    <s v="technology/wearables"/>
    <n v="103"/>
    <n v="429.1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8"/>
    <x v="1"/>
    <s v="US"/>
    <s v="USD"/>
    <n v="1475766932"/>
    <n v="1473174932"/>
    <b v="0"/>
    <n v="30"/>
    <b v="0"/>
    <s v="technology/wearables"/>
    <n v="126"/>
    <n v="210.27"/>
    <x v="2"/>
    <s v="wearables"/>
    <x v="966"/>
    <d v="2016-10-06T15:15:32"/>
  </r>
  <r>
    <n v="967"/>
    <s v="Better Beanie"/>
    <s v="Better Beanie is the new therapeutic wearable designed to assist you while keeping your hands free."/>
    <n v="10000"/>
    <n v="7540"/>
    <x v="3"/>
    <s v="US"/>
    <s v="USD"/>
    <n v="1461301574"/>
    <n v="1456121174"/>
    <b v="0"/>
    <n v="81"/>
    <b v="0"/>
    <s v="technology/wearables"/>
    <n v="75"/>
    <n v="93.0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000"/>
    <n v="2000.66"/>
    <x v="1"/>
    <s v="US"/>
    <s v="USD"/>
    <n v="1408134034"/>
    <n v="1405542034"/>
    <b v="0"/>
    <n v="4"/>
    <b v="0"/>
    <s v="technology/wearables"/>
    <n v="100"/>
    <n v="500.17"/>
    <x v="2"/>
    <s v="wearables"/>
    <x v="968"/>
    <d v="2014-08-15T20:20:34"/>
  </r>
  <r>
    <n v="969"/>
    <s v="Make 100 | Geek &amp; Chic: Smart Safety Jewelry."/>
    <s v="Geek &amp; Chic Smart Jewelry Collection, Wearables Meet Style!"/>
    <n v="35000"/>
    <n v="38876.949999999997"/>
    <x v="1"/>
    <s v="MX"/>
    <s v="MXN"/>
    <n v="1486624607"/>
    <n v="1483773407"/>
    <b v="0"/>
    <n v="11"/>
    <b v="0"/>
    <s v="technology/wearables"/>
    <n v="111"/>
    <n v="3534.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0"/>
    <s v="CA"/>
    <s v="CAD"/>
    <n v="1485147540"/>
    <n v="1481951853"/>
    <b v="0"/>
    <n v="14"/>
    <b v="0"/>
    <s v="technology/wearables"/>
    <n v="0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1"/>
    <s v="US"/>
    <s v="USD"/>
    <n v="1433178060"/>
    <n v="1429290060"/>
    <b v="0"/>
    <n v="5"/>
    <b v="0"/>
    <s v="technology/wearables"/>
    <n v="106"/>
    <n v="519.2000000000000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0"/>
    <s v="US"/>
    <s v="USD"/>
    <n v="1409813940"/>
    <n v="1407271598"/>
    <b v="0"/>
    <n v="45"/>
    <b v="0"/>
    <s v="technology/wearables"/>
    <n v="0"/>
    <n v="0.2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1"/>
    <s v="US"/>
    <s v="USD"/>
    <n v="1447032093"/>
    <n v="1441844493"/>
    <b v="0"/>
    <n v="8"/>
    <b v="0"/>
    <s v="technology/wearables"/>
    <n v="537"/>
    <n v="1879.8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2500"/>
    <n v="2535"/>
    <x v="1"/>
    <s v="US"/>
    <s v="USD"/>
    <n v="1458925156"/>
    <n v="1456336756"/>
    <b v="0"/>
    <n v="3"/>
    <b v="0"/>
    <s v="technology/wearables"/>
    <n v="101"/>
    <n v="84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0"/>
    <s v="US"/>
    <s v="USD"/>
    <n v="1467132185"/>
    <n v="1461948185"/>
    <b v="0"/>
    <n v="24"/>
    <b v="0"/>
    <s v="technology/wearables"/>
    <n v="0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1"/>
    <s v="AU"/>
    <s v="AUD"/>
    <n v="1439515497"/>
    <n v="1435627497"/>
    <b v="0"/>
    <n v="18"/>
    <b v="0"/>
    <s v="technology/wearables"/>
    <n v="224"/>
    <n v="995.2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1"/>
    <s v="AT"/>
    <s v="EUR"/>
    <n v="1456094197"/>
    <n v="1453502197"/>
    <b v="0"/>
    <n v="12"/>
    <b v="0"/>
    <s v="technology/wearables"/>
    <n v="287"/>
    <n v="943.5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200000"/>
    <n v="350"/>
    <x v="2"/>
    <s v="SE"/>
    <s v="SEK"/>
    <n v="1456385101"/>
    <n v="1453793101"/>
    <b v="0"/>
    <n v="123"/>
    <b v="0"/>
    <s v="technology/wearables"/>
    <n v="0"/>
    <n v="2.8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1"/>
    <s v="US"/>
    <s v="USD"/>
    <n v="1466449140"/>
    <n v="1463392828"/>
    <b v="0"/>
    <n v="96"/>
    <b v="0"/>
    <s v="technology/wearables"/>
    <n v="144"/>
    <n v="972.6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0"/>
    <s v="US"/>
    <s v="USD"/>
    <n v="1417387322"/>
    <n v="1413495722"/>
    <b v="0"/>
    <n v="31"/>
    <b v="0"/>
    <s v="technology/wearables"/>
    <n v="21"/>
    <n v="34.3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445"/>
    <x v="1"/>
    <s v="US"/>
    <s v="USD"/>
    <n v="1407624222"/>
    <n v="1405032222"/>
    <b v="0"/>
    <n v="4"/>
    <b v="0"/>
    <s v="technology/wearables"/>
    <n v="145"/>
    <n v="361.2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000"/>
    <n v="72"/>
    <x v="0"/>
    <s v="US"/>
    <s v="USD"/>
    <n v="1475431486"/>
    <n v="1472839486"/>
    <b v="0"/>
    <n v="3"/>
    <b v="0"/>
    <s v="technology/wearables"/>
    <n v="7"/>
    <n v="24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0"/>
    <s v="ES"/>
    <s v="EUR"/>
    <n v="1471985640"/>
    <n v="1469289685"/>
    <b v="0"/>
    <n v="179"/>
    <b v="0"/>
    <s v="technology/wearables"/>
    <n v="1"/>
    <n v="2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1"/>
    <x v="1"/>
    <s v="US"/>
    <s v="USD"/>
    <n v="1427507208"/>
    <n v="1424918808"/>
    <b v="0"/>
    <n v="3"/>
    <b v="0"/>
    <s v="technology/wearables"/>
    <n v="100"/>
    <n v="667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1"/>
    <s v="DE"/>
    <s v="EUR"/>
    <n v="1451602800"/>
    <n v="1449011610"/>
    <b v="0"/>
    <n v="23"/>
    <b v="0"/>
    <s v="technology/wearables"/>
    <n v="377"/>
    <n v="819.6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739.01"/>
    <x v="1"/>
    <s v="GB"/>
    <s v="GBP"/>
    <n v="1452384000"/>
    <n v="1447698300"/>
    <b v="0"/>
    <n v="23"/>
    <b v="0"/>
    <s v="technology/wearables"/>
    <n v="117"/>
    <n v="379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9500"/>
    <n v="20631"/>
    <x v="1"/>
    <s v="NL"/>
    <s v="EUR"/>
    <n v="1403507050"/>
    <n v="1400051050"/>
    <b v="0"/>
    <n v="41"/>
    <b v="0"/>
    <s v="technology/wearables"/>
    <n v="106"/>
    <n v="503.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450"/>
    <n v="0"/>
    <x v="0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5000"/>
    <n v="5540"/>
    <x v="1"/>
    <s v="US"/>
    <s v="USD"/>
    <n v="1475101495"/>
    <n v="1472509495"/>
    <b v="0"/>
    <n v="32"/>
    <b v="0"/>
    <s v="technology/wearables"/>
    <n v="111"/>
    <n v="173.1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715"/>
    <x v="0"/>
    <s v="US"/>
    <s v="USD"/>
    <n v="1409770164"/>
    <n v="1407178164"/>
    <b v="0"/>
    <n v="2"/>
    <b v="0"/>
    <s v="technology/wearables"/>
    <n v="57"/>
    <n v="357.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2200"/>
    <n v="2451.0100000000002"/>
    <x v="1"/>
    <s v="GB"/>
    <s v="GBP"/>
    <n v="1468349460"/>
    <n v="1466186988"/>
    <b v="0"/>
    <n v="7"/>
    <b v="0"/>
    <s v="technology/wearables"/>
    <n v="111"/>
    <n v="350.14"/>
    <x v="2"/>
    <s v="wearables"/>
    <x v="991"/>
    <d v="2016-07-12T18:51:00"/>
  </r>
  <r>
    <n v="992"/>
    <s v="WairConditioning"/>
    <s v="The HOTTEST and COOLEST thing yet! WairConditioning... an entirely new level of comfortability!"/>
    <n v="3000"/>
    <n v="21"/>
    <x v="0"/>
    <s v="US"/>
    <s v="USD"/>
    <n v="1462655519"/>
    <n v="1457475119"/>
    <b v="0"/>
    <n v="4"/>
    <b v="0"/>
    <s v="technology/wearables"/>
    <n v="1"/>
    <n v="5.2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0"/>
    <s v="US"/>
    <s v="USD"/>
    <n v="1478926800"/>
    <n v="1476054568"/>
    <b v="0"/>
    <n v="196"/>
    <b v="0"/>
    <s v="technology/wearables"/>
    <n v="4"/>
    <n v="8.970000000000000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1"/>
    <s v="US"/>
    <s v="USD"/>
    <n v="1417388340"/>
    <n v="1412835530"/>
    <b v="0"/>
    <n v="11"/>
    <b v="0"/>
    <s v="technology/wearables"/>
    <n v="140"/>
    <n v="1527.8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1"/>
    <s v="US"/>
    <s v="USD"/>
    <n v="1417276800"/>
    <n v="1415140480"/>
    <b v="0"/>
    <n v="9"/>
    <b v="0"/>
    <s v="technology/wearables"/>
    <n v="119"/>
    <n v="45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600"/>
    <n v="1647"/>
    <x v="1"/>
    <s v="US"/>
    <s v="USD"/>
    <n v="1406474820"/>
    <n v="1403902060"/>
    <b v="0"/>
    <n v="5"/>
    <b v="0"/>
    <s v="technology/wearables"/>
    <n v="103"/>
    <n v="329.4"/>
    <x v="2"/>
    <s v="wearables"/>
    <x v="996"/>
    <d v="2014-07-27T15:27:00"/>
  </r>
  <r>
    <n v="997"/>
    <s v="iPhanny"/>
    <s v="The iPhanny keeps your iPhone 6 safe from bending in those dangerous pants pockets."/>
    <n v="1600"/>
    <n v="2015"/>
    <x v="1"/>
    <s v="US"/>
    <s v="USD"/>
    <n v="1417145297"/>
    <n v="1414549697"/>
    <b v="0"/>
    <n v="8"/>
    <b v="0"/>
    <s v="technology/wearables"/>
    <n v="126"/>
    <n v="251.8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90000"/>
    <n v="1"/>
    <x v="0"/>
    <s v="CA"/>
    <s v="CAD"/>
    <n v="1447909401"/>
    <n v="1444017801"/>
    <b v="0"/>
    <n v="229"/>
    <b v="0"/>
    <s v="technology/wearables"/>
    <n v="0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30000"/>
    <n v="1877"/>
    <x v="0"/>
    <s v="CA"/>
    <s v="CAD"/>
    <n v="1415865720"/>
    <n v="1413270690"/>
    <b v="0"/>
    <n v="40"/>
    <b v="0"/>
    <s v="technology/wearables"/>
    <n v="6"/>
    <n v="46.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50000"/>
    <n v="75"/>
    <x v="0"/>
    <s v="US"/>
    <s v="USD"/>
    <n v="1489537560"/>
    <n v="1484357160"/>
    <b v="0"/>
    <n v="6"/>
    <b v="0"/>
    <s v="technology/wearables"/>
    <n v="0"/>
    <n v="12.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2"/>
    <s v="GB"/>
    <s v="GBP"/>
    <n v="1485796613"/>
    <n v="1481908613"/>
    <b v="0"/>
    <n v="4"/>
    <b v="0"/>
    <s v="technology/wearables"/>
    <n v="0"/>
    <n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0"/>
    <s v="US"/>
    <s v="USD"/>
    <n v="1450331940"/>
    <n v="1447777514"/>
    <b v="0"/>
    <n v="22"/>
    <b v="0"/>
    <s v="technology/wearables"/>
    <n v="2"/>
    <n v="9.1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0000"/>
    <n v="0"/>
    <x v="2"/>
    <s v="FR"/>
    <s v="EUR"/>
    <n v="1489680061"/>
    <n v="1487091661"/>
    <b v="0"/>
    <n v="15"/>
    <b v="0"/>
    <s v="technology/wearables"/>
    <n v="0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50000"/>
    <n v="690"/>
    <x v="2"/>
    <s v="US"/>
    <s v="USD"/>
    <n v="1455814827"/>
    <n v="1453222827"/>
    <b v="0"/>
    <n v="95"/>
    <b v="0"/>
    <s v="technology/wearables"/>
    <n v="1"/>
    <n v="7.2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380000"/>
    <n v="30"/>
    <x v="2"/>
    <s v="US"/>
    <s v="USD"/>
    <n v="1446217183"/>
    <n v="1443538783"/>
    <b v="0"/>
    <n v="161"/>
    <b v="0"/>
    <s v="technology/wearables"/>
    <n v="0"/>
    <n v="0.1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2500"/>
    <n v="0"/>
    <x v="2"/>
    <s v="US"/>
    <s v="USD"/>
    <n v="1418368260"/>
    <n v="1417654672"/>
    <b v="0"/>
    <n v="8"/>
    <b v="0"/>
    <s v="technology/wearables"/>
    <n v="0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5000"/>
    <n v="585"/>
    <x v="0"/>
    <s v="US"/>
    <s v="USD"/>
    <n v="1481727623"/>
    <n v="1478095223"/>
    <b v="0"/>
    <n v="76"/>
    <b v="0"/>
    <s v="technology/wearables"/>
    <n v="2"/>
    <n v="7.7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100"/>
    <x v="0"/>
    <s v="MX"/>
    <s v="MXN"/>
    <n v="1482953115"/>
    <n v="1480361115"/>
    <b v="0"/>
    <n v="1"/>
    <b v="0"/>
    <s v="technology/wearables"/>
    <n v="4"/>
    <n v="1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s v="US"/>
    <s v="USD"/>
    <n v="1466346646"/>
    <n v="1463754646"/>
    <b v="0"/>
    <n v="101"/>
    <b v="0"/>
    <s v="technology/wearables"/>
    <n v="185"/>
    <n v="347.2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s v="US"/>
    <s v="USD"/>
    <n v="1473044340"/>
    <n v="1468180462"/>
    <b v="0"/>
    <n v="4"/>
    <b v="0"/>
    <s v="technology/wearables"/>
    <n v="171"/>
    <n v="981.2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800"/>
    <n v="2361"/>
    <x v="1"/>
    <s v="US"/>
    <s v="USD"/>
    <n v="1418938395"/>
    <n v="1415050395"/>
    <b v="0"/>
    <n v="1"/>
    <b v="0"/>
    <s v="technology/wearables"/>
    <n v="131"/>
    <n v="236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2"/>
    <s v="US"/>
    <s v="USD"/>
    <n v="1485254052"/>
    <n v="1481366052"/>
    <b v="0"/>
    <n v="775"/>
    <b v="0"/>
    <s v="technology/wearables"/>
    <n v="0"/>
    <n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2"/>
    <s v="US"/>
    <s v="USD"/>
    <n v="1451419200"/>
    <n v="1449000056"/>
    <b v="0"/>
    <n v="90"/>
    <b v="0"/>
    <s v="technology/wearables"/>
    <n v="0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9300"/>
    <n v="0"/>
    <x v="0"/>
    <s v="US"/>
    <s v="USD"/>
    <n v="1420070615"/>
    <n v="1415750615"/>
    <b v="0"/>
    <n v="16"/>
    <b v="0"/>
    <s v="technology/wearables"/>
    <n v="0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2500"/>
    <n v="1"/>
    <x v="0"/>
    <s v="CH"/>
    <s v="CHF"/>
    <n v="1448489095"/>
    <n v="1445893495"/>
    <b v="0"/>
    <n v="6"/>
    <b v="0"/>
    <s v="technology/wearables"/>
    <n v="0"/>
    <n v="0.1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s v="US"/>
    <s v="USD"/>
    <n v="1459992856"/>
    <n v="1456108456"/>
    <b v="0"/>
    <n v="38"/>
    <b v="0"/>
    <s v="technology/wearables"/>
    <n v="110"/>
    <n v="232.4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2"/>
    <s v="US"/>
    <s v="USD"/>
    <n v="1448125935"/>
    <n v="1444666335"/>
    <b v="0"/>
    <n v="355"/>
    <b v="0"/>
    <s v="technology/wearables"/>
    <n v="0"/>
    <n v="0.35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3000"/>
    <n v="3575"/>
    <x v="1"/>
    <s v="US"/>
    <s v="USD"/>
    <n v="1468496933"/>
    <n v="1465904933"/>
    <b v="0"/>
    <n v="7"/>
    <b v="0"/>
    <s v="technology/wearables"/>
    <n v="119"/>
    <n v="510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0000"/>
    <n v="3466"/>
    <x v="0"/>
    <s v="US"/>
    <s v="USD"/>
    <n v="1423092149"/>
    <n v="1420500149"/>
    <b v="0"/>
    <n v="400"/>
    <b v="0"/>
    <s v="technology/wearables"/>
    <n v="7"/>
    <n v="8.6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2"/>
    <s v="CA"/>
    <s v="CAD"/>
    <n v="1433206020"/>
    <n v="1430617209"/>
    <b v="0"/>
    <n v="30"/>
    <b v="1"/>
    <s v="music/electronic music"/>
    <n v="0"/>
    <n v="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25000"/>
    <n v="76047"/>
    <x v="1"/>
    <s v="US"/>
    <s v="USD"/>
    <n v="1445054400"/>
    <n v="1443074571"/>
    <b v="1"/>
    <n v="478"/>
    <b v="1"/>
    <s v="music/electronic music"/>
    <n v="304"/>
    <n v="159.0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7000"/>
    <n v="0"/>
    <x v="0"/>
    <s v="US"/>
    <s v="USD"/>
    <n v="1431876677"/>
    <n v="1429284677"/>
    <b v="1"/>
    <n v="74"/>
    <b v="1"/>
    <s v="music/electronic music"/>
    <n v="0"/>
    <n v="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2000"/>
    <n v="31754.69"/>
    <x v="1"/>
    <s v="GB"/>
    <s v="GBP"/>
    <n v="1434837861"/>
    <n v="1432245861"/>
    <b v="0"/>
    <n v="131"/>
    <b v="1"/>
    <s v="music/electronic music"/>
    <n v="265"/>
    <n v="242.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50000"/>
    <n v="64974"/>
    <x v="1"/>
    <s v="SE"/>
    <s v="SEK"/>
    <n v="1454248563"/>
    <n v="1451656563"/>
    <b v="1"/>
    <n v="61"/>
    <b v="1"/>
    <s v="music/electronic music"/>
    <n v="130"/>
    <n v="1065.150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75000"/>
    <n v="0"/>
    <x v="2"/>
    <s v="US"/>
    <s v="USD"/>
    <n v="1426532437"/>
    <n v="1423944037"/>
    <b v="1"/>
    <n v="1071"/>
    <b v="1"/>
    <s v="music/electronic music"/>
    <n v="0"/>
    <n v="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s v="GB"/>
    <s v="GBP"/>
    <n v="1459414016"/>
    <n v="1456480016"/>
    <b v="1"/>
    <n v="122"/>
    <b v="1"/>
    <s v="music/electronic music"/>
    <n v="0"/>
    <n v="0.1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1"/>
    <s v="US"/>
    <s v="USD"/>
    <n v="1414025347"/>
    <n v="1411433347"/>
    <b v="1"/>
    <n v="111"/>
    <b v="1"/>
    <s v="music/electronic music"/>
    <n v="100"/>
    <n v="180.4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s v="GB"/>
    <s v="GBP"/>
    <n v="1488830400"/>
    <n v="1484924605"/>
    <b v="1"/>
    <n v="255"/>
    <b v="1"/>
    <s v="music/electronic music"/>
    <n v="6"/>
    <n v="7.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30000"/>
    <n v="0"/>
    <x v="0"/>
    <s v="SE"/>
    <s v="SEK"/>
    <n v="1428184740"/>
    <n v="1423501507"/>
    <b v="0"/>
    <n v="141"/>
    <b v="1"/>
    <s v="music/electronic music"/>
    <n v="0"/>
    <n v="0"/>
    <x v="4"/>
    <s v="electronic music"/>
    <x v="1029"/>
    <d v="2015-04-04T21:59:00"/>
  </r>
  <r>
    <n v="1030"/>
    <s v="The Gothsicles - I FEEL SICLE"/>
    <s v="Help fund the latest Gothsicles mega-album, I FEEL SICLE!"/>
    <n v="20000"/>
    <n v="1"/>
    <x v="0"/>
    <s v="US"/>
    <s v="USD"/>
    <n v="1473680149"/>
    <n v="1472470549"/>
    <b v="0"/>
    <n v="159"/>
    <b v="1"/>
    <s v="music/electronic music"/>
    <n v="0"/>
    <n v="0.0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27000"/>
    <n v="45979.01"/>
    <x v="1"/>
    <s v="US"/>
    <s v="USD"/>
    <n v="1450290010"/>
    <n v="1447698010"/>
    <b v="0"/>
    <n v="99"/>
    <b v="1"/>
    <s v="music/electronic music"/>
    <n v="170"/>
    <n v="464.43"/>
    <x v="4"/>
    <s v="electronic music"/>
    <x v="1031"/>
    <d v="2015-12-16T18:20:10"/>
  </r>
  <r>
    <n v="1032"/>
    <s v="Phantom Ship / Coastal (Album Preorder)"/>
    <s v="Ideal for living rooms and open spaces."/>
    <n v="15000"/>
    <n v="21882"/>
    <x v="1"/>
    <s v="US"/>
    <s v="USD"/>
    <n v="1466697625"/>
    <n v="1464105625"/>
    <b v="0"/>
    <n v="96"/>
    <b v="1"/>
    <s v="music/electronic music"/>
    <n v="146"/>
    <n v="227.9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2"/>
    <s v="GB"/>
    <s v="GBP"/>
    <n v="1481564080"/>
    <n v="1479144880"/>
    <b v="0"/>
    <n v="27"/>
    <b v="1"/>
    <s v="music/electronic music"/>
    <n v="3"/>
    <n v="4.849999999999999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1"/>
    <s v="US"/>
    <s v="USD"/>
    <n v="1470369540"/>
    <n v="1467604804"/>
    <b v="0"/>
    <n v="166"/>
    <b v="1"/>
    <s v="music/electronic music"/>
    <n v="429"/>
    <n v="477.9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1"/>
    <s v="US"/>
    <s v="USD"/>
    <n v="1423668220"/>
    <n v="1421076220"/>
    <b v="0"/>
    <n v="76"/>
    <b v="1"/>
    <s v="music/electronic music"/>
    <n v="111"/>
    <n v="182.4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4000"/>
    <n v="2"/>
    <x v="0"/>
    <s v="US"/>
    <s v="USD"/>
    <n v="1357545600"/>
    <n v="1354790790"/>
    <b v="0"/>
    <n v="211"/>
    <b v="1"/>
    <s v="music/electronic music"/>
    <n v="0"/>
    <n v="0.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1"/>
    <s v="US"/>
    <s v="USD"/>
    <n v="1431925200"/>
    <n v="1429991062"/>
    <b v="0"/>
    <n v="21"/>
    <b v="1"/>
    <s v="music/electronic music"/>
    <n v="105"/>
    <n v="199.3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s v="US"/>
    <s v="USD"/>
    <n v="1458362023"/>
    <n v="1455773623"/>
    <b v="0"/>
    <n v="61"/>
    <b v="1"/>
    <s v="music/electronic music"/>
    <n v="0"/>
    <n v="0.0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371"/>
    <x v="1"/>
    <s v="US"/>
    <s v="USD"/>
    <n v="1481615940"/>
    <n v="1479436646"/>
    <b v="0"/>
    <n v="30"/>
    <b v="1"/>
    <s v="music/electronic music"/>
    <n v="146"/>
    <n v="145.6999999999999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2500"/>
    <n v="100"/>
    <x v="0"/>
    <s v="US"/>
    <s v="USD"/>
    <n v="1472317209"/>
    <n v="1469725209"/>
    <b v="0"/>
    <n v="1"/>
    <b v="0"/>
    <s v="journalism/audio"/>
    <n v="4"/>
    <n v="1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2"/>
    <n v="0"/>
    <x v="0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000"/>
    <n v="1041.29"/>
    <x v="1"/>
    <s v="US"/>
    <s v="USD"/>
    <n v="1410516000"/>
    <n v="1406824948"/>
    <b v="0"/>
    <n v="1"/>
    <b v="0"/>
    <s v="journalism/audio"/>
    <n v="104"/>
    <n v="1041.2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24500"/>
    <n v="335"/>
    <x v="0"/>
    <s v="US"/>
    <s v="USD"/>
    <n v="1432101855"/>
    <n v="1429509855"/>
    <b v="0"/>
    <n v="292"/>
    <b v="0"/>
    <s v="journalism/audio"/>
    <n v="1"/>
    <n v="1.14999999999999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s v="US"/>
    <s v="USD"/>
    <n v="1425587220"/>
    <n v="1420668801"/>
    <b v="0"/>
    <n v="2"/>
    <b v="0"/>
    <s v="journalism/audio"/>
    <n v="100"/>
    <n v="501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2500"/>
    <n v="850"/>
    <x v="0"/>
    <s v="US"/>
    <s v="USD"/>
    <n v="1408827550"/>
    <n v="1406235550"/>
    <b v="0"/>
    <n v="8"/>
    <b v="0"/>
    <s v="journalism/audio"/>
    <n v="34"/>
    <n v="106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"/>
    <n v="867"/>
    <x v="1"/>
    <s v="DE"/>
    <s v="EUR"/>
    <n v="1451161560"/>
    <n v="1447273560"/>
    <b v="0"/>
    <n v="0"/>
    <b v="0"/>
    <s v="journalism/audio"/>
    <n v="2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800"/>
    <n v="1001"/>
    <x v="1"/>
    <s v="US"/>
    <s v="USD"/>
    <n v="1415219915"/>
    <n v="1412624315"/>
    <b v="0"/>
    <n v="1"/>
    <b v="0"/>
    <s v="journalism/audio"/>
    <n v="125"/>
    <n v="100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s v="US"/>
    <s v="USD"/>
    <n v="1474766189"/>
    <n v="1471310189"/>
    <b v="0"/>
    <n v="4"/>
    <b v="0"/>
    <s v="journalism/audio"/>
    <n v="147"/>
    <n v="805.75"/>
    <x v="5"/>
    <s v="audio"/>
    <x v="1048"/>
    <d v="2016-09-25T01:16:29"/>
  </r>
  <r>
    <n v="1049"/>
    <s v="J1 (Canceled)"/>
    <s v="------"/>
    <n v="500"/>
    <n v="683"/>
    <x v="1"/>
    <s v="US"/>
    <s v="USD"/>
    <n v="1455272445"/>
    <n v="1452680445"/>
    <b v="0"/>
    <n v="0"/>
    <b v="0"/>
    <s v="journalism/audio"/>
    <n v="137"/>
    <n v="0"/>
    <x v="5"/>
    <s v="audio"/>
    <x v="1049"/>
    <d v="2016-02-12T10:20:45"/>
  </r>
  <r>
    <n v="1050"/>
    <s v="The (Secular) Barbershop Podcast (Canceled)"/>
    <s v="Secularism is on the rise and I hear you.Talk to me."/>
    <n v="300"/>
    <n v="310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00"/>
    <n v="10"/>
    <x v="0"/>
    <s v="US"/>
    <s v="USD"/>
    <n v="1409098825"/>
    <n v="1406679625"/>
    <b v="0"/>
    <n v="0"/>
    <b v="0"/>
    <s v="journalism/audio"/>
    <n v="1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00"/>
    <n v="165"/>
    <x v="0"/>
    <s v="US"/>
    <s v="USD"/>
    <n v="1465243740"/>
    <n v="1461438495"/>
    <b v="0"/>
    <n v="0"/>
    <b v="0"/>
    <s v="journalism/audio"/>
    <n v="4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000"/>
    <n v="1870.99"/>
    <x v="1"/>
    <s v="US"/>
    <s v="USD"/>
    <n v="1488773332"/>
    <n v="1486613332"/>
    <b v="0"/>
    <n v="1"/>
    <b v="0"/>
    <s v="journalism/audio"/>
    <n v="187"/>
    <n v="1870.99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"/>
    <n v="301"/>
    <x v="1"/>
    <s v="US"/>
    <s v="USD"/>
    <n v="1407708000"/>
    <n v="1405110399"/>
    <b v="0"/>
    <n v="0"/>
    <b v="0"/>
    <s v="journalism/audio"/>
    <n v="10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"/>
    <n v="460"/>
    <x v="1"/>
    <s v="US"/>
    <s v="USD"/>
    <n v="1457394545"/>
    <n v="1454802545"/>
    <b v="0"/>
    <n v="0"/>
    <b v="0"/>
    <s v="journalism/audio"/>
    <n v="131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500"/>
    <n v="633"/>
    <x v="1"/>
    <s v="US"/>
    <s v="USD"/>
    <n v="1429892177"/>
    <n v="1424711777"/>
    <b v="0"/>
    <n v="0"/>
    <b v="0"/>
    <s v="journalism/audio"/>
    <n v="127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00"/>
    <n v="631"/>
    <x v="1"/>
    <s v="US"/>
    <s v="USD"/>
    <n v="1480888483"/>
    <n v="1478292883"/>
    <b v="0"/>
    <n v="0"/>
    <b v="0"/>
    <s v="journalism/audio"/>
    <n v="12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600"/>
    <n v="1841"/>
    <x v="1"/>
    <s v="US"/>
    <s v="USD"/>
    <n v="1427328000"/>
    <n v="1423777043"/>
    <b v="0"/>
    <n v="0"/>
    <b v="0"/>
    <s v="journalism/audio"/>
    <n v="307"/>
    <n v="0"/>
    <x v="5"/>
    <s v="audio"/>
    <x v="1058"/>
    <d v="2015-03-26T00:00:00"/>
  </r>
  <r>
    <n v="1059"/>
    <s v="Voice Over Artist (Canceled)"/>
    <s v="Turning myself into a vocal artist."/>
    <n v="200"/>
    <n v="200"/>
    <x v="1"/>
    <s v="US"/>
    <s v="USD"/>
    <n v="1426269456"/>
    <n v="1423681056"/>
    <b v="0"/>
    <n v="0"/>
    <b v="0"/>
    <s v="journalism/audio"/>
    <n v="10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"/>
    <n v="1650"/>
    <x v="1"/>
    <s v="US"/>
    <s v="USD"/>
    <n v="1429134893"/>
    <n v="1426542893"/>
    <b v="0"/>
    <n v="1"/>
    <b v="0"/>
    <s v="journalism/audio"/>
    <n v="110"/>
    <n v="1650"/>
    <x v="5"/>
    <s v="audio"/>
    <x v="1060"/>
    <d v="2015-04-15T21:54:53"/>
  </r>
  <r>
    <n v="1061"/>
    <s v="Chat Box 23 (Canceled)"/>
    <s v="T.O., Adi &amp; Mercedes discuss their point of views, women's issues &amp; Hollywood Hotties."/>
    <n v="400"/>
    <n v="0"/>
    <x v="0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2000"/>
    <n v="3015"/>
    <x v="1"/>
    <s v="US"/>
    <s v="USD"/>
    <n v="1468351341"/>
    <n v="1467746541"/>
    <b v="0"/>
    <n v="4"/>
    <b v="0"/>
    <s v="journalism/audio"/>
    <n v="151"/>
    <n v="753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00"/>
    <n v="0"/>
    <x v="3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1"/>
    <s v="US"/>
    <s v="USD"/>
    <n v="1373174903"/>
    <n v="1369286903"/>
    <b v="0"/>
    <n v="123"/>
    <b v="0"/>
    <s v="games/video games"/>
    <n v="254"/>
    <n v="413.5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s v="AU"/>
    <s v="AUD"/>
    <n v="1392800922"/>
    <n v="1390381722"/>
    <b v="0"/>
    <n v="5"/>
    <b v="0"/>
    <s v="games/video games"/>
    <n v="0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3803"/>
    <n v="0"/>
    <x v="2"/>
    <s v="US"/>
    <s v="USD"/>
    <n v="1375657582"/>
    <n v="1371769582"/>
    <b v="0"/>
    <n v="148"/>
    <b v="0"/>
    <s v="games/video games"/>
    <n v="0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2000"/>
    <n v="2102"/>
    <x v="1"/>
    <s v="US"/>
    <s v="USD"/>
    <n v="1387657931"/>
    <n v="1385065931"/>
    <b v="0"/>
    <n v="10"/>
    <b v="0"/>
    <s v="games/video games"/>
    <n v="105"/>
    <n v="210.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"/>
    <n v="1535"/>
    <x v="1"/>
    <s v="US"/>
    <s v="USD"/>
    <n v="1460274864"/>
    <n v="1457686464"/>
    <b v="0"/>
    <n v="4"/>
    <b v="0"/>
    <s v="games/video games"/>
    <n v="102"/>
    <n v="383.7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3500"/>
    <n v="4181"/>
    <x v="1"/>
    <s v="US"/>
    <s v="USD"/>
    <n v="1385447459"/>
    <n v="1382679059"/>
    <b v="0"/>
    <n v="21"/>
    <b v="0"/>
    <s v="games/video games"/>
    <n v="119"/>
    <n v="199.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750"/>
    <n v="85"/>
    <x v="0"/>
    <s v="US"/>
    <s v="USD"/>
    <n v="1349050622"/>
    <n v="1347322622"/>
    <b v="0"/>
    <n v="2"/>
    <b v="0"/>
    <s v="games/video games"/>
    <n v="5"/>
    <n v="42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"/>
    <n v="10"/>
    <x v="1"/>
    <s v="NO"/>
    <s v="NOK"/>
    <n v="1447787093"/>
    <n v="1445191493"/>
    <b v="0"/>
    <n v="0"/>
    <b v="0"/>
    <s v="games/video games"/>
    <n v="10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"/>
    <n v="1967.76"/>
    <x v="1"/>
    <s v="US"/>
    <s v="USD"/>
    <n v="1391630297"/>
    <n v="1389038297"/>
    <b v="0"/>
    <n v="4"/>
    <b v="0"/>
    <s v="games/video games"/>
    <n v="131"/>
    <n v="491.94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000"/>
    <n v="1046"/>
    <x v="1"/>
    <s v="US"/>
    <s v="USD"/>
    <n v="1318806541"/>
    <n v="1316214541"/>
    <b v="0"/>
    <n v="1"/>
    <b v="0"/>
    <s v="games/video games"/>
    <n v="105"/>
    <n v="1046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0000"/>
    <n v="402"/>
    <x v="0"/>
    <s v="US"/>
    <s v="USD"/>
    <n v="1388808545"/>
    <n v="1386216545"/>
    <b v="0"/>
    <n v="30"/>
    <b v="0"/>
    <s v="games/video games"/>
    <n v="4"/>
    <n v="13.4"/>
    <x v="6"/>
    <s v="video games"/>
    <x v="1074"/>
    <d v="2014-01-04T04:09:05"/>
  </r>
  <r>
    <n v="1075"/>
    <s v="Towers Of The Apocalypse"/>
    <s v="Fully 3D, post Apocalyptic themed tower defense video game. New take on the genre."/>
    <n v="1500"/>
    <n v="1505"/>
    <x v="1"/>
    <s v="US"/>
    <s v="USD"/>
    <n v="1336340516"/>
    <n v="1333748516"/>
    <b v="0"/>
    <n v="3"/>
    <b v="0"/>
    <s v="games/video games"/>
    <n v="100"/>
    <n v="501.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00000"/>
    <n v="33791"/>
    <x v="0"/>
    <s v="US"/>
    <s v="USD"/>
    <n v="1410426250"/>
    <n v="1405674250"/>
    <b v="0"/>
    <n v="975"/>
    <b v="0"/>
    <s v="games/video games"/>
    <n v="34"/>
    <n v="34.65999999999999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0000"/>
    <n v="486"/>
    <x v="2"/>
    <s v="US"/>
    <s v="USD"/>
    <n v="1452744011"/>
    <n v="1450152011"/>
    <b v="0"/>
    <n v="167"/>
    <b v="0"/>
    <s v="games/video games"/>
    <n v="2"/>
    <n v="2.9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"/>
    <n v="1501"/>
    <x v="1"/>
    <s v="US"/>
    <s v="USD"/>
    <n v="1311309721"/>
    <n v="1307421721"/>
    <b v="0"/>
    <n v="5"/>
    <b v="0"/>
    <s v="games/video games"/>
    <n v="100"/>
    <n v="300.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3200"/>
    <n v="3470"/>
    <x v="1"/>
    <s v="DE"/>
    <s v="EUR"/>
    <n v="1463232936"/>
    <n v="1461072936"/>
    <b v="0"/>
    <n v="18"/>
    <b v="0"/>
    <s v="games/video games"/>
    <n v="108"/>
    <n v="192.7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5000"/>
    <n v="8160"/>
    <x v="1"/>
    <s v="US"/>
    <s v="USD"/>
    <n v="1399778333"/>
    <n v="1397186333"/>
    <b v="0"/>
    <n v="98"/>
    <b v="0"/>
    <s v="games/video games"/>
    <n v="163"/>
    <n v="83.2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000"/>
    <n v="1532"/>
    <x v="1"/>
    <s v="US"/>
    <s v="USD"/>
    <n v="1422483292"/>
    <n v="1419891292"/>
    <b v="0"/>
    <n v="4"/>
    <b v="0"/>
    <s v="games/video games"/>
    <n v="153"/>
    <n v="38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"/>
    <n v="2500.25"/>
    <x v="1"/>
    <s v="US"/>
    <s v="USD"/>
    <n v="1344635088"/>
    <n v="1342043088"/>
    <b v="0"/>
    <n v="3"/>
    <b v="0"/>
    <s v="games/video games"/>
    <n v="167"/>
    <n v="833.4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2800"/>
    <n v="3572.12"/>
    <x v="1"/>
    <s v="CA"/>
    <s v="CAD"/>
    <n v="1406994583"/>
    <n v="1401810583"/>
    <b v="0"/>
    <n v="1"/>
    <b v="0"/>
    <s v="games/video games"/>
    <n v="128"/>
    <n v="3572.12"/>
    <x v="6"/>
    <s v="video games"/>
    <x v="1083"/>
    <d v="2014-08-02T15:49:43"/>
  </r>
  <r>
    <n v="1084"/>
    <s v="My own channel"/>
    <s v="I want to start my own channel for gaming"/>
    <n v="100"/>
    <n v="180"/>
    <x v="1"/>
    <s v="US"/>
    <s v="USD"/>
    <n v="1407534804"/>
    <n v="1404942804"/>
    <b v="0"/>
    <n v="0"/>
    <b v="0"/>
    <s v="games/video games"/>
    <n v="18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4000"/>
    <n v="4261"/>
    <x v="1"/>
    <s v="CA"/>
    <s v="CAD"/>
    <n v="1457967975"/>
    <n v="1455379575"/>
    <b v="0"/>
    <n v="9"/>
    <b v="0"/>
    <s v="games/video games"/>
    <n v="107"/>
    <n v="473.44"/>
    <x v="6"/>
    <s v="video games"/>
    <x v="1085"/>
    <d v="2016-03-14T15:06:15"/>
  </r>
  <r>
    <n v="1086"/>
    <s v="Cyber Universe Online"/>
    <s v="Humanity's future in the Galaxy"/>
    <n v="1000"/>
    <n v="2195"/>
    <x v="1"/>
    <s v="US"/>
    <s v="USD"/>
    <n v="1408913291"/>
    <n v="1406321291"/>
    <b v="0"/>
    <n v="2"/>
    <b v="0"/>
    <s v="games/video games"/>
    <n v="220"/>
    <n v="109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200"/>
    <n v="130"/>
    <x v="0"/>
    <s v="US"/>
    <s v="USD"/>
    <n v="1402852087"/>
    <n v="1400260087"/>
    <b v="0"/>
    <n v="0"/>
    <b v="0"/>
    <s v="games/video games"/>
    <n v="65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8000"/>
    <n v="63527"/>
    <x v="1"/>
    <s v="US"/>
    <s v="USD"/>
    <n v="1398366667"/>
    <n v="1395774667"/>
    <b v="0"/>
    <n v="147"/>
    <b v="0"/>
    <s v="games/video games"/>
    <n v="353"/>
    <n v="432.16"/>
    <x v="6"/>
    <s v="video games"/>
    <x v="1088"/>
    <d v="2014-04-24T19:11:07"/>
  </r>
  <r>
    <n v="1089"/>
    <s v="Farabel"/>
    <s v="Farabel is a single player turn-based fantasy strategy game for Mac/PC/Linux"/>
    <n v="4600"/>
    <n v="28"/>
    <x v="2"/>
    <s v="FR"/>
    <s v="EUR"/>
    <n v="1435293175"/>
    <n v="1432701175"/>
    <b v="0"/>
    <n v="49"/>
    <b v="0"/>
    <s v="games/video games"/>
    <n v="1"/>
    <n v="0.5699999999999999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000"/>
    <n v="1000"/>
    <x v="1"/>
    <s v="AU"/>
    <s v="AUD"/>
    <n v="1432873653"/>
    <n v="1430281653"/>
    <b v="0"/>
    <n v="1"/>
    <b v="0"/>
    <s v="games/video games"/>
    <n v="100"/>
    <n v="10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200"/>
    <n v="292"/>
    <x v="0"/>
    <s v="GB"/>
    <s v="GBP"/>
    <n v="1460313672"/>
    <n v="1457725272"/>
    <b v="0"/>
    <n v="2"/>
    <b v="0"/>
    <s v="games/video games"/>
    <n v="24"/>
    <n v="14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100"/>
    <n v="4225"/>
    <x v="1"/>
    <s v="US"/>
    <s v="USD"/>
    <n v="1357432638"/>
    <n v="1354840638"/>
    <b v="0"/>
    <n v="7"/>
    <b v="0"/>
    <s v="games/video games"/>
    <n v="384"/>
    <n v="603.570000000000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1"/>
    <s v="CA"/>
    <s v="CAD"/>
    <n v="1455232937"/>
    <n v="1453936937"/>
    <b v="0"/>
    <n v="4"/>
    <b v="0"/>
    <s v="games/video games"/>
    <n v="100"/>
    <n v="375.1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0000"/>
    <n v="50"/>
    <x v="2"/>
    <s v="US"/>
    <s v="USD"/>
    <n v="1318180033"/>
    <n v="1315588033"/>
    <b v="0"/>
    <n v="27"/>
    <b v="0"/>
    <s v="games/video games"/>
    <n v="1"/>
    <n v="1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"/>
    <n v="590807.11"/>
    <x v="1"/>
    <s v="US"/>
    <s v="USD"/>
    <n v="1377867220"/>
    <n v="1375275220"/>
    <b v="0"/>
    <n v="94"/>
    <b v="0"/>
    <s v="games/video games"/>
    <n v="1182"/>
    <n v="6285.1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1"/>
    <s v="US"/>
    <s v="USD"/>
    <n v="1412393400"/>
    <n v="1409747154"/>
    <b v="0"/>
    <n v="29"/>
    <b v="0"/>
    <s v="games/video games"/>
    <n v="132"/>
    <n v="273.5899999999999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"/>
    <n v="1555"/>
    <x v="1"/>
    <s v="US"/>
    <s v="USD"/>
    <n v="1393786877"/>
    <n v="1390330877"/>
    <b v="0"/>
    <n v="7"/>
    <b v="0"/>
    <s v="games/video games"/>
    <n v="104"/>
    <n v="222.14"/>
    <x v="6"/>
    <s v="video games"/>
    <x v="1097"/>
    <d v="2014-03-02T19:01:17"/>
  </r>
  <r>
    <n v="1098"/>
    <s v="Kick, Punch... Fireball"/>
    <s v="Kick, Punch... Fireball is an FPS type arena game set inside the fantasy world."/>
    <n v="5000"/>
    <n v="7304.04"/>
    <x v="1"/>
    <s v="US"/>
    <s v="USD"/>
    <n v="1397413095"/>
    <n v="1394821095"/>
    <b v="0"/>
    <n v="22"/>
    <b v="0"/>
    <s v="games/video games"/>
    <n v="146"/>
    <n v="33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200"/>
    <n v="1437"/>
    <x v="1"/>
    <s v="GB"/>
    <s v="GBP"/>
    <n v="1431547468"/>
    <n v="1428955468"/>
    <b v="0"/>
    <n v="1"/>
    <b v="0"/>
    <s v="games/video games"/>
    <n v="120"/>
    <n v="1437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2000"/>
    <n v="278"/>
    <x v="0"/>
    <s v="DE"/>
    <s v="EUR"/>
    <n v="1455417571"/>
    <n v="1452825571"/>
    <b v="0"/>
    <n v="10"/>
    <b v="0"/>
    <s v="games/video games"/>
    <n v="14"/>
    <n v="27.8"/>
    <x v="6"/>
    <s v="video games"/>
    <x v="1100"/>
    <d v="2016-02-14T02:39:31"/>
  </r>
  <r>
    <n v="1101"/>
    <s v="Strain Wars"/>
    <s v="Different strains of marijuana leafs battling to the death to see which one is the top strain."/>
    <n v="1500"/>
    <n v="1500"/>
    <x v="1"/>
    <s v="US"/>
    <s v="USD"/>
    <n v="1468519920"/>
    <n v="1466188338"/>
    <b v="0"/>
    <n v="6"/>
    <b v="0"/>
    <s v="games/video games"/>
    <n v="100"/>
    <n v="25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2995"/>
    <n v="8"/>
    <x v="2"/>
    <s v="US"/>
    <s v="USD"/>
    <n v="1386568740"/>
    <n v="1383095125"/>
    <b v="0"/>
    <n v="24"/>
    <b v="0"/>
    <s v="games/video games"/>
    <n v="0"/>
    <n v="0.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2500"/>
    <n v="10"/>
    <x v="0"/>
    <s v="US"/>
    <s v="USD"/>
    <n v="1466227190"/>
    <n v="1461043190"/>
    <b v="0"/>
    <n v="15"/>
    <b v="0"/>
    <s v="games/video games"/>
    <n v="0"/>
    <n v="0.6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8500"/>
    <n v="8567"/>
    <x v="1"/>
    <s v="GB"/>
    <s v="GBP"/>
    <n v="1402480221"/>
    <n v="1399888221"/>
    <b v="0"/>
    <n v="37"/>
    <b v="0"/>
    <s v="games/video games"/>
    <n v="101"/>
    <n v="231.5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488"/>
    <x v="0"/>
    <s v="US"/>
    <s v="USD"/>
    <n v="1395627327"/>
    <n v="1393038927"/>
    <b v="0"/>
    <n v="20"/>
    <b v="0"/>
    <s v="games/video games"/>
    <n v="10"/>
    <n v="24.4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2000"/>
    <n v="2405"/>
    <x v="1"/>
    <s v="US"/>
    <s v="USD"/>
    <n v="1333557975"/>
    <n v="1330969575"/>
    <b v="0"/>
    <n v="7"/>
    <b v="0"/>
    <s v="games/video games"/>
    <n v="120"/>
    <n v="34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631"/>
    <x v="1"/>
    <s v="US"/>
    <s v="USD"/>
    <n v="1406148024"/>
    <n v="1403556024"/>
    <b v="0"/>
    <n v="0"/>
    <b v="0"/>
    <s v="games/video games"/>
    <n v="126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0"/>
    <s v="US"/>
    <s v="USD"/>
    <n v="1334326635"/>
    <n v="1329146235"/>
    <b v="0"/>
    <n v="21"/>
    <b v="0"/>
    <s v="games/video games"/>
    <n v="1"/>
    <n v="1.6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27.5"/>
    <x v="1"/>
    <s v="US"/>
    <s v="USD"/>
    <n v="1479495790"/>
    <n v="1476900190"/>
    <b v="0"/>
    <n v="3"/>
    <b v="0"/>
    <s v="games/video games"/>
    <n v="102"/>
    <n v="509.1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2500"/>
    <n v="300"/>
    <x v="0"/>
    <s v="US"/>
    <s v="USD"/>
    <n v="1354919022"/>
    <n v="1352327022"/>
    <b v="0"/>
    <n v="11"/>
    <b v="0"/>
    <s v="games/video games"/>
    <n v="12"/>
    <n v="27.27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800"/>
    <n v="1036"/>
    <x v="1"/>
    <s v="US"/>
    <s v="USD"/>
    <n v="1452228790"/>
    <n v="1449636790"/>
    <b v="0"/>
    <n v="1"/>
    <b v="0"/>
    <s v="games/video games"/>
    <n v="130"/>
    <n v="103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75000"/>
    <n v="8471"/>
    <x v="0"/>
    <s v="US"/>
    <s v="USD"/>
    <n v="1421656200"/>
    <n v="1416507211"/>
    <b v="0"/>
    <n v="312"/>
    <b v="0"/>
    <s v="games/video games"/>
    <n v="11"/>
    <n v="27.1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165"/>
    <x v="0"/>
    <s v="GB"/>
    <s v="GBP"/>
    <n v="1408058820"/>
    <n v="1405466820"/>
    <b v="0"/>
    <n v="1"/>
    <b v="0"/>
    <s v="games/video games"/>
    <n v="17"/>
    <n v="16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000"/>
    <n v="1150"/>
    <x v="1"/>
    <s v="GB"/>
    <s v="GBP"/>
    <n v="1381306687"/>
    <n v="1378714687"/>
    <b v="0"/>
    <n v="3"/>
    <b v="0"/>
    <s v="games/video games"/>
    <n v="115"/>
    <n v="38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1"/>
    <s v="US"/>
    <s v="USD"/>
    <n v="1459352495"/>
    <n v="1456764095"/>
    <b v="0"/>
    <n v="4"/>
    <b v="0"/>
    <s v="games/video games"/>
    <n v="140"/>
    <n v="525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2000"/>
    <n v="2560"/>
    <x v="1"/>
    <s v="US"/>
    <s v="USD"/>
    <n v="1339273208"/>
    <n v="1334089208"/>
    <b v="0"/>
    <n v="10"/>
    <b v="0"/>
    <s v="games/video games"/>
    <n v="128"/>
    <n v="25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2000"/>
    <n v="0"/>
    <x v="0"/>
    <s v="DE"/>
    <s v="EUR"/>
    <n v="1451053313"/>
    <n v="1448461313"/>
    <b v="0"/>
    <n v="8"/>
    <b v="0"/>
    <s v="games/video games"/>
    <n v="0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1"/>
    <s v="AU"/>
    <s v="AUD"/>
    <n v="1396666779"/>
    <n v="1394078379"/>
    <b v="0"/>
    <n v="3"/>
    <b v="0"/>
    <s v="games/video games"/>
    <n v="101"/>
    <n v="67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250"/>
    <x v="0"/>
    <s v="US"/>
    <s v="USD"/>
    <n v="1396810864"/>
    <n v="1395687664"/>
    <b v="0"/>
    <n v="1"/>
    <b v="0"/>
    <s v="games/video games"/>
    <n v="25"/>
    <n v="25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600"/>
    <n v="600"/>
    <x v="1"/>
    <s v="US"/>
    <s v="USD"/>
    <n v="1319835400"/>
    <n v="1315947400"/>
    <b v="0"/>
    <n v="0"/>
    <b v="0"/>
    <s v="games/video games"/>
    <n v="10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300"/>
    <n v="1700"/>
    <x v="1"/>
    <s v="US"/>
    <s v="USD"/>
    <n v="1457904316"/>
    <n v="1455315916"/>
    <b v="0"/>
    <n v="5"/>
    <b v="0"/>
    <s v="games/video games"/>
    <n v="131"/>
    <n v="34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50"/>
    <n v="351"/>
    <x v="1"/>
    <s v="GB"/>
    <s v="GBP"/>
    <n v="1369932825"/>
    <n v="1368723225"/>
    <b v="0"/>
    <n v="0"/>
    <b v="0"/>
    <s v="games/video games"/>
    <n v="10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000"/>
    <n v="1360"/>
    <x v="1"/>
    <s v="US"/>
    <s v="USD"/>
    <n v="1397910848"/>
    <n v="1395318848"/>
    <b v="0"/>
    <n v="3"/>
    <b v="0"/>
    <s v="games/video games"/>
    <n v="136"/>
    <n v="453.3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0"/>
    <x v="0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"/>
    <n v="797"/>
    <x v="1"/>
    <s v="GB"/>
    <s v="GBP"/>
    <n v="1443193130"/>
    <n v="1438009130"/>
    <b v="0"/>
    <n v="0"/>
    <b v="0"/>
    <s v="games/mobile games"/>
    <n v="266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000"/>
    <n v="1082"/>
    <x v="1"/>
    <s v="US"/>
    <s v="USD"/>
    <n v="1468482694"/>
    <n v="1465890694"/>
    <b v="0"/>
    <n v="2"/>
    <b v="0"/>
    <s v="games/mobile games"/>
    <n v="108"/>
    <n v="54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000"/>
    <n v="3236"/>
    <x v="1"/>
    <s v="US"/>
    <s v="USD"/>
    <n v="1416000600"/>
    <n v="1413318600"/>
    <b v="0"/>
    <n v="23"/>
    <b v="0"/>
    <s v="games/mobile games"/>
    <n v="108"/>
    <n v="140.69999999999999"/>
    <x v="6"/>
    <s v="mobile games"/>
    <x v="1127"/>
    <d v="2014-11-14T21:30:00"/>
  </r>
  <r>
    <n v="1128"/>
    <s v="Flying Turds"/>
    <s v="#havingfunFTW"/>
    <n v="800"/>
    <n v="875"/>
    <x v="1"/>
    <s v="GB"/>
    <s v="GBP"/>
    <n v="1407425717"/>
    <n v="1404833717"/>
    <b v="0"/>
    <n v="1"/>
    <b v="0"/>
    <s v="games/mobile games"/>
    <n v="109"/>
    <n v="87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200"/>
    <n v="0"/>
    <x v="0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000"/>
    <n v="1351"/>
    <x v="1"/>
    <s v="US"/>
    <s v="USD"/>
    <n v="1416963300"/>
    <n v="1411775700"/>
    <b v="0"/>
    <n v="3"/>
    <b v="0"/>
    <s v="games/mobile games"/>
    <n v="135"/>
    <n v="450.3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600"/>
    <n v="1755.01"/>
    <x v="1"/>
    <s v="AU"/>
    <s v="AUD"/>
    <n v="1450993668"/>
    <n v="1448401668"/>
    <b v="0"/>
    <n v="0"/>
    <b v="0"/>
    <s v="games/mobile games"/>
    <n v="29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53"/>
    <x v="0"/>
    <s v="CA"/>
    <s v="CAD"/>
    <n v="1483238771"/>
    <n v="1480646771"/>
    <b v="0"/>
    <n v="13"/>
    <b v="0"/>
    <s v="games/mobile games"/>
    <n v="11"/>
    <n v="42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100"/>
    <n v="0"/>
    <x v="2"/>
    <s v="GB"/>
    <s v="GBP"/>
    <n v="1406799981"/>
    <n v="1404207981"/>
    <b v="0"/>
    <n v="1"/>
    <b v="0"/>
    <s v="games/mobile games"/>
    <n v="0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000"/>
    <n v="0"/>
    <x v="0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"/>
    <n v="1575"/>
    <x v="1"/>
    <s v="DE"/>
    <s v="EUR"/>
    <n v="1470527094"/>
    <n v="1467935094"/>
    <b v="0"/>
    <n v="1"/>
    <b v="0"/>
    <s v="games/mobile games"/>
    <n v="105"/>
    <n v="157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2500"/>
    <n v="953"/>
    <x v="0"/>
    <s v="FR"/>
    <s v="EUR"/>
    <n v="1450541229"/>
    <n v="1447949229"/>
    <b v="0"/>
    <n v="6"/>
    <b v="0"/>
    <s v="games/mobile games"/>
    <n v="38"/>
    <n v="158.83000000000001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s v="US"/>
    <s v="USD"/>
    <n v="1461440421"/>
    <n v="1458848421"/>
    <b v="0"/>
    <n v="39"/>
    <b v="0"/>
    <s v="games/mobile games"/>
    <n v="20"/>
    <n v="126.6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2000"/>
    <n v="2073"/>
    <x v="1"/>
    <s v="US"/>
    <s v="USD"/>
    <n v="1485035131"/>
    <n v="1483307131"/>
    <b v="0"/>
    <n v="4"/>
    <b v="0"/>
    <s v="games/mobile games"/>
    <n v="104"/>
    <n v="518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000"/>
    <n v="1000"/>
    <x v="1"/>
    <s v="US"/>
    <s v="USD"/>
    <n v="1420100426"/>
    <n v="1417508426"/>
    <b v="0"/>
    <n v="1"/>
    <b v="0"/>
    <s v="games/mobile games"/>
    <n v="100"/>
    <n v="1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420"/>
    <n v="425"/>
    <x v="1"/>
    <s v="GB"/>
    <s v="GBP"/>
    <n v="1438859121"/>
    <n v="1436267121"/>
    <b v="0"/>
    <n v="0"/>
    <b v="0"/>
    <s v="games/mobile games"/>
    <n v="101"/>
    <n v="0"/>
    <x v="6"/>
    <s v="mobile games"/>
    <x v="1140"/>
    <d v="2015-08-06T11:05:21"/>
  </r>
  <r>
    <n v="1141"/>
    <s v="Arena Z - Zombie Survival"/>
    <s v="I think this will be a great game!"/>
    <n v="100"/>
    <n v="2"/>
    <x v="0"/>
    <s v="DE"/>
    <s v="EUR"/>
    <n v="1436460450"/>
    <n v="1433868450"/>
    <b v="0"/>
    <n v="0"/>
    <b v="0"/>
    <s v="games/mobile games"/>
    <n v="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2000"/>
    <n v="2833"/>
    <x v="1"/>
    <s v="US"/>
    <s v="USD"/>
    <n v="1450327126"/>
    <n v="1447735126"/>
    <b v="0"/>
    <n v="8"/>
    <b v="0"/>
    <s v="games/mobile games"/>
    <n v="142"/>
    <n v="354.1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500"/>
    <n v="525"/>
    <x v="1"/>
    <s v="US"/>
    <s v="USD"/>
    <n v="1430281320"/>
    <n v="1427689320"/>
    <b v="0"/>
    <n v="0"/>
    <b v="0"/>
    <s v="food/food trucks"/>
    <n v="10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2000"/>
    <n v="730"/>
    <x v="0"/>
    <s v="US"/>
    <s v="USD"/>
    <n v="1412272592"/>
    <n v="1407088592"/>
    <b v="0"/>
    <n v="1"/>
    <b v="0"/>
    <s v="food/food trucks"/>
    <n v="37"/>
    <n v="73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3000"/>
    <n v="3017"/>
    <x v="1"/>
    <s v="US"/>
    <s v="USD"/>
    <n v="1399071173"/>
    <n v="1395787973"/>
    <b v="0"/>
    <n v="12"/>
    <b v="0"/>
    <s v="food/food trucks"/>
    <n v="101"/>
    <n v="251.4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600"/>
    <n v="300"/>
    <x v="0"/>
    <s v="CA"/>
    <s v="CAD"/>
    <n v="1413760783"/>
    <n v="1408576783"/>
    <b v="0"/>
    <n v="0"/>
    <b v="0"/>
    <s v="food/food trucks"/>
    <n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800"/>
    <n v="1800"/>
    <x v="1"/>
    <s v="US"/>
    <s v="USD"/>
    <n v="1480568781"/>
    <n v="1477973181"/>
    <b v="0"/>
    <n v="3"/>
    <b v="0"/>
    <s v="food/food trucks"/>
    <n v="100"/>
    <n v="600"/>
    <x v="7"/>
    <s v="food trucks"/>
    <x v="1148"/>
    <d v="2016-12-01T05:06:21"/>
  </r>
  <r>
    <n v="1149"/>
    <s v="The Floridian Food Truck"/>
    <s v="Bringing culturally diverse Floridian cuisine to the people!"/>
    <n v="1897"/>
    <n v="205"/>
    <x v="2"/>
    <s v="US"/>
    <s v="USD"/>
    <n v="1466096566"/>
    <n v="1463504566"/>
    <b v="0"/>
    <n v="2"/>
    <b v="0"/>
    <s v="food/food trucks"/>
    <n v="11"/>
    <n v="102.5"/>
    <x v="7"/>
    <s v="food trucks"/>
    <x v="1149"/>
    <d v="2016-06-16T17:02:46"/>
  </r>
  <r>
    <n v="1150"/>
    <s v="Chef Po's Food Truck"/>
    <s v="Bringing delicious authentic and fusion Taiwanese Food to the West Coast."/>
    <n v="2500"/>
    <n v="262"/>
    <x v="0"/>
    <s v="US"/>
    <s v="USD"/>
    <n v="1452293675"/>
    <n v="1447109675"/>
    <b v="0"/>
    <n v="6"/>
    <b v="0"/>
    <s v="food/food trucks"/>
    <n v="10"/>
    <n v="43.6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600"/>
    <n v="225"/>
    <x v="0"/>
    <s v="US"/>
    <s v="USD"/>
    <n v="1441592863"/>
    <n v="1439000863"/>
    <b v="0"/>
    <n v="0"/>
    <b v="0"/>
    <s v="food/food trucks"/>
    <n v="38"/>
    <n v="0"/>
    <x v="7"/>
    <s v="food trucks"/>
    <x v="1151"/>
    <d v="2015-09-07T02:27:43"/>
  </r>
  <r>
    <n v="1152"/>
    <s v="Peruvian King Food Truck"/>
    <s v="Peruvian food truck with an LA twist."/>
    <n v="4000"/>
    <n v="0"/>
    <x v="0"/>
    <s v="US"/>
    <s v="USD"/>
    <n v="1431709312"/>
    <n v="1429117312"/>
    <b v="0"/>
    <n v="15"/>
    <b v="0"/>
    <s v="food/food trucks"/>
    <n v="0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1500"/>
    <n v="1660"/>
    <x v="1"/>
    <s v="US"/>
    <s v="USD"/>
    <n v="1434647305"/>
    <n v="1432055305"/>
    <b v="0"/>
    <n v="1"/>
    <b v="0"/>
    <s v="food/food trucks"/>
    <n v="111"/>
    <n v="166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2500"/>
    <n v="2804.16"/>
    <x v="1"/>
    <s v="US"/>
    <s v="USD"/>
    <n v="1441507006"/>
    <n v="1438915006"/>
    <b v="0"/>
    <n v="3"/>
    <b v="0"/>
    <s v="food/food trucks"/>
    <n v="112"/>
    <n v="934.7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000"/>
    <n v="2908"/>
    <x v="1"/>
    <s v="US"/>
    <s v="USD"/>
    <n v="1408040408"/>
    <n v="1405448408"/>
    <b v="0"/>
    <n v="8"/>
    <b v="0"/>
    <s v="food/food trucks"/>
    <n v="145"/>
    <n v="36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500"/>
    <n v="100"/>
    <x v="0"/>
    <s v="US"/>
    <s v="USD"/>
    <n v="1424742162"/>
    <n v="1422150162"/>
    <b v="0"/>
    <n v="0"/>
    <b v="0"/>
    <s v="food/food trucks"/>
    <n v="2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2000"/>
    <n v="2300"/>
    <x v="1"/>
    <s v="US"/>
    <s v="USD"/>
    <n v="1417795480"/>
    <n v="1412607880"/>
    <b v="0"/>
    <n v="3"/>
    <b v="0"/>
    <s v="food/food trucks"/>
    <n v="115"/>
    <n v="766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500"/>
    <n v="10"/>
    <x v="0"/>
    <s v="US"/>
    <s v="USD"/>
    <n v="1418091128"/>
    <n v="1415499128"/>
    <b v="0"/>
    <n v="3"/>
    <b v="0"/>
    <s v="food/food trucks"/>
    <n v="1"/>
    <n v="3.3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"/>
    <n v="115"/>
    <x v="0"/>
    <s v="US"/>
    <s v="USD"/>
    <n v="1435679100"/>
    <n v="1433006765"/>
    <b v="0"/>
    <n v="0"/>
    <b v="0"/>
    <s v="food/food trucks"/>
    <n v="23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1"/>
    <s v="US"/>
    <s v="USD"/>
    <n v="1427510586"/>
    <n v="1424922186"/>
    <b v="0"/>
    <n v="19"/>
    <b v="0"/>
    <s v="food/food trucks"/>
    <n v="116"/>
    <n v="274.7900000000000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500"/>
    <n v="4388"/>
    <x v="1"/>
    <s v="US"/>
    <s v="USD"/>
    <n v="1432047989"/>
    <n v="1430233589"/>
    <b v="0"/>
    <n v="0"/>
    <b v="0"/>
    <s v="food/food trucks"/>
    <n v="87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500"/>
    <n v="15"/>
    <x v="0"/>
    <s v="US"/>
    <s v="USD"/>
    <n v="1411662264"/>
    <n v="1408983864"/>
    <b v="0"/>
    <n v="2"/>
    <b v="0"/>
    <s v="food/food trucks"/>
    <n v="1"/>
    <n v="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0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500"/>
    <n v="629.99"/>
    <x v="1"/>
    <s v="US"/>
    <s v="USD"/>
    <n v="1466270582"/>
    <n v="1463678582"/>
    <b v="0"/>
    <n v="0"/>
    <b v="0"/>
    <s v="food/food trucks"/>
    <n v="126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s v="US"/>
    <s v="USD"/>
    <n v="1404623330"/>
    <n v="1401685730"/>
    <b v="0"/>
    <n v="25"/>
    <b v="0"/>
    <s v="food/food trucks"/>
    <n v="41"/>
    <n v="99.3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1"/>
    <s v="US"/>
    <s v="USD"/>
    <n v="1435291200"/>
    <n v="1432640342"/>
    <b v="0"/>
    <n v="8"/>
    <b v="0"/>
    <s v="food/food trucks"/>
    <n v="128"/>
    <n v="12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35"/>
    <x v="0"/>
    <s v="US"/>
    <s v="USD"/>
    <n v="1410543495"/>
    <n v="1407865095"/>
    <b v="0"/>
    <n v="16"/>
    <b v="0"/>
    <s v="food/food trucks"/>
    <n v="1"/>
    <n v="2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4000"/>
    <n v="4140"/>
    <x v="1"/>
    <s v="US"/>
    <s v="USD"/>
    <n v="1474507065"/>
    <n v="1471915065"/>
    <b v="0"/>
    <n v="3"/>
    <b v="0"/>
    <s v="food/food trucks"/>
    <n v="104"/>
    <n v="138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"/>
    <n v="7795"/>
    <x v="1"/>
    <s v="US"/>
    <s v="USD"/>
    <n v="1424593763"/>
    <n v="1422001763"/>
    <b v="0"/>
    <n v="3"/>
    <b v="0"/>
    <s v="food/food trucks"/>
    <n v="780"/>
    <n v="2598.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000"/>
    <n v="561"/>
    <x v="0"/>
    <s v="GB"/>
    <s v="GBP"/>
    <n v="1433021171"/>
    <n v="1430429171"/>
    <b v="0"/>
    <n v="2"/>
    <b v="0"/>
    <s v="food/food trucks"/>
    <n v="28"/>
    <n v="28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200"/>
    <n v="1616.14"/>
    <x v="1"/>
    <s v="US"/>
    <s v="USD"/>
    <n v="1415909927"/>
    <n v="1414351127"/>
    <b v="0"/>
    <n v="1"/>
    <b v="0"/>
    <s v="food/food trucks"/>
    <n v="135"/>
    <n v="1616.14"/>
    <x v="7"/>
    <s v="food trucks"/>
    <x v="1171"/>
    <d v="2014-11-13T20:18:47"/>
  </r>
  <r>
    <n v="1172"/>
    <s v="let your dayz take you to the dogs."/>
    <s v="Bringing YOUR favorite dog recipes to the streets."/>
    <n v="500"/>
    <n v="520"/>
    <x v="1"/>
    <s v="US"/>
    <s v="USD"/>
    <n v="1408551752"/>
    <n v="1405959752"/>
    <b v="0"/>
    <n v="0"/>
    <b v="0"/>
    <s v="food/food trucks"/>
    <n v="104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500"/>
    <n v="0"/>
    <x v="0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3750"/>
    <n v="95"/>
    <x v="0"/>
    <s v="US"/>
    <s v="USD"/>
    <n v="1462738327"/>
    <n v="1460146327"/>
    <b v="0"/>
    <n v="19"/>
    <b v="0"/>
    <s v="food/food trucks"/>
    <n v="3"/>
    <n v="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3000"/>
    <n v="3231"/>
    <x v="1"/>
    <s v="US"/>
    <s v="USD"/>
    <n v="1436981339"/>
    <n v="1434389339"/>
    <b v="0"/>
    <n v="9"/>
    <b v="0"/>
    <s v="food/food trucks"/>
    <n v="108"/>
    <n v="35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000"/>
    <n v="1283"/>
    <x v="1"/>
    <s v="AU"/>
    <s v="AUD"/>
    <n v="1488805200"/>
    <n v="1484094498"/>
    <b v="0"/>
    <n v="1"/>
    <b v="0"/>
    <s v="food/food trucks"/>
    <n v="128"/>
    <n v="128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"/>
    <n v="25"/>
    <x v="0"/>
    <s v="GB"/>
    <s v="GBP"/>
    <n v="1413388296"/>
    <n v="1410796296"/>
    <b v="0"/>
    <n v="0"/>
    <b v="0"/>
    <s v="food/food trucks"/>
    <n v="5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000"/>
    <n v="1000.01"/>
    <x v="1"/>
    <s v="US"/>
    <s v="USD"/>
    <n v="1408225452"/>
    <n v="1405633452"/>
    <b v="0"/>
    <n v="1"/>
    <b v="0"/>
    <s v="food/food trucks"/>
    <n v="100"/>
    <n v="1000.01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0000"/>
    <n v="0"/>
    <x v="0"/>
    <s v="CA"/>
    <s v="CAD"/>
    <n v="1446052627"/>
    <n v="1443460627"/>
    <b v="0"/>
    <n v="5"/>
    <b v="0"/>
    <s v="food/food trucks"/>
    <n v="0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5000"/>
    <n v="22215"/>
    <x v="1"/>
    <s v="US"/>
    <s v="USD"/>
    <n v="1403983314"/>
    <n v="1400786514"/>
    <b v="0"/>
    <n v="85"/>
    <b v="0"/>
    <s v="food/food trucks"/>
    <n v="148"/>
    <n v="261.35000000000002"/>
    <x v="7"/>
    <s v="food trucks"/>
    <x v="1180"/>
    <d v="2014-06-28T19:21:54"/>
  </r>
  <r>
    <n v="1181"/>
    <s v="Gringo Loco Tacos Food Truck"/>
    <s v="Bringing the best tacos to the streets of Chicago!"/>
    <n v="1000"/>
    <n v="105"/>
    <x v="0"/>
    <s v="US"/>
    <s v="USD"/>
    <n v="1425197321"/>
    <n v="1422605321"/>
    <b v="0"/>
    <n v="3"/>
    <b v="0"/>
    <s v="food/food trucks"/>
    <n v="11"/>
    <n v="3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500"/>
    <n v="1500"/>
    <x v="1"/>
    <s v="US"/>
    <s v="USD"/>
    <n v="1484239320"/>
    <n v="1482609088"/>
    <b v="0"/>
    <n v="4"/>
    <b v="0"/>
    <s v="food/food trucks"/>
    <n v="100"/>
    <n v="37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000"/>
    <n v="236"/>
    <x v="0"/>
    <s v="US"/>
    <s v="USD"/>
    <n v="1478059140"/>
    <n v="1476391223"/>
    <b v="0"/>
    <n v="3"/>
    <b v="0"/>
    <s v="food/food trucks"/>
    <n v="12"/>
    <n v="78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0"/>
    <n v="55223"/>
    <x v="1"/>
    <s v="GB"/>
    <s v="GBP"/>
    <n v="1486391011"/>
    <n v="1483712611"/>
    <b v="0"/>
    <n v="375"/>
    <b v="1"/>
    <s v="photography/photobooks"/>
    <n v="110"/>
    <n v="147.2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35000"/>
    <n v="106"/>
    <x v="2"/>
    <s v="US"/>
    <s v="USD"/>
    <n v="1433736000"/>
    <n v="1430945149"/>
    <b v="0"/>
    <n v="111"/>
    <b v="1"/>
    <s v="photography/photobooks"/>
    <n v="0"/>
    <n v="0.9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1"/>
    <s v="GB"/>
    <s v="GBP"/>
    <n v="1433198520"/>
    <n v="1430340195"/>
    <b v="0"/>
    <n v="123"/>
    <b v="1"/>
    <s v="photography/photobooks"/>
    <n v="115"/>
    <n v="186.4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s v="US"/>
    <s v="USD"/>
    <n v="1431885600"/>
    <n v="1429133323"/>
    <b v="0"/>
    <n v="70"/>
    <b v="1"/>
    <s v="photography/photobooks"/>
    <n v="0"/>
    <n v="1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0000"/>
    <n v="0"/>
    <x v="2"/>
    <s v="CA"/>
    <s v="CAD"/>
    <n v="1482943740"/>
    <n v="1481129340"/>
    <b v="0"/>
    <n v="85"/>
    <b v="1"/>
    <s v="photography/photobooks"/>
    <n v="0"/>
    <n v="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25000"/>
    <n v="2360.3200000000002"/>
    <x v="0"/>
    <s v="US"/>
    <s v="USD"/>
    <n v="1467242995"/>
    <n v="1465428595"/>
    <b v="0"/>
    <n v="86"/>
    <b v="1"/>
    <s v="photography/photobooks"/>
    <n v="9"/>
    <n v="27.4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3200"/>
    <n v="3270"/>
    <x v="1"/>
    <s v="US"/>
    <s v="USD"/>
    <n v="1409500725"/>
    <n v="1406908725"/>
    <b v="0"/>
    <n v="13"/>
    <b v="1"/>
    <s v="photography/photobooks"/>
    <n v="102"/>
    <n v="251.5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8400"/>
    <n v="8750"/>
    <x v="1"/>
    <s v="US"/>
    <s v="USD"/>
    <n v="1458480560"/>
    <n v="1455892160"/>
    <b v="0"/>
    <n v="33"/>
    <b v="1"/>
    <s v="photography/photobooks"/>
    <n v="104"/>
    <n v="265.1499999999999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2500"/>
    <n v="2565"/>
    <x v="1"/>
    <s v="GB"/>
    <s v="GBP"/>
    <n v="1486814978"/>
    <n v="1484222978"/>
    <b v="0"/>
    <n v="15"/>
    <b v="1"/>
    <s v="photography/photobooks"/>
    <n v="103"/>
    <n v="17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s v="US"/>
    <s v="USD"/>
    <n v="1460223453"/>
    <n v="1455043053"/>
    <b v="0"/>
    <n v="273"/>
    <b v="1"/>
    <s v="photography/photobooks"/>
    <n v="26"/>
    <n v="46.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s v="IE"/>
    <s v="EUR"/>
    <n v="1428493379"/>
    <n v="1425901379"/>
    <b v="0"/>
    <n v="714"/>
    <b v="1"/>
    <s v="photography/photobooks"/>
    <n v="0"/>
    <n v="0.0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s v="IT"/>
    <s v="EUR"/>
    <n v="1450602000"/>
    <n v="1445415653"/>
    <b v="0"/>
    <n v="170"/>
    <b v="1"/>
    <s v="photography/photobooks"/>
    <n v="24"/>
    <n v="4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00000"/>
    <n v="0"/>
    <x v="0"/>
    <s v="GB"/>
    <s v="GBP"/>
    <n v="1450467539"/>
    <n v="1447875539"/>
    <b v="0"/>
    <n v="512"/>
    <b v="1"/>
    <s v="photography/photobooks"/>
    <n v="0"/>
    <n v="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1"/>
    <s v="US"/>
    <s v="USD"/>
    <n v="1465797540"/>
    <n v="1463155034"/>
    <b v="0"/>
    <n v="314"/>
    <b v="1"/>
    <s v="photography/photobooks"/>
    <n v="103"/>
    <n v="321.4599999999999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s v="US"/>
    <s v="USD"/>
    <n v="1451530800"/>
    <n v="1448463086"/>
    <b v="0"/>
    <n v="167"/>
    <b v="1"/>
    <s v="photography/photobooks"/>
    <n v="0"/>
    <n v="0.6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s v="GB"/>
    <s v="GBP"/>
    <n v="1436380200"/>
    <n v="1433615400"/>
    <b v="0"/>
    <n v="9"/>
    <b v="1"/>
    <s v="photography/photobooks"/>
    <n v="16"/>
    <n v="144.4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6000"/>
    <n v="17260.37"/>
    <x v="1"/>
    <s v="US"/>
    <s v="USD"/>
    <n v="1429183656"/>
    <n v="1427369256"/>
    <b v="0"/>
    <n v="103"/>
    <b v="1"/>
    <s v="photography/photobooks"/>
    <n v="108"/>
    <n v="167.58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7600"/>
    <n v="0"/>
    <x v="0"/>
    <s v="GB"/>
    <s v="GBP"/>
    <n v="1468593246"/>
    <n v="1466001246"/>
    <b v="0"/>
    <n v="111"/>
    <b v="1"/>
    <s v="photography/photobooks"/>
    <n v="0"/>
    <n v="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1"/>
    <s v="AU"/>
    <s v="AUD"/>
    <n v="1435388154"/>
    <n v="1432796154"/>
    <b v="0"/>
    <n v="271"/>
    <b v="1"/>
    <s v="photography/photobooks"/>
    <n v="113"/>
    <n v="417.0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s v="US"/>
    <s v="USD"/>
    <n v="1433083527"/>
    <n v="1430491527"/>
    <b v="0"/>
    <n v="101"/>
    <b v="1"/>
    <s v="photography/photobooks"/>
    <n v="0"/>
    <n v="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s v="US"/>
    <s v="USD"/>
    <n v="1449205200"/>
    <n v="1445363833"/>
    <b v="0"/>
    <n v="57"/>
    <b v="1"/>
    <s v="photography/photobooks"/>
    <n v="14"/>
    <n v="86.6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s v="DE"/>
    <s v="EUR"/>
    <n v="1434197351"/>
    <n v="1431605351"/>
    <b v="0"/>
    <n v="62"/>
    <b v="1"/>
    <s v="photography/photobooks"/>
    <n v="0"/>
    <n v="0.0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340.7"/>
    <x v="1"/>
    <s v="AT"/>
    <s v="EUR"/>
    <n v="1489238940"/>
    <n v="1486406253"/>
    <b v="0"/>
    <n v="32"/>
    <b v="1"/>
    <s v="photography/photobooks"/>
    <n v="109"/>
    <n v="135.65"/>
    <x v="8"/>
    <s v="photobooks"/>
    <x v="1206"/>
    <d v="2017-03-11T13:29:00"/>
  </r>
  <r>
    <n v="1207"/>
    <s v="ITALIANA"/>
    <s v="A humanistic photo book about ancestral &amp; post-modern Italy."/>
    <n v="48000"/>
    <n v="637"/>
    <x v="0"/>
    <s v="IT"/>
    <s v="EUR"/>
    <n v="1459418400"/>
    <n v="1456827573"/>
    <b v="0"/>
    <n v="141"/>
    <b v="1"/>
    <s v="photography/photobooks"/>
    <n v="1"/>
    <n v="4.5199999999999996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40000"/>
    <n v="842"/>
    <x v="0"/>
    <s v="US"/>
    <s v="USD"/>
    <n v="1458835264"/>
    <n v="1456246864"/>
    <b v="0"/>
    <n v="75"/>
    <b v="1"/>
    <s v="photography/photobooks"/>
    <n v="2"/>
    <n v="11.2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1"/>
    <s v="US"/>
    <s v="USD"/>
    <n v="1488053905"/>
    <n v="1485461905"/>
    <b v="0"/>
    <n v="46"/>
    <b v="1"/>
    <s v="photography/photobooks"/>
    <n v="119"/>
    <n v="465.43"/>
    <x v="8"/>
    <s v="photobooks"/>
    <x v="1209"/>
    <d v="2017-02-25T20:18:25"/>
  </r>
  <r>
    <n v="1210"/>
    <s v="Det Andra GÃ¶teborg"/>
    <s v="En fotobok om livet i det enda andra GÃ¶teborg i vÃ¤rlden"/>
    <n v="100000"/>
    <n v="161459"/>
    <x v="1"/>
    <s v="SE"/>
    <s v="SEK"/>
    <n v="1433106000"/>
    <n v="1431124572"/>
    <b v="0"/>
    <n v="103"/>
    <b v="1"/>
    <s v="photography/photobooks"/>
    <n v="161"/>
    <n v="1567.56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000"/>
    <n v="4085"/>
    <x v="1"/>
    <s v="CA"/>
    <s v="CAD"/>
    <n v="1465505261"/>
    <n v="1464209261"/>
    <b v="0"/>
    <n v="6"/>
    <b v="1"/>
    <s v="photography/photobooks"/>
    <n v="102"/>
    <n v="680.8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s v="US"/>
    <s v="USD"/>
    <n v="1448586000"/>
    <n v="1447195695"/>
    <b v="0"/>
    <n v="83"/>
    <b v="1"/>
    <s v="photography/photobooks"/>
    <n v="0"/>
    <n v="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s v="GB"/>
    <s v="GBP"/>
    <n v="1485886100"/>
    <n v="1482862100"/>
    <b v="0"/>
    <n v="108"/>
    <b v="1"/>
    <s v="photography/photobooks"/>
    <n v="0"/>
    <n v="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s v="US"/>
    <s v="USD"/>
    <n v="1433880605"/>
    <n v="1428696605"/>
    <b v="0"/>
    <n v="25"/>
    <b v="1"/>
    <s v="photography/photobooks"/>
    <n v="1"/>
    <n v="4.2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00000"/>
    <n v="0"/>
    <x v="0"/>
    <s v="US"/>
    <s v="USD"/>
    <n v="1401487756"/>
    <n v="1398895756"/>
    <b v="0"/>
    <n v="549"/>
    <b v="1"/>
    <s v="photography/photobooks"/>
    <n v="0"/>
    <n v="0"/>
    <x v="8"/>
    <s v="photobooks"/>
    <x v="1215"/>
    <d v="2014-05-30T22:09:16"/>
  </r>
  <r>
    <n v="1216"/>
    <s v="In Training: a book of Bonsai photographs"/>
    <s v="A fine art photography book taking a new look at the art of bonsai."/>
    <n v="50000"/>
    <n v="405"/>
    <x v="0"/>
    <s v="US"/>
    <s v="USD"/>
    <n v="1443826980"/>
    <n v="1441032457"/>
    <b v="0"/>
    <n v="222"/>
    <b v="1"/>
    <s v="photography/photobooks"/>
    <n v="1"/>
    <n v="1.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s v="US"/>
    <s v="USD"/>
    <n v="1468524340"/>
    <n v="1465932340"/>
    <b v="0"/>
    <n v="183"/>
    <b v="1"/>
    <s v="photography/photobooks"/>
    <n v="1"/>
    <n v="3.4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40000"/>
    <n v="430"/>
    <x v="0"/>
    <s v="US"/>
    <s v="USD"/>
    <n v="1446346800"/>
    <n v="1443714800"/>
    <b v="0"/>
    <n v="89"/>
    <b v="1"/>
    <s v="photography/photobooks"/>
    <n v="1"/>
    <n v="4.83"/>
    <x v="8"/>
    <s v="photobooks"/>
    <x v="1218"/>
    <d v="2015-11-01T03:00:00"/>
  </r>
  <r>
    <n v="1219"/>
    <s v="The Box"/>
    <s v="The Box is a fine art book of Ron Amato's innovative and seductive photography project."/>
    <n v="55000"/>
    <n v="210171"/>
    <x v="1"/>
    <s v="US"/>
    <s v="USD"/>
    <n v="1476961513"/>
    <n v="1474369513"/>
    <b v="0"/>
    <n v="253"/>
    <b v="1"/>
    <s v="photography/photobooks"/>
    <n v="382"/>
    <n v="830.7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0000"/>
    <n v="2200"/>
    <x v="0"/>
    <s v="DE"/>
    <s v="EUR"/>
    <n v="1440515112"/>
    <n v="1437923112"/>
    <b v="0"/>
    <n v="140"/>
    <b v="1"/>
    <s v="photography/photobooks"/>
    <n v="6"/>
    <n v="15.7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1"/>
    <s v="GB"/>
    <s v="GBP"/>
    <n v="1480809600"/>
    <n v="1478431488"/>
    <b v="0"/>
    <n v="103"/>
    <b v="1"/>
    <s v="photography/photobooks"/>
    <n v="1436"/>
    <n v="975.63"/>
    <x v="8"/>
    <s v="photobooks"/>
    <x v="1221"/>
    <d v="2016-12-04T00:00:00"/>
  </r>
  <r>
    <n v="1222"/>
    <s v="Project Pilgrim"/>
    <s v="Project Pilgrim is my effort to work towards normalizing mental health."/>
    <n v="30000"/>
    <n v="0"/>
    <x v="2"/>
    <s v="CA"/>
    <s v="CAD"/>
    <n v="1459483200"/>
    <n v="1456852647"/>
    <b v="0"/>
    <n v="138"/>
    <b v="1"/>
    <s v="photography/photobooks"/>
    <n v="0"/>
    <n v="0"/>
    <x v="8"/>
    <s v="photobooks"/>
    <x v="1222"/>
    <d v="2016-04-01T04:00:00"/>
  </r>
  <r>
    <n v="1223"/>
    <s v="YOSEMITE PEOPLE"/>
    <s v="A photography book focusing on the people rather than the nature at Yosemite National Park."/>
    <n v="50000"/>
    <n v="27849.22"/>
    <x v="0"/>
    <s v="US"/>
    <s v="USD"/>
    <n v="1478754909"/>
    <n v="1476159309"/>
    <b v="0"/>
    <n v="191"/>
    <b v="1"/>
    <s v="photography/photobooks"/>
    <n v="56"/>
    <n v="145.8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000"/>
    <n v="5496"/>
    <x v="1"/>
    <s v="US"/>
    <s v="USD"/>
    <n v="1402060302"/>
    <n v="1396876302"/>
    <b v="0"/>
    <n v="18"/>
    <b v="0"/>
    <s v="music/world music"/>
    <n v="137"/>
    <n v="305.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2000"/>
    <n v="2132"/>
    <x v="1"/>
    <s v="US"/>
    <s v="USD"/>
    <n v="1382478278"/>
    <n v="1377294278"/>
    <b v="0"/>
    <n v="3"/>
    <b v="0"/>
    <s v="music/world music"/>
    <n v="107"/>
    <n v="710.6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105"/>
    <n v="216"/>
    <x v="3"/>
    <s v="US"/>
    <s v="USD"/>
    <n v="1398042000"/>
    <n v="1395089981"/>
    <b v="0"/>
    <n v="40"/>
    <b v="0"/>
    <s v="music/world music"/>
    <n v="4"/>
    <n v="5.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300"/>
    <n v="0"/>
    <x v="0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821"/>
    <x v="0"/>
    <s v="US"/>
    <s v="USD"/>
    <n v="1317231008"/>
    <n v="1312047008"/>
    <b v="0"/>
    <n v="24"/>
    <b v="0"/>
    <s v="music/world music"/>
    <n v="16"/>
    <n v="34.2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245"/>
    <x v="1"/>
    <s v="US"/>
    <s v="USD"/>
    <n v="1334592000"/>
    <n v="1331982127"/>
    <b v="0"/>
    <n v="1"/>
    <b v="0"/>
    <s v="music/world music"/>
    <n v="104"/>
    <n v="12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750"/>
    <n v="916"/>
    <x v="1"/>
    <s v="US"/>
    <s v="USD"/>
    <n v="1298589630"/>
    <n v="1295997630"/>
    <b v="0"/>
    <n v="0"/>
    <b v="0"/>
    <s v="music/world music"/>
    <n v="122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420"/>
    <n v="120"/>
    <x v="2"/>
    <s v="US"/>
    <s v="USD"/>
    <n v="1440723600"/>
    <n v="1436394968"/>
    <b v="0"/>
    <n v="0"/>
    <b v="0"/>
    <s v="music/world music"/>
    <n v="2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0"/>
    <s v="US"/>
    <s v="USD"/>
    <n v="1381090870"/>
    <n v="1377030070"/>
    <b v="0"/>
    <n v="1"/>
    <b v="0"/>
    <s v="music/world music"/>
    <n v="30"/>
    <n v="45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5"/>
    <x v="1"/>
    <s v="US"/>
    <s v="USD"/>
    <n v="1329864374"/>
    <n v="1328049974"/>
    <b v="0"/>
    <n v="6"/>
    <b v="0"/>
    <s v="music/world music"/>
    <n v="101"/>
    <n v="337.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650"/>
    <n v="2650.5"/>
    <x v="1"/>
    <s v="GB"/>
    <s v="GBP"/>
    <n v="1422903342"/>
    <n v="1420311342"/>
    <b v="0"/>
    <n v="0"/>
    <b v="0"/>
    <s v="music/world music"/>
    <n v="408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2200"/>
    <n v="2331"/>
    <x v="1"/>
    <s v="US"/>
    <s v="USD"/>
    <n v="1387077299"/>
    <n v="1383621299"/>
    <b v="0"/>
    <n v="6"/>
    <b v="0"/>
    <s v="music/world music"/>
    <n v="106"/>
    <n v="388.5"/>
    <x v="4"/>
    <s v="world music"/>
    <x v="1235"/>
    <d v="2013-12-15T03:14:59"/>
  </r>
  <r>
    <n v="1236"/>
    <s v="&quot;Volando&quot; CD Release (Canceled)"/>
    <s v="Raising money to give the musicians their due."/>
    <n v="300"/>
    <n v="300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600"/>
    <n v="100"/>
    <x v="0"/>
    <s v="US"/>
    <s v="USD"/>
    <n v="1345790865"/>
    <n v="1344062865"/>
    <b v="0"/>
    <n v="0"/>
    <b v="0"/>
    <s v="music/world music"/>
    <n v="17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s v="US"/>
    <s v="USD"/>
    <n v="1312641536"/>
    <n v="1310049536"/>
    <b v="0"/>
    <n v="3"/>
    <b v="0"/>
    <s v="music/world music"/>
    <n v="128"/>
    <n v="851.67"/>
    <x v="4"/>
    <s v="world music"/>
    <x v="1238"/>
    <d v="2011-08-06T14:38:56"/>
  </r>
  <r>
    <n v="1239"/>
    <s v="Help Calmenco! finance new CD and Tour (Canceled)"/>
    <s v="Please consider helping us with our new CD and Riverdance Tour"/>
    <n v="300"/>
    <n v="3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2500"/>
    <n v="2"/>
    <x v="0"/>
    <s v="US"/>
    <s v="USD"/>
    <n v="1373665860"/>
    <n v="1368579457"/>
    <b v="0"/>
    <n v="8"/>
    <b v="0"/>
    <s v="music/world music"/>
    <n v="0"/>
    <n v="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s v="US"/>
    <s v="USD"/>
    <n v="1414994340"/>
    <n v="1413057980"/>
    <b v="0"/>
    <n v="34"/>
    <b v="0"/>
    <s v="music/world music"/>
    <n v="107"/>
    <n v="235.2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000"/>
    <n v="130"/>
    <x v="0"/>
    <s v="US"/>
    <s v="USD"/>
    <n v="1315747080"/>
    <n v="1314417502"/>
    <b v="0"/>
    <n v="1"/>
    <b v="0"/>
    <s v="music/world music"/>
    <n v="13"/>
    <n v="13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s v="US"/>
    <s v="USD"/>
    <n v="1310158800"/>
    <n v="1304888771"/>
    <b v="0"/>
    <n v="38"/>
    <b v="0"/>
    <s v="music/world music"/>
    <n v="113"/>
    <n v="148.29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1"/>
    <s v="US"/>
    <s v="USD"/>
    <n v="1366664400"/>
    <n v="1363981723"/>
    <b v="1"/>
    <n v="45"/>
    <b v="1"/>
    <s v="music/rock"/>
    <n v="100"/>
    <n v="133.3300000000000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1"/>
    <s v="US"/>
    <s v="USD"/>
    <n v="1402755834"/>
    <n v="1400163834"/>
    <b v="1"/>
    <n v="17"/>
    <b v="1"/>
    <s v="music/rock"/>
    <n v="113"/>
    <n v="467.1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s v="US"/>
    <s v="USD"/>
    <n v="1323136949"/>
    <n v="1319245349"/>
    <b v="1"/>
    <n v="31"/>
    <b v="1"/>
    <s v="music/rock"/>
    <n v="16"/>
    <n v="35.54999999999999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1000"/>
    <n v="1788"/>
    <x v="0"/>
    <s v="US"/>
    <s v="USD"/>
    <n v="1367823655"/>
    <n v="1365231655"/>
    <b v="1"/>
    <n v="50"/>
    <b v="1"/>
    <s v="music/rock"/>
    <n v="16"/>
    <n v="35.7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0000"/>
    <n v="10420"/>
    <x v="1"/>
    <s v="US"/>
    <s v="USD"/>
    <n v="1402642740"/>
    <n v="1399563953"/>
    <b v="1"/>
    <n v="59"/>
    <b v="1"/>
    <s v="music/rock"/>
    <n v="104"/>
    <n v="176.6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5000"/>
    <n v="0"/>
    <x v="0"/>
    <s v="US"/>
    <s v="USD"/>
    <n v="1341683211"/>
    <n v="1339091211"/>
    <b v="1"/>
    <n v="81"/>
    <b v="1"/>
    <s v="music/rock"/>
    <n v="0"/>
    <n v="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s v="US"/>
    <s v="USD"/>
    <n v="1410017131"/>
    <n v="1406129131"/>
    <b v="1"/>
    <n v="508"/>
    <b v="1"/>
    <s v="music/rock"/>
    <n v="0"/>
    <n v="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7482"/>
    <n v="17482"/>
    <x v="1"/>
    <s v="US"/>
    <s v="USD"/>
    <n v="1316979167"/>
    <n v="1311795167"/>
    <b v="1"/>
    <n v="74"/>
    <b v="1"/>
    <s v="music/rock"/>
    <n v="100"/>
    <n v="236.2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1"/>
    <s v="US"/>
    <s v="USD"/>
    <n v="1382658169"/>
    <n v="1380238969"/>
    <b v="1"/>
    <n v="141"/>
    <b v="1"/>
    <s v="music/rock"/>
    <n v="103"/>
    <n v="89.1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75000"/>
    <n v="0"/>
    <x v="2"/>
    <s v="US"/>
    <s v="USD"/>
    <n v="1409770107"/>
    <n v="1407178107"/>
    <b v="1"/>
    <n v="711"/>
    <b v="1"/>
    <s v="music/rock"/>
    <n v="0"/>
    <n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35000"/>
    <n v="1785"/>
    <x v="2"/>
    <s v="US"/>
    <s v="USD"/>
    <n v="1293857940"/>
    <n v="1288968886"/>
    <b v="1"/>
    <n v="141"/>
    <b v="1"/>
    <s v="music/rock"/>
    <n v="5"/>
    <n v="12.6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s v="US"/>
    <s v="USD"/>
    <n v="1385932652"/>
    <n v="1383337052"/>
    <b v="1"/>
    <n v="109"/>
    <b v="1"/>
    <s v="music/rock"/>
    <n v="18"/>
    <n v="27.5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2"/>
    <s v="US"/>
    <s v="USD"/>
    <n v="1329084231"/>
    <n v="1326492231"/>
    <b v="1"/>
    <n v="361"/>
    <b v="1"/>
    <s v="music/rock"/>
    <n v="0"/>
    <n v="0.6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1"/>
    <s v="US"/>
    <s v="USD"/>
    <n v="1301792590"/>
    <n v="1297562590"/>
    <b v="1"/>
    <n v="176"/>
    <b v="1"/>
    <s v="music/rock"/>
    <n v="788"/>
    <n v="1791.0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55000"/>
    <n v="481"/>
    <x v="0"/>
    <s v="US"/>
    <s v="USD"/>
    <n v="1377960012"/>
    <n v="1375368012"/>
    <b v="1"/>
    <n v="670"/>
    <b v="1"/>
    <s v="music/rock"/>
    <n v="1"/>
    <n v="0.7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8000"/>
    <n v="0"/>
    <x v="0"/>
    <s v="US"/>
    <s v="USD"/>
    <n v="1402286340"/>
    <n v="1399504664"/>
    <b v="1"/>
    <n v="96"/>
    <b v="1"/>
    <s v="music/rock"/>
    <n v="0"/>
    <n v="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1"/>
    <s v="US"/>
    <s v="USD"/>
    <n v="1393445620"/>
    <n v="1390853620"/>
    <b v="1"/>
    <n v="74"/>
    <b v="1"/>
    <s v="music/rock"/>
    <n v="103"/>
    <n v="139.1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6000"/>
    <n v="0"/>
    <x v="0"/>
    <s v="US"/>
    <s v="USD"/>
    <n v="1390983227"/>
    <n v="1388391227"/>
    <b v="1"/>
    <n v="52"/>
    <b v="1"/>
    <s v="music/rock"/>
    <n v="0"/>
    <n v="0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1"/>
    <s v="CA"/>
    <s v="CAD"/>
    <n v="1392574692"/>
    <n v="1389982692"/>
    <b v="1"/>
    <n v="105"/>
    <b v="1"/>
    <s v="music/rock"/>
    <n v="104"/>
    <n v="208.6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5000"/>
    <n v="6500.09"/>
    <x v="1"/>
    <s v="US"/>
    <s v="USD"/>
    <n v="1396054800"/>
    <n v="1393034470"/>
    <b v="1"/>
    <n v="41"/>
    <b v="1"/>
    <s v="music/rock"/>
    <n v="130"/>
    <n v="158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4100"/>
    <n v="11"/>
    <x v="0"/>
    <s v="US"/>
    <s v="USD"/>
    <n v="1383062083"/>
    <n v="1380556483"/>
    <b v="1"/>
    <n v="34"/>
    <b v="1"/>
    <s v="music/rock"/>
    <n v="0"/>
    <n v="0.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1"/>
    <s v="US"/>
    <s v="USD"/>
    <n v="1291131815"/>
    <n v="1287071015"/>
    <b v="1"/>
    <n v="66"/>
    <b v="1"/>
    <s v="music/rock"/>
    <n v="1360"/>
    <n v="2060.75"/>
    <x v="4"/>
    <s v="rock"/>
    <x v="1265"/>
    <d v="2010-11-30T15:43:35"/>
  </r>
  <r>
    <n v="1266"/>
    <s v="Sensory Station's First EP"/>
    <s v="We are looking to record our first EP produced by Aaron Harris (ISIS/Palms) at Studio West."/>
    <n v="25000"/>
    <n v="1967"/>
    <x v="0"/>
    <s v="US"/>
    <s v="USD"/>
    <n v="1389474145"/>
    <n v="1386882145"/>
    <b v="1"/>
    <n v="50"/>
    <b v="1"/>
    <s v="music/rock"/>
    <n v="8"/>
    <n v="39.34000000000000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1"/>
    <s v="US"/>
    <s v="USD"/>
    <n v="1374674558"/>
    <n v="1372082558"/>
    <b v="1"/>
    <n v="159"/>
    <b v="1"/>
    <s v="music/rock"/>
    <n v="103"/>
    <n v="323.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0"/>
    <n v="38082.69"/>
    <x v="1"/>
    <s v="US"/>
    <s v="USD"/>
    <n v="1379708247"/>
    <n v="1377116247"/>
    <b v="1"/>
    <n v="182"/>
    <b v="1"/>
    <s v="music/rock"/>
    <n v="109"/>
    <n v="209.2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2"/>
    <s v="US"/>
    <s v="USD"/>
    <n v="1460764800"/>
    <n v="1458157512"/>
    <b v="1"/>
    <n v="206"/>
    <b v="1"/>
    <s v="music/rock"/>
    <n v="1"/>
    <n v="1.98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30000"/>
    <n v="100"/>
    <x v="0"/>
    <s v="US"/>
    <s v="USD"/>
    <n v="1332704042"/>
    <n v="1327523642"/>
    <b v="1"/>
    <n v="169"/>
    <b v="1"/>
    <s v="music/rock"/>
    <n v="0"/>
    <n v="0.5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s v="US"/>
    <s v="USD"/>
    <n v="1384363459"/>
    <n v="1381767859"/>
    <b v="1"/>
    <n v="31"/>
    <b v="1"/>
    <s v="music/rock"/>
    <n v="22"/>
    <n v="139.1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s v="US"/>
    <s v="USD"/>
    <n v="1276574400"/>
    <n v="1270576379"/>
    <b v="1"/>
    <n v="28"/>
    <b v="1"/>
    <s v="music/rock"/>
    <n v="1"/>
    <n v="4.4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000"/>
    <n v="47327"/>
    <x v="1"/>
    <s v="CA"/>
    <s v="CAD"/>
    <n v="1409506291"/>
    <n v="1406914291"/>
    <b v="1"/>
    <n v="54"/>
    <b v="1"/>
    <s v="music/rock"/>
    <n v="473"/>
    <n v="876.4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0000"/>
    <n v="0"/>
    <x v="2"/>
    <s v="US"/>
    <s v="USD"/>
    <n v="1346344425"/>
    <n v="1343320425"/>
    <b v="1"/>
    <n v="467"/>
    <b v="1"/>
    <s v="music/rock"/>
    <n v="0"/>
    <n v="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50000"/>
    <n v="123920"/>
    <x v="1"/>
    <s v="US"/>
    <s v="USD"/>
    <n v="1375908587"/>
    <n v="1372884587"/>
    <b v="1"/>
    <n v="389"/>
    <b v="1"/>
    <s v="music/rock"/>
    <n v="248"/>
    <n v="318.56"/>
    <x v="4"/>
    <s v="rock"/>
    <x v="1275"/>
    <d v="2013-08-07T20:49:47"/>
  </r>
  <r>
    <n v="1276"/>
    <s v="MR. DREAM GOES TO JAIL"/>
    <s v="Sponsor this Brooklyn punk band's debut seven-inch, MR. DREAM GOES TO JAIL."/>
    <n v="10000"/>
    <n v="0"/>
    <x v="0"/>
    <s v="US"/>
    <s v="USD"/>
    <n v="1251777600"/>
    <n v="1247504047"/>
    <b v="1"/>
    <n v="68"/>
    <b v="1"/>
    <s v="music/rock"/>
    <n v="0"/>
    <n v="0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0"/>
    <n v="50091"/>
    <x v="1"/>
    <s v="US"/>
    <s v="USD"/>
    <n v="1346765347"/>
    <n v="1343741347"/>
    <b v="1"/>
    <n v="413"/>
    <b v="1"/>
    <s v="music/rock"/>
    <n v="125"/>
    <n v="121.2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1"/>
    <s v="US"/>
    <s v="USD"/>
    <n v="1403661600"/>
    <n v="1401196766"/>
    <b v="1"/>
    <n v="190"/>
    <b v="1"/>
    <s v="music/rock"/>
    <n v="103"/>
    <n v="135.7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1"/>
    <s v="US"/>
    <s v="USD"/>
    <n v="1395624170"/>
    <n v="1392171770"/>
    <b v="1"/>
    <n v="189"/>
    <b v="1"/>
    <s v="music/rock"/>
    <n v="107"/>
    <n v="197.6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4250"/>
    <n v="47978"/>
    <x v="1"/>
    <s v="US"/>
    <s v="USD"/>
    <n v="1299003054"/>
    <n v="1291227054"/>
    <b v="1"/>
    <n v="130"/>
    <b v="1"/>
    <s v="music/rock"/>
    <n v="108"/>
    <n v="369.0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20000"/>
    <n v="20032"/>
    <x v="1"/>
    <s v="US"/>
    <s v="USD"/>
    <n v="1375033836"/>
    <n v="1373305836"/>
    <b v="1"/>
    <n v="74"/>
    <b v="1"/>
    <s v="music/rock"/>
    <n v="100"/>
    <n v="270.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s v="US"/>
    <s v="USD"/>
    <n v="1386565140"/>
    <n v="1383909855"/>
    <b v="1"/>
    <n v="274"/>
    <b v="1"/>
    <s v="music/rock"/>
    <n v="0"/>
    <n v="0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6000"/>
    <n v="6215"/>
    <x v="1"/>
    <s v="US"/>
    <s v="USD"/>
    <n v="1362974400"/>
    <n v="1360948389"/>
    <b v="1"/>
    <n v="22"/>
    <b v="1"/>
    <s v="music/rock"/>
    <n v="104"/>
    <n v="282.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5800"/>
    <n v="6628"/>
    <x v="1"/>
    <s v="US"/>
    <s v="USD"/>
    <n v="1483203540"/>
    <n v="1481175482"/>
    <b v="0"/>
    <n v="31"/>
    <b v="1"/>
    <s v="theater/plays"/>
    <n v="114"/>
    <n v="213.8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6000"/>
    <n v="0"/>
    <x v="0"/>
    <s v="GB"/>
    <s v="GBP"/>
    <n v="1434808775"/>
    <n v="1433512775"/>
    <b v="0"/>
    <n v="63"/>
    <b v="1"/>
    <s v="theater/plays"/>
    <n v="0"/>
    <n v="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5000"/>
    <n v="5343"/>
    <x v="1"/>
    <s v="GB"/>
    <s v="GBP"/>
    <n v="1424181600"/>
    <n v="1423041227"/>
    <b v="0"/>
    <n v="20"/>
    <b v="1"/>
    <s v="theater/plays"/>
    <n v="107"/>
    <n v="267.1499999999999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53"/>
    <x v="1"/>
    <s v="GB"/>
    <s v="GBP"/>
    <n v="1434120856"/>
    <n v="1428936856"/>
    <b v="0"/>
    <n v="25"/>
    <b v="1"/>
    <s v="theater/plays"/>
    <n v="112"/>
    <n v="134.1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1"/>
    <s v="US"/>
    <s v="USD"/>
    <n v="1470801600"/>
    <n v="1468122163"/>
    <b v="0"/>
    <n v="61"/>
    <b v="1"/>
    <s v="theater/plays"/>
    <n v="120"/>
    <n v="197.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5000"/>
    <n v="13534"/>
    <x v="1"/>
    <s v="US"/>
    <s v="USD"/>
    <n v="1483499645"/>
    <n v="1480907645"/>
    <b v="0"/>
    <n v="52"/>
    <b v="1"/>
    <s v="theater/plays"/>
    <n v="271"/>
    <n v="260.27"/>
    <x v="1"/>
    <s v="plays"/>
    <x v="1289"/>
    <d v="2017-01-04T03:14:05"/>
  </r>
  <r>
    <n v="1290"/>
    <s v="I Died... I Came Back, ... Whatever"/>
    <s v="Sometimes your Heart has to STOP for your Life to START."/>
    <n v="10000"/>
    <n v="10501"/>
    <x v="1"/>
    <s v="US"/>
    <s v="USD"/>
    <n v="1429772340"/>
    <n v="1427121931"/>
    <b v="0"/>
    <n v="86"/>
    <b v="1"/>
    <s v="theater/plays"/>
    <n v="105"/>
    <n v="122.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s v="US"/>
    <s v="USD"/>
    <n v="1428390000"/>
    <n v="1425224391"/>
    <b v="0"/>
    <n v="42"/>
    <b v="1"/>
    <s v="theater/plays"/>
    <n v="0"/>
    <n v="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5000"/>
    <n v="12321"/>
    <x v="1"/>
    <s v="GB"/>
    <s v="GBP"/>
    <n v="1444172340"/>
    <n v="1441822828"/>
    <b v="0"/>
    <n v="52"/>
    <b v="1"/>
    <s v="theater/plays"/>
    <n v="246"/>
    <n v="236.94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40000"/>
    <n v="0"/>
    <x v="0"/>
    <s v="US"/>
    <s v="USD"/>
    <n v="1447523371"/>
    <n v="1444927771"/>
    <b v="0"/>
    <n v="120"/>
    <b v="1"/>
    <s v="theater/plays"/>
    <n v="0"/>
    <n v="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3432"/>
    <x v="1"/>
    <s v="GB"/>
    <s v="GBP"/>
    <n v="1445252400"/>
    <n v="1443696797"/>
    <b v="0"/>
    <n v="22"/>
    <b v="1"/>
    <s v="theater/plays"/>
    <n v="114"/>
    <n v="15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7500"/>
    <n v="8207"/>
    <x v="1"/>
    <s v="GB"/>
    <s v="GBP"/>
    <n v="1438189200"/>
    <n v="1435585497"/>
    <b v="0"/>
    <n v="64"/>
    <b v="1"/>
    <s v="theater/plays"/>
    <n v="109"/>
    <n v="128.229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999"/>
    <n v="5604"/>
    <x v="1"/>
    <s v="GB"/>
    <s v="GBP"/>
    <n v="1457914373"/>
    <n v="1456189973"/>
    <b v="0"/>
    <n v="23"/>
    <b v="1"/>
    <s v="theater/plays"/>
    <n v="112"/>
    <n v="243.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s v="US"/>
    <s v="USD"/>
    <n v="1462125358"/>
    <n v="1459533358"/>
    <b v="0"/>
    <n v="238"/>
    <b v="1"/>
    <s v="theater/plays"/>
    <n v="39"/>
    <n v="81.6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6000"/>
    <n v="6025"/>
    <x v="1"/>
    <s v="GB"/>
    <s v="GBP"/>
    <n v="1461860432"/>
    <n v="1459268432"/>
    <b v="0"/>
    <n v="33"/>
    <b v="1"/>
    <s v="theater/plays"/>
    <n v="100"/>
    <n v="182.5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1500"/>
    <n v="12879"/>
    <x v="2"/>
    <s v="US"/>
    <s v="USD"/>
    <n v="1436902359"/>
    <n v="1434310359"/>
    <b v="0"/>
    <n v="32"/>
    <b v="1"/>
    <s v="theater/plays"/>
    <n v="112"/>
    <n v="402.4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12806"/>
    <x v="1"/>
    <s v="US"/>
    <s v="USD"/>
    <n v="1464807420"/>
    <n v="1461427938"/>
    <b v="0"/>
    <n v="24"/>
    <b v="1"/>
    <s v="theater/plays"/>
    <n v="128"/>
    <n v="533.58000000000004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6000"/>
    <n v="341"/>
    <x v="2"/>
    <s v="US"/>
    <s v="USD"/>
    <n v="1437447600"/>
    <n v="1436551178"/>
    <b v="0"/>
    <n v="29"/>
    <b v="1"/>
    <s v="theater/plays"/>
    <n v="6"/>
    <n v="11.7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7500"/>
    <n v="45"/>
    <x v="0"/>
    <s v="US"/>
    <s v="USD"/>
    <n v="1480559011"/>
    <n v="1477963411"/>
    <b v="0"/>
    <n v="50"/>
    <b v="1"/>
    <s v="theater/plays"/>
    <n v="1"/>
    <n v="0.9"/>
    <x v="1"/>
    <s v="plays"/>
    <x v="1302"/>
    <d v="2016-12-01T02:23:31"/>
  </r>
  <r>
    <n v="1303"/>
    <s v="Forward Arena Theatre Company: Summer Season"/>
    <s v="Groundbreaking queer theatre."/>
    <n v="12000"/>
    <n v="12000"/>
    <x v="1"/>
    <s v="GB"/>
    <s v="GBP"/>
    <n v="1469962800"/>
    <n v="1468578920"/>
    <b v="0"/>
    <n v="108"/>
    <b v="1"/>
    <s v="theater/plays"/>
    <n v="100"/>
    <n v="111.1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s v="GB"/>
    <s v="GBP"/>
    <n v="1489376405"/>
    <n v="1484196005"/>
    <b v="0"/>
    <n v="104"/>
    <b v="0"/>
    <s v="technology/wearables"/>
    <n v="115"/>
    <n v="442.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s v="US"/>
    <s v="USD"/>
    <n v="1469122200"/>
    <n v="1466611108"/>
    <b v="0"/>
    <n v="86"/>
    <b v="0"/>
    <s v="technology/wearables"/>
    <n v="101"/>
    <n v="234.0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0"/>
    <s v="US"/>
    <s v="USD"/>
    <n v="1417690734"/>
    <n v="1415098734"/>
    <b v="0"/>
    <n v="356"/>
    <b v="0"/>
    <s v="technology/wearables"/>
    <n v="2"/>
    <n v="8.1199999999999992"/>
    <x v="2"/>
    <s v="wearables"/>
    <x v="1306"/>
    <d v="2014-12-04T10:58:54"/>
  </r>
  <r>
    <n v="1307"/>
    <s v="VR Card - Customized Virtual Reality Viewer (Canceled)"/>
    <s v="Get VR to Everyone with Mailable, Ready to Use Viewers"/>
    <n v="15000"/>
    <n v="17390"/>
    <x v="1"/>
    <s v="US"/>
    <s v="USD"/>
    <n v="1455710679"/>
    <n v="1453118679"/>
    <b v="0"/>
    <n v="45"/>
    <b v="0"/>
    <s v="technology/wearables"/>
    <n v="116"/>
    <n v="386.44"/>
    <x v="2"/>
    <s v="wearables"/>
    <x v="1307"/>
    <d v="2016-02-17T12:04:39"/>
  </r>
  <r>
    <n v="1308"/>
    <s v="Boost Band: Wristband Phone Charger (Canceled)"/>
    <s v="Boost Band, a wristband that charges any device"/>
    <n v="4500"/>
    <n v="4530"/>
    <x v="1"/>
    <s v="US"/>
    <s v="USD"/>
    <n v="1475937812"/>
    <n v="1472481812"/>
    <b v="0"/>
    <n v="38"/>
    <b v="0"/>
    <s v="technology/wearables"/>
    <n v="101"/>
    <n v="119.2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34000"/>
    <n v="43296"/>
    <x v="1"/>
    <s v="US"/>
    <s v="USD"/>
    <n v="1444943468"/>
    <n v="1441919468"/>
    <b v="0"/>
    <n v="35"/>
    <b v="0"/>
    <s v="technology/wearables"/>
    <n v="127"/>
    <n v="1237.0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9800"/>
    <n v="4066"/>
    <x v="0"/>
    <s v="US"/>
    <s v="USD"/>
    <n v="1471622450"/>
    <n v="1467734450"/>
    <b v="0"/>
    <n v="24"/>
    <b v="0"/>
    <s v="technology/wearables"/>
    <n v="41"/>
    <n v="169.4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0"/>
    <s v="US"/>
    <s v="USD"/>
    <n v="1480536919"/>
    <n v="1477509319"/>
    <b v="0"/>
    <n v="100"/>
    <b v="0"/>
    <s v="technology/wearables"/>
    <n v="0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300"/>
    <n v="1367"/>
    <x v="1"/>
    <s v="US"/>
    <s v="USD"/>
    <n v="1429375922"/>
    <n v="1426783922"/>
    <b v="0"/>
    <n v="1"/>
    <b v="0"/>
    <s v="technology/wearables"/>
    <n v="105"/>
    <n v="1367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s v="US"/>
    <s v="USD"/>
    <n v="1457024514"/>
    <n v="1454432514"/>
    <b v="0"/>
    <n v="122"/>
    <b v="0"/>
    <s v="technology/wearables"/>
    <n v="951"/>
    <n v="2338.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0"/>
    <s v="US"/>
    <s v="USD"/>
    <n v="1477065860"/>
    <n v="1471881860"/>
    <b v="0"/>
    <n v="11"/>
    <b v="0"/>
    <s v="technology/wearables"/>
    <n v="0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50"/>
    <x v="2"/>
    <s v="US"/>
    <s v="USD"/>
    <n v="1446771600"/>
    <n v="1443700648"/>
    <b v="0"/>
    <n v="248"/>
    <b v="0"/>
    <s v="technology/wearables"/>
    <n v="0"/>
    <n v="0.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"/>
    <n v="0"/>
    <x v="0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0"/>
    <s v="DK"/>
    <s v="DKK"/>
    <n v="1469109600"/>
    <n v="1464586746"/>
    <b v="0"/>
    <n v="19"/>
    <b v="0"/>
    <s v="technology/wearables"/>
    <n v="0"/>
    <n v="4.7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s v="US"/>
    <s v="USD"/>
    <n v="1420938172"/>
    <n v="1418346172"/>
    <b v="0"/>
    <n v="135"/>
    <b v="0"/>
    <s v="technology/wearables"/>
    <n v="103"/>
    <n v="134.07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s v="GB"/>
    <s v="GBP"/>
    <n v="1405094400"/>
    <n v="1403810965"/>
    <b v="0"/>
    <n v="9"/>
    <b v="0"/>
    <s v="technology/wearables"/>
    <n v="169"/>
    <n v="656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0"/>
    <s v="NL"/>
    <s v="EUR"/>
    <n v="1483138800"/>
    <n v="1480610046"/>
    <b v="0"/>
    <n v="3"/>
    <b v="0"/>
    <s v="technology/wearables"/>
    <n v="20"/>
    <n v="195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0"/>
    <s v="SE"/>
    <s v="SEK"/>
    <n v="1482515937"/>
    <n v="1479923937"/>
    <b v="0"/>
    <n v="7"/>
    <b v="0"/>
    <s v="technology/wearables"/>
    <n v="6"/>
    <n v="130.1399999999999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5"/>
    <x v="1"/>
    <s v="GB"/>
    <s v="GBP"/>
    <n v="1432223125"/>
    <n v="1429631125"/>
    <b v="0"/>
    <n v="4"/>
    <b v="0"/>
    <s v="technology/wearables"/>
    <n v="100"/>
    <n v="501.2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2"/>
    <s v="US"/>
    <s v="USD"/>
    <n v="1461653700"/>
    <n v="1458665146"/>
    <b v="0"/>
    <n v="44"/>
    <b v="0"/>
    <s v="technology/wearables"/>
    <n v="1"/>
    <n v="1.139999999999999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s v="US"/>
    <s v="USD"/>
    <n v="1476371552"/>
    <n v="1473779552"/>
    <b v="0"/>
    <n v="90"/>
    <b v="0"/>
    <s v="technology/wearables"/>
    <n v="104"/>
    <n v="144.6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0"/>
    <s v="US"/>
    <s v="USD"/>
    <n v="1483063435"/>
    <n v="1480471435"/>
    <b v="0"/>
    <n v="8"/>
    <b v="0"/>
    <s v="technology/wearables"/>
    <n v="2"/>
    <n v="7.3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s v="US"/>
    <s v="USD"/>
    <n v="1421348428"/>
    <n v="1417460428"/>
    <b v="0"/>
    <n v="11"/>
    <b v="0"/>
    <s v="technology/wearables"/>
    <n v="100"/>
    <n v="411.1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s v="US"/>
    <s v="USD"/>
    <n v="1432916235"/>
    <n v="1430324235"/>
    <b v="0"/>
    <n v="41"/>
    <b v="0"/>
    <s v="technology/wearables"/>
    <n v="114"/>
    <n v="139.0200000000000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s v="US"/>
    <s v="USD"/>
    <n v="1476458734"/>
    <n v="1472570734"/>
    <b v="0"/>
    <n v="15"/>
    <b v="0"/>
    <s v="technology/wearables"/>
    <n v="120"/>
    <n v="400.0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s v="US"/>
    <s v="USD"/>
    <n v="1417501145"/>
    <n v="1414041545"/>
    <b v="0"/>
    <n v="9"/>
    <b v="0"/>
    <s v="technology/wearables"/>
    <n v="112"/>
    <n v="349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s v="US"/>
    <s v="USD"/>
    <n v="1467432000"/>
    <n v="1464763109"/>
    <b v="0"/>
    <n v="50"/>
    <b v="0"/>
    <s v="technology/wearables"/>
    <n v="107"/>
    <n v="426.3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0"/>
    <s v="US"/>
    <s v="USD"/>
    <n v="1471435554"/>
    <n v="1468843554"/>
    <b v="0"/>
    <n v="34"/>
    <b v="0"/>
    <s v="technology/wearables"/>
    <n v="5"/>
    <n v="14.1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500"/>
    <n v="666"/>
    <x v="1"/>
    <s v="CH"/>
    <s v="CHF"/>
    <n v="1485480408"/>
    <n v="1482888408"/>
    <b v="0"/>
    <n v="0"/>
    <b v="0"/>
    <s v="technology/wearables"/>
    <n v="133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00"/>
    <n v="300"/>
    <x v="1"/>
    <s v="AU"/>
    <s v="AUD"/>
    <n v="1405478025"/>
    <n v="1402886025"/>
    <b v="0"/>
    <n v="0"/>
    <b v="0"/>
    <s v="technology/wearables"/>
    <n v="10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s v="US"/>
    <s v="USD"/>
    <n v="1457721287"/>
    <n v="1455129287"/>
    <b v="0"/>
    <n v="276"/>
    <b v="0"/>
    <s v="technology/wearables"/>
    <n v="127"/>
    <n v="160.8300000000000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2500"/>
    <n v="40280"/>
    <x v="1"/>
    <s v="US"/>
    <s v="USD"/>
    <n v="1449354502"/>
    <n v="1446762502"/>
    <b v="0"/>
    <n v="16"/>
    <b v="0"/>
    <s v="technology/wearables"/>
    <n v="322"/>
    <n v="2517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2"/>
    <s v="US"/>
    <s v="USD"/>
    <n v="1418849028"/>
    <n v="1415825028"/>
    <b v="0"/>
    <n v="224"/>
    <b v="0"/>
    <s v="technology/wearables"/>
    <n v="1"/>
    <n v="9.050000000000000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s v="US"/>
    <s v="USD"/>
    <n v="1488549079"/>
    <n v="1485957079"/>
    <b v="0"/>
    <n v="140"/>
    <b v="0"/>
    <s v="technology/wearables"/>
    <n v="402"/>
    <n v="1436.8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2"/>
    <s v="US"/>
    <s v="USD"/>
    <n v="1438543033"/>
    <n v="1435951033"/>
    <b v="0"/>
    <n v="15"/>
    <b v="0"/>
    <s v="technology/wearables"/>
    <n v="3"/>
    <n v="6.67"/>
    <x v="2"/>
    <s v="wearables"/>
    <x v="1338"/>
    <d v="2015-08-02T19:17:13"/>
  </r>
  <r>
    <n v="1339"/>
    <s v="Linkoo (Canceled)"/>
    <s v="World's Smallest customizable Phone &amp; GPS Watch for kids !"/>
    <n v="10000"/>
    <n v="67"/>
    <x v="2"/>
    <s v="US"/>
    <s v="USD"/>
    <n v="1418056315"/>
    <n v="1414164715"/>
    <b v="0"/>
    <n v="37"/>
    <b v="0"/>
    <s v="technology/wearables"/>
    <n v="1"/>
    <n v="1.8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250"/>
    <n v="375"/>
    <x v="1"/>
    <s v="US"/>
    <s v="USD"/>
    <n v="1408112253"/>
    <n v="1405520253"/>
    <b v="0"/>
    <n v="0"/>
    <b v="0"/>
    <s v="technology/wearables"/>
    <n v="1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2"/>
    <s v="GB"/>
    <s v="GBP"/>
    <n v="1475333917"/>
    <n v="1472569117"/>
    <b v="0"/>
    <n v="46"/>
    <b v="0"/>
    <s v="technology/wearables"/>
    <n v="3"/>
    <n v="28.9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2000"/>
    <n v="641"/>
    <x v="0"/>
    <s v="US"/>
    <s v="USD"/>
    <n v="1437161739"/>
    <n v="1434569739"/>
    <b v="0"/>
    <n v="1"/>
    <b v="0"/>
    <s v="technology/wearables"/>
    <n v="32"/>
    <n v="64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s v="US"/>
    <s v="USD"/>
    <n v="1471579140"/>
    <n v="1466512683"/>
    <b v="0"/>
    <n v="323"/>
    <b v="0"/>
    <s v="technology/wearables"/>
    <n v="207"/>
    <n v="640.0700000000000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1"/>
    <s v="CA"/>
    <s v="CAD"/>
    <n v="1467313039"/>
    <n v="1464807439"/>
    <b v="0"/>
    <n v="139"/>
    <b v="1"/>
    <s v="publishing/nonfiction"/>
    <n v="108"/>
    <n v="116.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2500"/>
    <n v="12413"/>
    <x v="1"/>
    <s v="US"/>
    <s v="USD"/>
    <n v="1405366359"/>
    <n v="1402342359"/>
    <b v="0"/>
    <n v="7"/>
    <b v="1"/>
    <s v="publishing/nonfiction"/>
    <n v="497"/>
    <n v="1773.2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20000"/>
    <n v="153"/>
    <x v="0"/>
    <s v="US"/>
    <s v="USD"/>
    <n v="1372297751"/>
    <n v="1369705751"/>
    <b v="0"/>
    <n v="149"/>
    <b v="1"/>
    <s v="publishing/nonfiction"/>
    <n v="1"/>
    <n v="1.0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1"/>
    <s v="US"/>
    <s v="USD"/>
    <n v="1425741525"/>
    <n v="1423149525"/>
    <b v="0"/>
    <n v="31"/>
    <b v="1"/>
    <s v="publishing/nonfiction"/>
    <n v="126"/>
    <n v="306.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1"/>
    <s v="US"/>
    <s v="USD"/>
    <n v="1418904533"/>
    <n v="1416485333"/>
    <b v="0"/>
    <n v="26"/>
    <b v="1"/>
    <s v="publishing/nonfiction"/>
    <n v="205"/>
    <n v="1184.8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25000"/>
    <n v="29089"/>
    <x v="1"/>
    <s v="CA"/>
    <s v="CAD"/>
    <n v="1450249140"/>
    <n v="1447055935"/>
    <b v="0"/>
    <n v="172"/>
    <b v="1"/>
    <s v="publishing/nonfiction"/>
    <n v="116"/>
    <n v="169.1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s v="US"/>
    <s v="USD"/>
    <n v="1451089134"/>
    <n v="1448497134"/>
    <b v="0"/>
    <n v="78"/>
    <b v="1"/>
    <s v="publishing/nonfiction"/>
    <n v="0"/>
    <n v="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50000"/>
    <n v="360"/>
    <x v="0"/>
    <s v="US"/>
    <s v="USD"/>
    <n v="1455299144"/>
    <n v="1452707144"/>
    <b v="0"/>
    <n v="120"/>
    <b v="1"/>
    <s v="publishing/nonfiction"/>
    <n v="1"/>
    <n v="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0"/>
    <n v="35123"/>
    <x v="1"/>
    <s v="US"/>
    <s v="USD"/>
    <n v="1441425540"/>
    <n v="1436968366"/>
    <b v="0"/>
    <n v="227"/>
    <b v="1"/>
    <s v="publishing/nonfiction"/>
    <n v="100"/>
    <n v="154.72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5000"/>
    <n v="53"/>
    <x v="0"/>
    <s v="US"/>
    <s v="USD"/>
    <n v="1362960000"/>
    <n v="1359946188"/>
    <b v="0"/>
    <n v="42"/>
    <b v="1"/>
    <s v="publishing/nonfiction"/>
    <n v="1"/>
    <n v="1.2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1"/>
    <s v="GB"/>
    <s v="GBP"/>
    <n v="1465672979"/>
    <n v="1463080979"/>
    <b v="0"/>
    <n v="64"/>
    <b v="1"/>
    <s v="publishing/nonfiction"/>
    <n v="102"/>
    <n v="79.7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1"/>
    <s v="GB"/>
    <s v="GBP"/>
    <n v="1354269600"/>
    <n v="1351663605"/>
    <b v="0"/>
    <n v="121"/>
    <b v="1"/>
    <s v="publishing/nonfiction"/>
    <n v="100"/>
    <n v="78.7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s v="US"/>
    <s v="USD"/>
    <n v="1372985760"/>
    <n v="1370393760"/>
    <b v="0"/>
    <n v="87"/>
    <b v="1"/>
    <s v="publishing/nonfiction"/>
    <n v="6"/>
    <n v="11.7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"/>
    <n v="2070"/>
    <x v="2"/>
    <s v="US"/>
    <s v="USD"/>
    <n v="1362117540"/>
    <n v="1359587137"/>
    <b v="0"/>
    <n v="65"/>
    <b v="1"/>
    <s v="publishing/nonfiction"/>
    <n v="28"/>
    <n v="31.8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95"/>
    <x v="0"/>
    <s v="US"/>
    <s v="USD"/>
    <n v="1309009323"/>
    <n v="1306417323"/>
    <b v="0"/>
    <n v="49"/>
    <b v="1"/>
    <s v="publishing/nonfiction"/>
    <n v="1"/>
    <n v="1.94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s v="US"/>
    <s v="USD"/>
    <n v="1309980790"/>
    <n v="1304623990"/>
    <b v="0"/>
    <n v="19"/>
    <b v="1"/>
    <s v="publishing/nonfiction"/>
    <n v="11"/>
    <n v="2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8000"/>
    <n v="0"/>
    <x v="0"/>
    <s v="US"/>
    <s v="USD"/>
    <n v="1343943420"/>
    <n v="1341524220"/>
    <b v="0"/>
    <n v="81"/>
    <b v="1"/>
    <s v="publishing/nonfiction"/>
    <n v="0"/>
    <n v="0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s v="GB"/>
    <s v="GBP"/>
    <n v="1403370772"/>
    <n v="1400778772"/>
    <b v="0"/>
    <n v="264"/>
    <b v="1"/>
    <s v="publishing/nonfiction"/>
    <n v="12"/>
    <n v="9.3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4200"/>
    <n v="4230"/>
    <x v="1"/>
    <s v="US"/>
    <s v="USD"/>
    <n v="1378592731"/>
    <n v="1373408731"/>
    <b v="0"/>
    <n v="25"/>
    <b v="1"/>
    <s v="publishing/nonfiction"/>
    <n v="101"/>
    <n v="169.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4743"/>
    <x v="1"/>
    <s v="US"/>
    <s v="USD"/>
    <n v="1455523140"/>
    <n v="1453925727"/>
    <b v="0"/>
    <n v="5"/>
    <b v="1"/>
    <s v="publishing/nonfiction"/>
    <n v="237"/>
    <n v="948.6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1"/>
    <s v="DK"/>
    <s v="DKK"/>
    <n v="1420648906"/>
    <n v="1415464906"/>
    <b v="0"/>
    <n v="144"/>
    <b v="1"/>
    <s v="music/rock"/>
    <n v="115"/>
    <n v="798.4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s v="US"/>
    <s v="USD"/>
    <n v="1426523752"/>
    <n v="1423935352"/>
    <b v="0"/>
    <n v="92"/>
    <b v="1"/>
    <s v="music/rock"/>
    <n v="9"/>
    <n v="19.79"/>
    <x v="4"/>
    <s v="rock"/>
    <x v="1365"/>
    <d v="2015-03-16T16:35:52"/>
  </r>
  <r>
    <n v="1366"/>
    <s v="Kick It! A Tribute to the A.K.s"/>
    <s v="A musical memorial for Alexi Petersen."/>
    <n v="25000"/>
    <n v="1241"/>
    <x v="2"/>
    <s v="US"/>
    <s v="USD"/>
    <n v="1417049663"/>
    <n v="1413158063"/>
    <b v="0"/>
    <n v="147"/>
    <b v="1"/>
    <s v="music/rock"/>
    <n v="5"/>
    <n v="8.4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5000"/>
    <n v="16636.78"/>
    <x v="1"/>
    <s v="US"/>
    <s v="USD"/>
    <n v="1447463050"/>
    <n v="1444867450"/>
    <b v="0"/>
    <n v="90"/>
    <b v="1"/>
    <s v="music/rock"/>
    <n v="111"/>
    <n v="184.8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5000"/>
    <n v="15265"/>
    <x v="1"/>
    <s v="US"/>
    <s v="USD"/>
    <n v="1434342894"/>
    <n v="1432269294"/>
    <b v="0"/>
    <n v="87"/>
    <b v="1"/>
    <s v="music/rock"/>
    <n v="102"/>
    <n v="175.4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1"/>
    <s v="US"/>
    <s v="USD"/>
    <n v="1397225746"/>
    <n v="1394633746"/>
    <b v="0"/>
    <n v="406"/>
    <b v="1"/>
    <s v="music/rock"/>
    <n v="148"/>
    <n v="310.5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5000"/>
    <n v="5070"/>
    <x v="1"/>
    <s v="US"/>
    <s v="USD"/>
    <n v="1381881890"/>
    <n v="1380585890"/>
    <b v="0"/>
    <n v="20"/>
    <b v="1"/>
    <s v="music/rock"/>
    <n v="101"/>
    <n v="253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s v="US"/>
    <s v="USD"/>
    <n v="1431022342"/>
    <n v="1428430342"/>
    <b v="0"/>
    <n v="70"/>
    <b v="1"/>
    <s v="music/rock"/>
    <n v="6"/>
    <n v="18.53"/>
    <x v="4"/>
    <s v="rock"/>
    <x v="1371"/>
    <d v="2015-05-07T18:12:22"/>
  </r>
  <r>
    <n v="1372"/>
    <s v="Ted Lukas &amp; the Misled new CD - &quot;FEED&quot;"/>
    <s v="Please help us raise funds to press our new CD!"/>
    <n v="3000"/>
    <n v="3486"/>
    <x v="1"/>
    <s v="US"/>
    <s v="USD"/>
    <n v="1342115132"/>
    <n v="1339523132"/>
    <b v="0"/>
    <n v="16"/>
    <b v="1"/>
    <s v="music/rock"/>
    <n v="116"/>
    <n v="217.88"/>
    <x v="4"/>
    <s v="rock"/>
    <x v="1372"/>
    <d v="2012-07-12T17:45:32"/>
  </r>
  <r>
    <n v="1373"/>
    <s v="Broccoli Samurai: Tour Van or Bust!"/>
    <s v="Help Broccoli Samurai raise money to get a new van and continue bringing you the jams!"/>
    <n v="25000"/>
    <n v="49811"/>
    <x v="1"/>
    <s v="US"/>
    <s v="USD"/>
    <n v="1483138233"/>
    <n v="1480546233"/>
    <b v="0"/>
    <n v="52"/>
    <b v="1"/>
    <s v="music/rock"/>
    <n v="199"/>
    <n v="957.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3"/>
    <s v="US"/>
    <s v="USD"/>
    <n v="1458874388"/>
    <n v="1456285988"/>
    <b v="0"/>
    <n v="66"/>
    <b v="1"/>
    <s v="music/rock"/>
    <n v="109"/>
    <n v="132.270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s v="FR"/>
    <s v="EUR"/>
    <n v="1484444119"/>
    <n v="1481852119"/>
    <b v="0"/>
    <n v="109"/>
    <b v="1"/>
    <s v="music/rock"/>
    <n v="0"/>
    <n v="0.05"/>
    <x v="4"/>
    <s v="rock"/>
    <x v="1375"/>
    <d v="2017-01-15T01:35:19"/>
  </r>
  <r>
    <n v="1376"/>
    <s v="Dead Pirates / HIGHMARE LP 2nd pressing"/>
    <s v="Dead Pirates are planning a second pressing of HIGHMARE LP, who wants one ?"/>
    <n v="25000"/>
    <n v="310"/>
    <x v="0"/>
    <s v="GB"/>
    <s v="GBP"/>
    <n v="1480784606"/>
    <n v="1478189006"/>
    <b v="0"/>
    <n v="168"/>
    <b v="1"/>
    <s v="music/rock"/>
    <n v="1"/>
    <n v="1.8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5000"/>
    <n v="2608"/>
    <x v="0"/>
    <s v="US"/>
    <s v="USD"/>
    <n v="1486095060"/>
    <n v="1484198170"/>
    <b v="0"/>
    <n v="31"/>
    <b v="1"/>
    <s v="music/rock"/>
    <n v="52"/>
    <n v="84.13"/>
    <x v="4"/>
    <s v="rock"/>
    <x v="1377"/>
    <d v="2017-02-03T04:11:00"/>
  </r>
  <r>
    <n v="1378"/>
    <s v="SIX BY SEVEN"/>
    <s v="A psychedelic post rock masterpiece!"/>
    <n v="10000"/>
    <n v="15591"/>
    <x v="1"/>
    <s v="GB"/>
    <s v="GBP"/>
    <n v="1470075210"/>
    <n v="1468779210"/>
    <b v="0"/>
    <n v="133"/>
    <b v="1"/>
    <s v="music/rock"/>
    <n v="156"/>
    <n v="117.23"/>
    <x v="4"/>
    <s v="rock"/>
    <x v="1378"/>
    <d v="2016-08-01T18:13:30"/>
  </r>
  <r>
    <n v="1379"/>
    <s v="J. Walter Makes a Record"/>
    <s v="---------The long-awaited debut full-length from Justin Ruddy--------"/>
    <n v="30000"/>
    <n v="0"/>
    <x v="0"/>
    <s v="US"/>
    <s v="USD"/>
    <n v="1433504876"/>
    <n v="1430912876"/>
    <b v="0"/>
    <n v="151"/>
    <b v="1"/>
    <s v="music/rock"/>
    <n v="0"/>
    <n v="0"/>
    <x v="4"/>
    <s v="rock"/>
    <x v="1379"/>
    <d v="2015-06-05T11:47:56"/>
  </r>
  <r>
    <n v="1380"/>
    <s v="BARNFEST 2015"/>
    <s v="A DIY MUSIC FESTIVAL FROM ST. LOUIS MO! Bands make their own festival, help make it legit!"/>
    <n v="2000"/>
    <n v="2000"/>
    <x v="1"/>
    <s v="US"/>
    <s v="USD"/>
    <n v="1433815200"/>
    <n v="1431886706"/>
    <b v="0"/>
    <n v="5"/>
    <b v="1"/>
    <s v="music/rock"/>
    <n v="100"/>
    <n v="40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s v="US"/>
    <s v="USD"/>
    <n v="1482988125"/>
    <n v="1480396125"/>
    <b v="0"/>
    <n v="73"/>
    <b v="1"/>
    <s v="music/rock"/>
    <n v="2"/>
    <n v="4.1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23000"/>
    <n v="23530"/>
    <x v="1"/>
    <s v="US"/>
    <s v="USD"/>
    <n v="1367867536"/>
    <n v="1365275536"/>
    <b v="0"/>
    <n v="148"/>
    <b v="1"/>
    <s v="music/rock"/>
    <n v="102"/>
    <n v="158.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1"/>
    <s v="CA"/>
    <s v="CAD"/>
    <n v="1482457678"/>
    <n v="1480729678"/>
    <b v="0"/>
    <n v="93"/>
    <b v="1"/>
    <s v="music/rock"/>
    <n v="145"/>
    <n v="186.5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1999"/>
    <n v="10"/>
    <x v="2"/>
    <s v="US"/>
    <s v="USD"/>
    <n v="1436117922"/>
    <n v="1433525922"/>
    <b v="0"/>
    <n v="63"/>
    <b v="1"/>
    <s v="music/rock"/>
    <n v="0"/>
    <n v="0.1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25000"/>
    <n v="25"/>
    <x v="0"/>
    <s v="DE"/>
    <s v="EUR"/>
    <n v="1461931860"/>
    <n v="1457109121"/>
    <b v="0"/>
    <n v="134"/>
    <b v="1"/>
    <s v="music/rock"/>
    <n v="0"/>
    <n v="0.19"/>
    <x v="4"/>
    <s v="rock"/>
    <x v="1385"/>
    <d v="2016-04-29T12:11:00"/>
  </r>
  <r>
    <n v="1386"/>
    <s v="MALTESE CROSS: The First Album"/>
    <s v="We are a classic hard rock/heavy metal band just trying to keep rock alive!"/>
    <n v="3500"/>
    <n v="5443"/>
    <x v="1"/>
    <s v="US"/>
    <s v="USD"/>
    <n v="1438183889"/>
    <n v="1435591889"/>
    <b v="0"/>
    <n v="14"/>
    <b v="1"/>
    <s v="music/rock"/>
    <n v="156"/>
    <n v="388.7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5000"/>
    <n v="3172"/>
    <x v="0"/>
    <s v="US"/>
    <s v="USD"/>
    <n v="1433305800"/>
    <n v="1430604395"/>
    <b v="0"/>
    <n v="78"/>
    <b v="1"/>
    <s v="music/rock"/>
    <n v="21"/>
    <n v="40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s v="US"/>
    <s v="USD"/>
    <n v="1476720840"/>
    <n v="1474469117"/>
    <b v="0"/>
    <n v="112"/>
    <b v="1"/>
    <s v="music/rock"/>
    <n v="0"/>
    <n v="0"/>
    <x v="4"/>
    <s v="rock"/>
    <x v="1388"/>
    <d v="2016-10-17T16:14:00"/>
  </r>
  <r>
    <n v="1389"/>
    <s v="Pre-order DANCEHALL's first record!!!"/>
    <s v="Help fund the pressing of DANCEHALL's first record by pre-ordering it in advance!!!"/>
    <n v="3400"/>
    <n v="4313"/>
    <x v="1"/>
    <s v="GB"/>
    <s v="GBP"/>
    <n v="1471087957"/>
    <n v="1468495957"/>
    <b v="0"/>
    <n v="34"/>
    <b v="1"/>
    <s v="music/rock"/>
    <n v="127"/>
    <n v="126.8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9000"/>
    <n v="24505"/>
    <x v="1"/>
    <s v="US"/>
    <s v="USD"/>
    <n v="1430154720"/>
    <n v="1427224606"/>
    <b v="0"/>
    <n v="19"/>
    <b v="1"/>
    <s v="music/rock"/>
    <n v="272"/>
    <n v="1289.74"/>
    <x v="4"/>
    <s v="rock"/>
    <x v="1390"/>
    <d v="2015-04-27T17:12:00"/>
  </r>
  <r>
    <n v="1391"/>
    <s v="Rules and Regulations"/>
    <s v="With the money donated through this project we intend on investing in sound equipment for live shows"/>
    <n v="3000"/>
    <n v="3080"/>
    <x v="1"/>
    <s v="US"/>
    <s v="USD"/>
    <n v="1440219540"/>
    <n v="1436369818"/>
    <b v="0"/>
    <n v="13"/>
    <b v="1"/>
    <s v="music/rock"/>
    <n v="103"/>
    <n v="236.9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8000"/>
    <n v="8620"/>
    <x v="1"/>
    <s v="US"/>
    <s v="USD"/>
    <n v="1456976586"/>
    <n v="1454298186"/>
    <b v="0"/>
    <n v="104"/>
    <b v="1"/>
    <s v="music/rock"/>
    <n v="108"/>
    <n v="82.88"/>
    <x v="4"/>
    <s v="rock"/>
    <x v="1392"/>
    <d v="2016-03-03T03:43:06"/>
  </r>
  <r>
    <n v="1393"/>
    <s v="WolfHunt | Social Commentary Rock Project"/>
    <s v="Rock n' Roll tales of our times"/>
    <n v="25000"/>
    <n v="29531"/>
    <x v="1"/>
    <s v="US"/>
    <s v="USD"/>
    <n v="1470068523"/>
    <n v="1467476523"/>
    <b v="0"/>
    <n v="52"/>
    <b v="1"/>
    <s v="music/rock"/>
    <n v="118"/>
    <n v="567.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s v="US"/>
    <s v="USD"/>
    <n v="1488337200"/>
    <n v="1484623726"/>
    <b v="0"/>
    <n v="17"/>
    <b v="1"/>
    <s v="music/rock"/>
    <n v="0"/>
    <n v="0"/>
    <x v="4"/>
    <s v="rock"/>
    <x v="1394"/>
    <d v="2017-03-01T03:00:00"/>
  </r>
  <r>
    <n v="1395"/>
    <s v="Quiet Oaks Full Length Album"/>
    <s v="Help Quiet Oaks record their debut album!!!"/>
    <n v="10000"/>
    <n v="11070"/>
    <x v="1"/>
    <s v="US"/>
    <s v="USD"/>
    <n v="1484430481"/>
    <n v="1481838481"/>
    <b v="0"/>
    <n v="82"/>
    <b v="1"/>
    <s v="music/rock"/>
    <n v="111"/>
    <n v="13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1"/>
    <s v="US"/>
    <s v="USD"/>
    <n v="1423871882"/>
    <n v="1421279882"/>
    <b v="0"/>
    <n v="73"/>
    <b v="1"/>
    <s v="music/rock"/>
    <n v="109"/>
    <n v="276.5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s v="US"/>
    <s v="USD"/>
    <n v="1477603140"/>
    <n v="1475013710"/>
    <b v="0"/>
    <n v="158"/>
    <b v="1"/>
    <s v="music/rock"/>
    <n v="0"/>
    <n v="0.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1"/>
    <s v="US"/>
    <s v="USD"/>
    <n v="1467752334"/>
    <n v="1465160334"/>
    <b v="0"/>
    <n v="65"/>
    <b v="1"/>
    <s v="music/rock"/>
    <n v="104"/>
    <n v="198.9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s v="US"/>
    <s v="USD"/>
    <n v="1412640373"/>
    <n v="1410048373"/>
    <b v="0"/>
    <n v="184"/>
    <b v="1"/>
    <s v="music/rock"/>
    <n v="0"/>
    <n v="0.0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1"/>
    <s v="GB"/>
    <s v="GBP"/>
    <n v="1465709400"/>
    <n v="1462695073"/>
    <b v="0"/>
    <n v="34"/>
    <b v="1"/>
    <s v="music/rock"/>
    <n v="108"/>
    <n v="95.5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1"/>
    <s v="US"/>
    <s v="USD"/>
    <n v="1369612474"/>
    <n v="1367798074"/>
    <b v="0"/>
    <n v="240"/>
    <b v="1"/>
    <s v="music/rock"/>
    <n v="456"/>
    <n v="570.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8000"/>
    <n v="8084"/>
    <x v="1"/>
    <s v="GB"/>
    <s v="GBP"/>
    <n v="1430439411"/>
    <n v="1425259011"/>
    <b v="0"/>
    <n v="113"/>
    <b v="1"/>
    <s v="music/rock"/>
    <n v="101"/>
    <n v="71.54000000000000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24315"/>
    <x v="1"/>
    <s v="US"/>
    <s v="USD"/>
    <n v="1374802235"/>
    <n v="1372210235"/>
    <b v="0"/>
    <n v="66"/>
    <b v="1"/>
    <s v="music/rock"/>
    <n v="243"/>
    <n v="368.4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2500"/>
    <n v="3"/>
    <x v="0"/>
    <s v="GB"/>
    <s v="GBP"/>
    <n v="1424607285"/>
    <n v="1422447285"/>
    <b v="1"/>
    <n v="5"/>
    <b v="0"/>
    <s v="publishing/translations"/>
    <n v="0"/>
    <n v="0.6"/>
    <x v="3"/>
    <s v="translations"/>
    <x v="1404"/>
    <d v="2015-02-22T12:14:45"/>
  </r>
  <r>
    <n v="1405"/>
    <s v="The Bible translated into Emoticons"/>
    <s v="Will more people read the Bible if it were translated into Emoticons?"/>
    <n v="2000"/>
    <n v="2000"/>
    <x v="1"/>
    <s v="US"/>
    <s v="USD"/>
    <n v="1417195201"/>
    <n v="1414599601"/>
    <b v="1"/>
    <n v="17"/>
    <b v="0"/>
    <s v="publishing/translations"/>
    <n v="100"/>
    <n v="117.65"/>
    <x v="3"/>
    <s v="translations"/>
    <x v="1405"/>
    <d v="2014-11-28T17:20:01"/>
  </r>
  <r>
    <n v="1406"/>
    <s v="Man Down! Translation project"/>
    <s v="The White coat and the battle dress uniform"/>
    <n v="1000"/>
    <n v="2053"/>
    <x v="1"/>
    <s v="IT"/>
    <s v="EUR"/>
    <n v="1449914400"/>
    <n v="1445336607"/>
    <b v="0"/>
    <n v="3"/>
    <b v="0"/>
    <s v="publishing/translations"/>
    <n v="205"/>
    <n v="684.3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"/>
    <n v="1884"/>
    <x v="1"/>
    <s v="US"/>
    <s v="USD"/>
    <n v="1407847978"/>
    <n v="1405687978"/>
    <b v="0"/>
    <n v="2"/>
    <b v="0"/>
    <s v="publishing/translations"/>
    <n v="188"/>
    <n v="942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1"/>
    <s v="GB"/>
    <s v="GBP"/>
    <n v="1447451756"/>
    <n v="1444856156"/>
    <b v="0"/>
    <n v="6"/>
    <b v="0"/>
    <s v="publishing/translations"/>
    <n v="126"/>
    <n v="368.3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350"/>
    <n v="633"/>
    <x v="1"/>
    <s v="US"/>
    <s v="USD"/>
    <n v="1420085535"/>
    <n v="1414897935"/>
    <b v="0"/>
    <n v="0"/>
    <b v="0"/>
    <s v="publishing/translations"/>
    <n v="18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900"/>
    <n v="0"/>
    <x v="0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"/>
    <n v="1011"/>
    <x v="1"/>
    <s v="GB"/>
    <s v="GBP"/>
    <n v="1423185900"/>
    <n v="1420766700"/>
    <b v="0"/>
    <n v="3"/>
    <b v="0"/>
    <s v="publishing/translations"/>
    <n v="101"/>
    <n v="33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2500"/>
    <n v="2800"/>
    <x v="1"/>
    <s v="US"/>
    <s v="USD"/>
    <n v="1417656699"/>
    <n v="1415064699"/>
    <b v="0"/>
    <n v="13"/>
    <b v="0"/>
    <s v="publishing/translations"/>
    <n v="112"/>
    <n v="215.38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225"/>
    <x v="0"/>
    <s v="IT"/>
    <s v="EUR"/>
    <n v="1455964170"/>
    <n v="1450780170"/>
    <b v="0"/>
    <n v="1"/>
    <b v="0"/>
    <s v="publishing/translations"/>
    <n v="11"/>
    <n v="22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800"/>
    <n v="260"/>
    <x v="0"/>
    <s v="US"/>
    <s v="USD"/>
    <n v="1483423467"/>
    <n v="1480831467"/>
    <b v="0"/>
    <n v="1"/>
    <b v="0"/>
    <s v="publishing/translations"/>
    <n v="33"/>
    <n v="26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500"/>
    <n v="3535"/>
    <x v="1"/>
    <s v="US"/>
    <s v="USD"/>
    <n v="1439741591"/>
    <n v="1436285591"/>
    <b v="0"/>
    <n v="9"/>
    <b v="0"/>
    <s v="publishing/translations"/>
    <n v="101"/>
    <n v="392.7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650"/>
    <n v="1111"/>
    <x v="1"/>
    <s v="US"/>
    <s v="USD"/>
    <n v="1448147619"/>
    <n v="1445552019"/>
    <b v="0"/>
    <n v="0"/>
    <b v="0"/>
    <s v="publishing/translations"/>
    <n v="171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500"/>
    <n v="2161"/>
    <x v="1"/>
    <s v="US"/>
    <s v="USD"/>
    <n v="1442315460"/>
    <n v="1439696174"/>
    <b v="0"/>
    <n v="2"/>
    <b v="0"/>
    <s v="publishing/translations"/>
    <n v="144"/>
    <n v="1080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"/>
    <n v="1001"/>
    <x v="1"/>
    <s v="ES"/>
    <s v="EUR"/>
    <n v="1456397834"/>
    <n v="1453805834"/>
    <b v="0"/>
    <n v="1"/>
    <b v="0"/>
    <s v="publishing/translations"/>
    <n v="100"/>
    <n v="1001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0"/>
    <s v="US"/>
    <s v="USD"/>
    <n v="1476010619"/>
    <n v="1473418619"/>
    <b v="0"/>
    <n v="10"/>
    <b v="0"/>
    <s v="publishing/translations"/>
    <n v="0"/>
    <n v="0"/>
    <x v="3"/>
    <s v="translations"/>
    <x v="1419"/>
    <d v="2016-10-09T10:56:59"/>
  </r>
  <r>
    <n v="1420"/>
    <s v="Shakespeare in the Hood - Romeo and Juliet"/>
    <s v="Help me butcher Shakespeare in a satirical fashion."/>
    <n v="1000"/>
    <n v="47"/>
    <x v="0"/>
    <s v="US"/>
    <s v="USD"/>
    <n v="1467129686"/>
    <n v="1464969686"/>
    <b v="0"/>
    <n v="3"/>
    <b v="0"/>
    <s v="publishing/translations"/>
    <n v="5"/>
    <n v="15.6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0843"/>
    <x v="1"/>
    <s v="SE"/>
    <s v="SEK"/>
    <n v="1423432709"/>
    <n v="1420840709"/>
    <b v="0"/>
    <n v="2"/>
    <b v="0"/>
    <s v="publishing/translations"/>
    <n v="542"/>
    <n v="5421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430"/>
    <x v="0"/>
    <s v="NZ"/>
    <s v="NZD"/>
    <n v="1474436704"/>
    <n v="1471844704"/>
    <b v="0"/>
    <n v="2"/>
    <b v="0"/>
    <s v="publishing/translations"/>
    <n v="34"/>
    <n v="21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2000"/>
    <n v="576"/>
    <x v="0"/>
    <s v="AU"/>
    <s v="AUD"/>
    <n v="1451637531"/>
    <n v="1449045531"/>
    <b v="0"/>
    <n v="1"/>
    <b v="0"/>
    <s v="publishing/translations"/>
    <n v="29"/>
    <n v="576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5000"/>
    <n v="5000"/>
    <x v="1"/>
    <s v="US"/>
    <s v="USD"/>
    <n v="1479233602"/>
    <n v="1478106802"/>
    <b v="0"/>
    <n v="14"/>
    <b v="0"/>
    <s v="publishing/translations"/>
    <n v="100"/>
    <n v="35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00"/>
    <n v="754"/>
    <x v="1"/>
    <s v="US"/>
    <s v="USD"/>
    <n v="1430276959"/>
    <n v="1427684959"/>
    <b v="0"/>
    <n v="0"/>
    <b v="0"/>
    <s v="publishing/translations"/>
    <n v="15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99"/>
    <n v="190"/>
    <x v="2"/>
    <s v="DE"/>
    <s v="EUR"/>
    <n v="1440408120"/>
    <n v="1435224120"/>
    <b v="0"/>
    <n v="0"/>
    <b v="0"/>
    <s v="publishing/translations"/>
    <n v="95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885"/>
    <n v="2485"/>
    <x v="0"/>
    <s v="DE"/>
    <s v="EUR"/>
    <n v="1474230385"/>
    <n v="1471638385"/>
    <b v="0"/>
    <n v="4"/>
    <b v="0"/>
    <s v="publishing/translations"/>
    <n v="86"/>
    <n v="621.2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02.5"/>
    <x v="1"/>
    <s v="ES"/>
    <s v="EUR"/>
    <n v="1459584417"/>
    <n v="1456996017"/>
    <b v="0"/>
    <n v="3"/>
    <b v="0"/>
    <s v="publishing/translations"/>
    <n v="100"/>
    <n v="500.8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500"/>
    <n v="620"/>
    <x v="1"/>
    <s v="US"/>
    <s v="USD"/>
    <n v="1428629242"/>
    <n v="1426037242"/>
    <b v="0"/>
    <n v="0"/>
    <b v="0"/>
    <s v="publishing/translations"/>
    <n v="12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2800"/>
    <n v="701"/>
    <x v="0"/>
    <s v="US"/>
    <s v="USD"/>
    <n v="1419017488"/>
    <n v="1416339088"/>
    <b v="0"/>
    <n v="5"/>
    <b v="0"/>
    <s v="publishing/translations"/>
    <n v="25"/>
    <n v="140.1999999999999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s v="US"/>
    <s v="USD"/>
    <n v="1448517816"/>
    <n v="1445922216"/>
    <b v="0"/>
    <n v="47"/>
    <b v="0"/>
    <s v="publishing/translations"/>
    <n v="11"/>
    <n v="33.5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"/>
    <n v="1535"/>
    <x v="1"/>
    <s v="US"/>
    <s v="USD"/>
    <n v="1437417828"/>
    <n v="1434825828"/>
    <b v="0"/>
    <n v="0"/>
    <b v="0"/>
    <s v="publishing/translations"/>
    <n v="25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500"/>
    <n v="3660"/>
    <x v="1"/>
    <s v="IT"/>
    <s v="EUR"/>
    <n v="1481367600"/>
    <n v="1477839675"/>
    <b v="0"/>
    <n v="10"/>
    <b v="0"/>
    <s v="publishing/translations"/>
    <n v="105"/>
    <n v="366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22000"/>
    <n v="10"/>
    <x v="2"/>
    <s v="DK"/>
    <s v="DKK"/>
    <n v="1433775600"/>
    <n v="1431973478"/>
    <b v="0"/>
    <n v="11"/>
    <b v="0"/>
    <s v="publishing/translations"/>
    <n v="0"/>
    <n v="0.9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"/>
    <n v="2110.5"/>
    <x v="1"/>
    <s v="IT"/>
    <s v="EUR"/>
    <n v="1444589020"/>
    <n v="1441997020"/>
    <b v="0"/>
    <n v="2"/>
    <b v="0"/>
    <s v="publishing/translations"/>
    <n v="211"/>
    <n v="1055.2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0"/>
    <s v="DE"/>
    <s v="EUR"/>
    <n v="1456043057"/>
    <n v="1453451057"/>
    <b v="0"/>
    <n v="2"/>
    <b v="0"/>
    <s v="publishing/translations"/>
    <n v="4"/>
    <n v="37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500"/>
    <n v="3710"/>
    <x v="1"/>
    <s v="US"/>
    <s v="USD"/>
    <n v="1405227540"/>
    <n v="1402058739"/>
    <b v="0"/>
    <n v="22"/>
    <b v="0"/>
    <s v="publishing/translations"/>
    <n v="106"/>
    <n v="168.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21.25"/>
    <x v="1"/>
    <s v="DK"/>
    <s v="DKK"/>
    <n v="1461765300"/>
    <n v="1459198499"/>
    <b v="0"/>
    <n v="8"/>
    <b v="0"/>
    <s v="publishing/translations"/>
    <n v="111"/>
    <n v="415.1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1"/>
    <s v="CA"/>
    <s v="CAD"/>
    <n v="1425758101"/>
    <n v="1423166101"/>
    <b v="0"/>
    <n v="6"/>
    <b v="0"/>
    <s v="publishing/translations"/>
    <n v="134"/>
    <n v="446.8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200"/>
    <x v="1"/>
    <s v="IT"/>
    <s v="EUR"/>
    <n v="1464285463"/>
    <n v="1461693463"/>
    <b v="0"/>
    <n v="1"/>
    <b v="0"/>
    <s v="publishing/translations"/>
    <n v="133"/>
    <n v="12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5845"/>
    <n v="2476"/>
    <x v="0"/>
    <s v="GB"/>
    <s v="GBP"/>
    <n v="1441995769"/>
    <n v="1436811769"/>
    <b v="0"/>
    <n v="3"/>
    <b v="0"/>
    <s v="publishing/translations"/>
    <n v="42"/>
    <n v="825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250"/>
    <n v="250"/>
    <x v="1"/>
    <s v="US"/>
    <s v="USD"/>
    <n v="1464190158"/>
    <n v="1461598158"/>
    <b v="0"/>
    <n v="0"/>
    <b v="0"/>
    <s v="publishing/translations"/>
    <n v="10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500"/>
    <n v="745"/>
    <x v="1"/>
    <s v="FR"/>
    <s v="EUR"/>
    <n v="1483395209"/>
    <n v="1480803209"/>
    <b v="0"/>
    <n v="0"/>
    <b v="0"/>
    <s v="publishing/translations"/>
    <n v="14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00"/>
    <n v="416"/>
    <x v="1"/>
    <s v="DE"/>
    <s v="EUR"/>
    <n v="1442091462"/>
    <n v="1436907462"/>
    <b v="0"/>
    <n v="0"/>
    <b v="0"/>
    <s v="publishing/translations"/>
    <n v="104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750"/>
    <n v="6"/>
    <x v="0"/>
    <s v="DE"/>
    <s v="EUR"/>
    <n v="1434286855"/>
    <n v="1431694855"/>
    <b v="0"/>
    <n v="0"/>
    <b v="0"/>
    <s v="publishing/translations"/>
    <n v="1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50"/>
    <n v="20"/>
    <x v="0"/>
    <s v="IT"/>
    <s v="EUR"/>
    <n v="1461235478"/>
    <n v="1459507478"/>
    <b v="0"/>
    <n v="0"/>
    <b v="0"/>
    <s v="publishing/translations"/>
    <n v="13"/>
    <n v="0"/>
    <x v="3"/>
    <s v="translations"/>
    <x v="1446"/>
    <d v="2016-04-21T10:44:38"/>
  </r>
  <r>
    <n v="1447"/>
    <s v="Indian Language Dictionary"/>
    <s v="I'm creating a dictionary of multiple Indian languages."/>
    <n v="1900"/>
    <n v="905"/>
    <x v="0"/>
    <s v="US"/>
    <s v="USD"/>
    <n v="1467999134"/>
    <n v="1465407134"/>
    <b v="0"/>
    <n v="3"/>
    <b v="0"/>
    <s v="publishing/translations"/>
    <n v="48"/>
    <n v="301.6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750"/>
    <n v="430"/>
    <x v="0"/>
    <s v="AU"/>
    <s v="AUD"/>
    <n v="1432272300"/>
    <n v="1429655318"/>
    <b v="0"/>
    <n v="0"/>
    <b v="0"/>
    <s v="publishing/translations"/>
    <n v="57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500"/>
    <n v="516"/>
    <x v="1"/>
    <s v="US"/>
    <s v="USD"/>
    <n v="1431286105"/>
    <n v="1427138905"/>
    <b v="0"/>
    <n v="0"/>
    <b v="0"/>
    <s v="publishing/translations"/>
    <n v="103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"/>
    <n v="1"/>
    <x v="0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"/>
    <n v="32"/>
    <x v="0"/>
    <s v="US"/>
    <s v="USD"/>
    <n v="1416355259"/>
    <n v="1413759659"/>
    <b v="0"/>
    <n v="2"/>
    <b v="0"/>
    <s v="publishing/translations"/>
    <n v="3"/>
    <n v="16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500"/>
    <n v="791"/>
    <x v="1"/>
    <s v="US"/>
    <s v="USD"/>
    <n v="1406566363"/>
    <n v="1403974363"/>
    <b v="0"/>
    <n v="0"/>
    <b v="0"/>
    <s v="publishing/translations"/>
    <n v="158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600"/>
    <n v="51"/>
    <x v="0"/>
    <s v="FR"/>
    <s v="EUR"/>
    <n v="1492270947"/>
    <n v="1488386547"/>
    <b v="0"/>
    <n v="0"/>
    <b v="0"/>
    <s v="publishing/translations"/>
    <n v="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73"/>
    <x v="1"/>
    <s v="ES"/>
    <s v="EUR"/>
    <n v="1461535140"/>
    <n v="1459716480"/>
    <b v="0"/>
    <n v="1"/>
    <b v="0"/>
    <s v="publishing/translations"/>
    <n v="187"/>
    <n v="187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200"/>
    <x v="1"/>
    <s v="US"/>
    <s v="USD"/>
    <n v="1409924340"/>
    <n v="1405181320"/>
    <b v="0"/>
    <n v="7"/>
    <b v="0"/>
    <s v="publishing/translations"/>
    <n v="104"/>
    <n v="742.86"/>
    <x v="3"/>
    <s v="translations"/>
    <x v="1455"/>
    <d v="2014-09-05T13:39:00"/>
  </r>
  <r>
    <n v="1456"/>
    <s v="Sometimes you don't need love (Canceled)"/>
    <s v="English Version of my auto-published novel"/>
    <n v="2000"/>
    <n v="2204"/>
    <x v="1"/>
    <s v="IT"/>
    <s v="EUR"/>
    <n v="1483459365"/>
    <n v="1480867365"/>
    <b v="0"/>
    <n v="3"/>
    <b v="0"/>
    <s v="publishing/translations"/>
    <n v="110"/>
    <n v="734.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500"/>
    <n v="25"/>
    <x v="2"/>
    <s v="US"/>
    <s v="USD"/>
    <n v="1447281044"/>
    <n v="1444685444"/>
    <b v="0"/>
    <n v="0"/>
    <b v="0"/>
    <s v="publishing/translations"/>
    <n v="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400"/>
    <n v="1570"/>
    <x v="1"/>
    <s v="US"/>
    <s v="USD"/>
    <n v="1407729600"/>
    <n v="1405097760"/>
    <b v="0"/>
    <n v="0"/>
    <b v="0"/>
    <s v="publishing/translations"/>
    <n v="393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600"/>
    <n v="1123.47"/>
    <x v="1"/>
    <s v="DK"/>
    <s v="DKK"/>
    <n v="1449077100"/>
    <n v="1446612896"/>
    <b v="0"/>
    <n v="0"/>
    <b v="0"/>
    <s v="publishing/translations"/>
    <n v="18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780"/>
    <n v="5"/>
    <x v="2"/>
    <s v="US"/>
    <s v="USD"/>
    <n v="1417391100"/>
    <n v="1412371898"/>
    <b v="0"/>
    <n v="0"/>
    <b v="0"/>
    <s v="publishing/translations"/>
    <n v="1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8000"/>
    <n v="10"/>
    <x v="0"/>
    <s v="US"/>
    <s v="USD"/>
    <n v="1413849600"/>
    <n v="1410967754"/>
    <b v="1"/>
    <n v="340"/>
    <b v="1"/>
    <s v="publishing/radio &amp; podcasts"/>
    <n v="0"/>
    <n v="0.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1737"/>
    <n v="11747.18"/>
    <x v="1"/>
    <s v="US"/>
    <s v="USD"/>
    <n v="1365609271"/>
    <n v="1363017271"/>
    <b v="1"/>
    <n v="150"/>
    <b v="1"/>
    <s v="publishing/radio &amp; podcasts"/>
    <n v="100"/>
    <n v="78.3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s v="US"/>
    <s v="USD"/>
    <n v="1365367938"/>
    <n v="1361483538"/>
    <b v="1"/>
    <n v="25"/>
    <b v="1"/>
    <s v="publishing/radio &amp; podcasts"/>
    <n v="1"/>
    <n v="1.2"/>
    <x v="3"/>
    <s v="radio &amp; podcasts"/>
    <x v="1463"/>
    <d v="2013-04-07T20:52:18"/>
  </r>
  <r>
    <n v="1464"/>
    <s v="Science Studio"/>
    <s v="The Best Science Media on the Web"/>
    <n v="21000"/>
    <n v="198415.01"/>
    <x v="1"/>
    <s v="US"/>
    <s v="USD"/>
    <n v="1361029958"/>
    <n v="1358437958"/>
    <b v="1"/>
    <n v="234"/>
    <b v="1"/>
    <s v="publishing/radio &amp; podcasts"/>
    <n v="945"/>
    <n v="847.9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s v="US"/>
    <s v="USD"/>
    <n v="1332385200"/>
    <n v="1329759452"/>
    <b v="1"/>
    <n v="2602"/>
    <b v="1"/>
    <s v="publishing/radio &amp; podcasts"/>
    <n v="0"/>
    <n v="0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45000"/>
    <n v="46100.69"/>
    <x v="1"/>
    <s v="US"/>
    <s v="USD"/>
    <n v="1452574800"/>
    <n v="1449029266"/>
    <b v="1"/>
    <n v="248"/>
    <b v="1"/>
    <s v="publishing/radio &amp; podcasts"/>
    <n v="102"/>
    <n v="185.89"/>
    <x v="3"/>
    <s v="radio &amp; podcasts"/>
    <x v="1466"/>
    <d v="2016-01-12T05:00:00"/>
  </r>
  <r>
    <n v="1467"/>
    <s v="Radio Ambulante"/>
    <s v="We are a new Spanish language podcast telling uniquely Latin American stories."/>
    <n v="100000"/>
    <n v="8537"/>
    <x v="2"/>
    <s v="US"/>
    <s v="USD"/>
    <n v="1332699285"/>
    <n v="1327518885"/>
    <b v="1"/>
    <n v="600"/>
    <b v="1"/>
    <s v="publishing/radio &amp; podcasts"/>
    <n v="9"/>
    <n v="14.2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25000"/>
    <n v="2630"/>
    <x v="2"/>
    <s v="US"/>
    <s v="USD"/>
    <n v="1307838049"/>
    <n v="1302654049"/>
    <b v="1"/>
    <n v="293"/>
    <b v="1"/>
    <s v="publishing/radio &amp; podcasts"/>
    <n v="11"/>
    <n v="8.9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0"/>
    <n v="100036"/>
    <x v="1"/>
    <s v="US"/>
    <s v="USD"/>
    <n v="1360938109"/>
    <n v="1358346109"/>
    <b v="1"/>
    <n v="321"/>
    <b v="1"/>
    <s v="publishing/radio &amp; podcasts"/>
    <n v="100"/>
    <n v="311.6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5000"/>
    <n v="14166"/>
    <x v="1"/>
    <s v="US"/>
    <s v="USD"/>
    <n v="1356724263"/>
    <n v="1354909863"/>
    <b v="1"/>
    <n v="81"/>
    <b v="1"/>
    <s v="publishing/radio &amp; podcasts"/>
    <n v="283"/>
    <n v="174.8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80000"/>
    <n v="160920"/>
    <x v="1"/>
    <s v="US"/>
    <s v="USD"/>
    <n v="1428620334"/>
    <n v="1426028334"/>
    <b v="1"/>
    <n v="343"/>
    <b v="1"/>
    <s v="publishing/radio &amp; podcasts"/>
    <n v="201"/>
    <n v="469.1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s v="US"/>
    <s v="USD"/>
    <n v="1381928503"/>
    <n v="1379336503"/>
    <b v="1"/>
    <n v="336"/>
    <b v="1"/>
    <s v="publishing/radio &amp; podcasts"/>
    <n v="0"/>
    <n v="0.03"/>
    <x v="3"/>
    <s v="radio &amp; podcasts"/>
    <x v="1472"/>
    <d v="2013-10-16T13:01:43"/>
  </r>
  <r>
    <n v="1473"/>
    <s v="ONE LOVES ONLY FORM"/>
    <s v="Public Radio Project"/>
    <n v="5000"/>
    <n v="7415"/>
    <x v="1"/>
    <s v="US"/>
    <s v="USD"/>
    <n v="1330644639"/>
    <n v="1328052639"/>
    <b v="1"/>
    <n v="47"/>
    <b v="1"/>
    <s v="publishing/radio &amp; podcasts"/>
    <n v="148"/>
    <n v="157.770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110"/>
    <x v="0"/>
    <s v="US"/>
    <s v="USD"/>
    <n v="1379093292"/>
    <n v="1376501292"/>
    <b v="1"/>
    <n v="76"/>
    <b v="1"/>
    <s v="publishing/radio &amp; podcasts"/>
    <n v="1"/>
    <n v="1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s v="US"/>
    <s v="USD"/>
    <n v="1419051540"/>
    <n v="1416244863"/>
    <b v="1"/>
    <n v="441"/>
    <b v="1"/>
    <s v="publishing/radio &amp; podcasts"/>
    <n v="0"/>
    <n v="0.0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0"/>
    <n v="0"/>
    <x v="0"/>
    <s v="US"/>
    <s v="USD"/>
    <n v="1315616422"/>
    <n v="1313024422"/>
    <b v="1"/>
    <n v="916"/>
    <b v="1"/>
    <s v="publishing/radio &amp; podcasts"/>
    <n v="0"/>
    <n v="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82000"/>
    <n v="8190"/>
    <x v="0"/>
    <s v="US"/>
    <s v="USD"/>
    <n v="1324609200"/>
    <n v="1319467604"/>
    <b v="1"/>
    <n v="369"/>
    <b v="1"/>
    <s v="publishing/radio &amp; podcasts"/>
    <n v="10"/>
    <n v="22.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00"/>
    <n v="0"/>
    <x v="0"/>
    <s v="US"/>
    <s v="USD"/>
    <n v="1368564913"/>
    <n v="1367355313"/>
    <b v="1"/>
    <n v="20242"/>
    <b v="1"/>
    <s v="publishing/radio &amp; podcasts"/>
    <n v="0"/>
    <n v="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s v="US"/>
    <s v="USD"/>
    <n v="1399694340"/>
    <n v="1398448389"/>
    <b v="1"/>
    <n v="71"/>
    <b v="1"/>
    <s v="publishing/radio &amp; podcasts"/>
    <n v="2"/>
    <n v="1.6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26000"/>
    <n v="137254.84"/>
    <x v="1"/>
    <s v="US"/>
    <s v="USD"/>
    <n v="1374858000"/>
    <n v="1373408699"/>
    <b v="1"/>
    <n v="635"/>
    <b v="1"/>
    <s v="publishing/radio &amp; podcasts"/>
    <n v="109"/>
    <n v="216.1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1"/>
    <s v="CA"/>
    <s v="CAD"/>
    <n v="1383430145"/>
    <n v="1380838145"/>
    <b v="0"/>
    <n v="6"/>
    <b v="0"/>
    <s v="publishing/fiction"/>
    <n v="100"/>
    <n v="333.3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"/>
    <n v="611"/>
    <x v="0"/>
    <s v="US"/>
    <s v="USD"/>
    <n v="1347004260"/>
    <n v="1345062936"/>
    <b v="0"/>
    <n v="1"/>
    <b v="0"/>
    <s v="publishing/fiction"/>
    <n v="61"/>
    <n v="61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500"/>
    <n v="1655"/>
    <x v="1"/>
    <s v="US"/>
    <s v="USD"/>
    <n v="1469162275"/>
    <n v="1467002275"/>
    <b v="0"/>
    <n v="2"/>
    <b v="0"/>
    <s v="publishing/fiction"/>
    <n v="110"/>
    <n v="827.5"/>
    <x v="3"/>
    <s v="fiction"/>
    <x v="1483"/>
    <d v="2016-07-22T04:37:55"/>
  </r>
  <r>
    <n v="1484"/>
    <s v="a book called filtered down thru the stars"/>
    <s v="The mussings of an old wizard"/>
    <n v="280"/>
    <n v="0"/>
    <x v="0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2000"/>
    <n v="2280"/>
    <x v="1"/>
    <s v="US"/>
    <s v="USD"/>
    <n v="1434827173"/>
    <n v="1430939173"/>
    <b v="0"/>
    <n v="3"/>
    <b v="0"/>
    <s v="publishing/fiction"/>
    <n v="114"/>
    <n v="76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1"/>
    <s v="US"/>
    <s v="USD"/>
    <n v="1425009761"/>
    <n v="1422417761"/>
    <b v="0"/>
    <n v="3"/>
    <b v="0"/>
    <s v="publishing/fiction"/>
    <n v="104"/>
    <n v="520.3300000000000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500"/>
    <n v="618"/>
    <x v="1"/>
    <s v="US"/>
    <s v="USD"/>
    <n v="1470175271"/>
    <n v="1467583271"/>
    <b v="0"/>
    <n v="0"/>
    <b v="0"/>
    <s v="publishing/fiction"/>
    <n v="124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2500"/>
    <n v="4890"/>
    <x v="1"/>
    <s v="AU"/>
    <s v="AUD"/>
    <n v="1388928660"/>
    <n v="1386336660"/>
    <b v="0"/>
    <n v="6"/>
    <b v="0"/>
    <s v="publishing/fiction"/>
    <n v="196"/>
    <n v="81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400"/>
    <n v="1050"/>
    <x v="1"/>
    <s v="US"/>
    <s v="USD"/>
    <n v="1352994052"/>
    <n v="1350398452"/>
    <b v="0"/>
    <n v="0"/>
    <b v="0"/>
    <s v="publishing/fiction"/>
    <n v="263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3750"/>
    <n v="4055"/>
    <x v="1"/>
    <s v="US"/>
    <s v="USD"/>
    <n v="1380720474"/>
    <n v="1378214874"/>
    <b v="0"/>
    <n v="19"/>
    <b v="0"/>
    <s v="publishing/fiction"/>
    <n v="108"/>
    <n v="213.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2000"/>
    <n v="214"/>
    <x v="0"/>
    <s v="US"/>
    <s v="USD"/>
    <n v="1424014680"/>
    <n v="1418922443"/>
    <b v="0"/>
    <n v="1"/>
    <b v="0"/>
    <s v="publishing/fiction"/>
    <n v="11"/>
    <n v="214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400"/>
    <n v="0"/>
    <x v="0"/>
    <s v="US"/>
    <s v="USD"/>
    <n v="1308431646"/>
    <n v="1305839646"/>
    <b v="0"/>
    <n v="2"/>
    <b v="0"/>
    <s v="publishing/fiction"/>
    <n v="0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300"/>
    <n v="300"/>
    <x v="1"/>
    <s v="US"/>
    <s v="USD"/>
    <n v="1371415675"/>
    <n v="1368823675"/>
    <b v="0"/>
    <n v="0"/>
    <b v="0"/>
    <s v="publishing/fiction"/>
    <n v="10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3000"/>
    <n v="0"/>
    <x v="0"/>
    <s v="US"/>
    <s v="USD"/>
    <n v="1428075480"/>
    <n v="1425489613"/>
    <b v="0"/>
    <n v="11"/>
    <b v="0"/>
    <s v="publishing/fiction"/>
    <n v="0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70"/>
    <n v="0"/>
    <x v="0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250"/>
    <n v="250"/>
    <x v="1"/>
    <s v="US"/>
    <s v="USD"/>
    <n v="1410866659"/>
    <n v="1405682659"/>
    <b v="0"/>
    <n v="0"/>
    <b v="0"/>
    <s v="publishing/fiction"/>
    <n v="10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900"/>
    <n v="1408"/>
    <x v="1"/>
    <s v="US"/>
    <s v="USD"/>
    <n v="1375299780"/>
    <n v="1371655522"/>
    <b v="0"/>
    <n v="1"/>
    <b v="0"/>
    <s v="publishing/fiction"/>
    <n v="156"/>
    <n v="140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1"/>
    <s v="US"/>
    <s v="USD"/>
    <n v="1409787378"/>
    <n v="1405899378"/>
    <b v="0"/>
    <n v="3"/>
    <b v="0"/>
    <s v="publishing/fiction"/>
    <n v="173"/>
    <n v="86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"/>
    <n v="225"/>
    <x v="3"/>
    <s v="US"/>
    <s v="USD"/>
    <n v="1470355833"/>
    <n v="1465171833"/>
    <b v="0"/>
    <n v="1"/>
    <b v="0"/>
    <s v="publishing/fiction"/>
    <n v="23"/>
    <n v="2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0"/>
    <s v="US"/>
    <s v="USD"/>
    <n v="1367444557"/>
    <n v="1364852557"/>
    <b v="0"/>
    <n v="15"/>
    <b v="0"/>
    <s v="publishing/fiction"/>
    <n v="0"/>
    <n v="0.97"/>
    <x v="3"/>
    <s v="fiction"/>
    <x v="1500"/>
    <d v="2013-05-01T21:42:37"/>
  </r>
  <r>
    <n v="1501"/>
    <s v="This is Nowhere"/>
    <s v="A hardcover book of surf, outdoor and nature photos from the British Columbia coast."/>
    <n v="200000"/>
    <n v="0"/>
    <x v="2"/>
    <s v="CA"/>
    <s v="CAD"/>
    <n v="1436364023"/>
    <n v="1433772023"/>
    <b v="1"/>
    <n v="885"/>
    <b v="1"/>
    <s v="photography/photobooks"/>
    <n v="0"/>
    <n v="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50000"/>
    <n v="50803"/>
    <x v="1"/>
    <s v="GB"/>
    <s v="GBP"/>
    <n v="1458943200"/>
    <n v="1456491680"/>
    <b v="1"/>
    <n v="329"/>
    <b v="1"/>
    <s v="photography/photobooks"/>
    <n v="102"/>
    <n v="154.419999999999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1"/>
    <s v="BE"/>
    <s v="EUR"/>
    <n v="1477210801"/>
    <n v="1472026801"/>
    <b v="1"/>
    <n v="71"/>
    <b v="1"/>
    <s v="photography/photobooks"/>
    <n v="128"/>
    <n v="180.28"/>
    <x v="8"/>
    <s v="photobooks"/>
    <x v="1503"/>
    <d v="2016-10-23T08:20:01"/>
  </r>
  <r>
    <n v="1504"/>
    <s v="RYU X RIO"/>
    <s v="A football photography book like no other about the 2014 World Cup in Brazil, by Ryu Voelkel."/>
    <n v="50000"/>
    <n v="0"/>
    <x v="0"/>
    <s v="GB"/>
    <s v="GBP"/>
    <n v="1402389180"/>
    <n v="1399996024"/>
    <b v="1"/>
    <n v="269"/>
    <b v="1"/>
    <s v="photography/photobooks"/>
    <n v="0"/>
    <n v="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1"/>
    <s v="DE"/>
    <s v="EUR"/>
    <n v="1458676860"/>
    <n v="1455446303"/>
    <b v="1"/>
    <n v="345"/>
    <b v="1"/>
    <s v="photography/photobooks"/>
    <n v="123"/>
    <n v="156.860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5000"/>
    <n v="5535"/>
    <x v="1"/>
    <s v="GB"/>
    <s v="GBP"/>
    <n v="1406227904"/>
    <n v="1403635904"/>
    <b v="1"/>
    <n v="43"/>
    <b v="1"/>
    <s v="photography/photobooks"/>
    <n v="111"/>
    <n v="128.7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2"/>
    <s v="US"/>
    <s v="USD"/>
    <n v="1273911000"/>
    <n v="1268822909"/>
    <b v="1"/>
    <n v="33"/>
    <b v="1"/>
    <s v="photography/photobooks"/>
    <n v="17"/>
    <n v="40.0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2"/>
    <s v="US"/>
    <s v="USD"/>
    <n v="1403880281"/>
    <n v="1401201881"/>
    <b v="1"/>
    <n v="211"/>
    <b v="1"/>
    <s v="photography/photobooks"/>
    <n v="1"/>
    <n v="3.1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50000"/>
    <n v="6962"/>
    <x v="0"/>
    <s v="DE"/>
    <s v="EUR"/>
    <n v="1487113140"/>
    <n v="1484570885"/>
    <b v="1"/>
    <n v="196"/>
    <b v="1"/>
    <s v="photography/photobooks"/>
    <n v="14"/>
    <n v="35.52000000000000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1"/>
    <s v="GB"/>
    <s v="GBP"/>
    <n v="1405761278"/>
    <n v="1403169278"/>
    <b v="1"/>
    <n v="405"/>
    <b v="1"/>
    <s v="photography/photobooks"/>
    <n v="199"/>
    <n v="196.7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40000"/>
    <n v="11032"/>
    <x v="0"/>
    <s v="US"/>
    <s v="USD"/>
    <n v="1447858804"/>
    <n v="1445263204"/>
    <b v="1"/>
    <n v="206"/>
    <b v="1"/>
    <s v="photography/photobooks"/>
    <n v="28"/>
    <n v="53.5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s v="US"/>
    <s v="USD"/>
    <n v="1486311939"/>
    <n v="1483719939"/>
    <b v="1"/>
    <n v="335"/>
    <b v="1"/>
    <s v="photography/photobooks"/>
    <n v="0"/>
    <n v="0.1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0"/>
    <n v="30610"/>
    <x v="1"/>
    <s v="GB"/>
    <s v="GBP"/>
    <n v="1405523866"/>
    <n v="1402931866"/>
    <b v="1"/>
    <n v="215"/>
    <b v="1"/>
    <s v="photography/photobooks"/>
    <n v="102"/>
    <n v="142.3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60000"/>
    <n v="259"/>
    <x v="0"/>
    <s v="US"/>
    <s v="USD"/>
    <n v="1443363640"/>
    <n v="1439907640"/>
    <b v="1"/>
    <n v="176"/>
    <b v="1"/>
    <s v="photography/photobooks"/>
    <n v="0"/>
    <n v="1.47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2000000"/>
    <n v="376"/>
    <x v="0"/>
    <s v="NO"/>
    <s v="NOK"/>
    <n v="1458104697"/>
    <n v="1455516297"/>
    <b v="1"/>
    <n v="555"/>
    <b v="1"/>
    <s v="photography/photobooks"/>
    <n v="0"/>
    <n v="0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s v="US"/>
    <s v="USD"/>
    <n v="1475762400"/>
    <n v="1473160292"/>
    <b v="1"/>
    <n v="116"/>
    <b v="1"/>
    <s v="photography/photobooks"/>
    <n v="0"/>
    <n v="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1"/>
    <s v="US"/>
    <s v="USD"/>
    <n v="1417845600"/>
    <n v="1415194553"/>
    <b v="1"/>
    <n v="615"/>
    <b v="1"/>
    <s v="photography/photobooks"/>
    <n v="217"/>
    <n v="176.2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75000"/>
    <n v="1748"/>
    <x v="2"/>
    <s v="US"/>
    <s v="USD"/>
    <n v="1401565252"/>
    <n v="1398973252"/>
    <b v="1"/>
    <n v="236"/>
    <b v="1"/>
    <s v="photography/photobooks"/>
    <n v="2"/>
    <n v="7.4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25000"/>
    <n v="298"/>
    <x v="0"/>
    <s v="US"/>
    <s v="USD"/>
    <n v="1403301540"/>
    <n v="1400867283"/>
    <b v="1"/>
    <n v="145"/>
    <b v="1"/>
    <s v="photography/photobooks"/>
    <n v="1"/>
    <n v="2.06"/>
    <x v="8"/>
    <s v="photobooks"/>
    <x v="1519"/>
    <d v="2014-06-20T21:59:00"/>
  </r>
  <r>
    <n v="1520"/>
    <s v="TULIPS"/>
    <s v="A self-published photography book by Andrew Miksys from his new series about Belarus"/>
    <n v="50000"/>
    <n v="1"/>
    <x v="0"/>
    <s v="US"/>
    <s v="USD"/>
    <n v="1418961600"/>
    <n v="1415824513"/>
    <b v="1"/>
    <n v="167"/>
    <b v="1"/>
    <s v="photography/photobooks"/>
    <n v="0"/>
    <n v="0.0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s v="US"/>
    <s v="USD"/>
    <n v="1465272091"/>
    <n v="1462248091"/>
    <b v="1"/>
    <n v="235"/>
    <b v="1"/>
    <s v="photography/photobooks"/>
    <n v="0"/>
    <n v="0.0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s v="US"/>
    <s v="USD"/>
    <n v="1413575739"/>
    <n v="1410983739"/>
    <b v="1"/>
    <n v="452"/>
    <b v="1"/>
    <s v="photography/photobooks"/>
    <n v="0"/>
    <n v="0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50000"/>
    <n v="57754"/>
    <x v="1"/>
    <s v="US"/>
    <s v="USD"/>
    <n v="1419292800"/>
    <n v="1416592916"/>
    <b v="1"/>
    <n v="241"/>
    <b v="1"/>
    <s v="photography/photobooks"/>
    <n v="116"/>
    <n v="239.6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8000"/>
    <n v="10"/>
    <x v="2"/>
    <s v="SE"/>
    <s v="SEK"/>
    <n v="1487592090"/>
    <n v="1485000090"/>
    <b v="1"/>
    <n v="28"/>
    <b v="1"/>
    <s v="photography/photobooks"/>
    <n v="0"/>
    <n v="0.36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s v="US"/>
    <s v="USD"/>
    <n v="1471539138"/>
    <n v="1468947138"/>
    <b v="1"/>
    <n v="140"/>
    <b v="1"/>
    <s v="photography/photobooks"/>
    <n v="20"/>
    <n v="16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s v="US"/>
    <s v="USD"/>
    <n v="1453185447"/>
    <n v="1448951847"/>
    <b v="1"/>
    <n v="280"/>
    <b v="1"/>
    <s v="photography/photobooks"/>
    <n v="5"/>
    <n v="11.4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10000"/>
    <n v="10556"/>
    <x v="1"/>
    <s v="US"/>
    <s v="USD"/>
    <n v="1489497886"/>
    <n v="1487082286"/>
    <b v="1"/>
    <n v="70"/>
    <b v="1"/>
    <s v="photography/photobooks"/>
    <n v="106"/>
    <n v="150.8000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24000"/>
    <n v="4853"/>
    <x v="0"/>
    <s v="US"/>
    <s v="USD"/>
    <n v="1485907200"/>
    <n v="1483292122"/>
    <b v="1"/>
    <n v="160"/>
    <b v="1"/>
    <s v="photography/photobooks"/>
    <n v="20"/>
    <n v="30.3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50000"/>
    <n v="10"/>
    <x v="0"/>
    <s v="US"/>
    <s v="USD"/>
    <n v="1426773920"/>
    <n v="1424185520"/>
    <b v="1"/>
    <n v="141"/>
    <b v="1"/>
    <s v="photography/photobooks"/>
    <n v="0"/>
    <n v="7.0000000000000007E-2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s v="US"/>
    <s v="USD"/>
    <n v="1445624695"/>
    <n v="1443464695"/>
    <b v="1"/>
    <n v="874"/>
    <b v="1"/>
    <s v="photography/photobooks"/>
    <n v="35"/>
    <n v="40.4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10000"/>
    <n v="30047.64"/>
    <x v="1"/>
    <s v="US"/>
    <s v="USD"/>
    <n v="1417402800"/>
    <n v="1414610126"/>
    <b v="1"/>
    <n v="73"/>
    <b v="1"/>
    <s v="photography/photobooks"/>
    <n v="300"/>
    <n v="411.6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0"/>
    <n v="106222"/>
    <x v="1"/>
    <s v="AU"/>
    <s v="AUD"/>
    <n v="1455548400"/>
    <n v="1453461865"/>
    <b v="1"/>
    <n v="294"/>
    <b v="1"/>
    <s v="photography/photobooks"/>
    <n v="212"/>
    <n v="361.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150000"/>
    <n v="3"/>
    <x v="0"/>
    <s v="US"/>
    <s v="USD"/>
    <n v="1462161540"/>
    <n v="1457913777"/>
    <b v="1"/>
    <n v="740"/>
    <b v="1"/>
    <s v="photography/photobooks"/>
    <n v="0"/>
    <n v="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s v="US"/>
    <s v="USD"/>
    <n v="1441383062"/>
    <n v="1438791062"/>
    <b v="1"/>
    <n v="369"/>
    <b v="1"/>
    <s v="photography/photobooks"/>
    <n v="63"/>
    <n v="127.5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3"/>
    <s v="US"/>
    <s v="USD"/>
    <n v="1464040800"/>
    <n v="1461527631"/>
    <b v="1"/>
    <n v="110"/>
    <b v="1"/>
    <s v="photography/photobooks"/>
    <n v="1"/>
    <n v="0.9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s v="US"/>
    <s v="USD"/>
    <n v="1440702910"/>
    <n v="1438110910"/>
    <b v="1"/>
    <n v="455"/>
    <b v="1"/>
    <s v="photography/photobooks"/>
    <n v="1"/>
    <n v="1.7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50000"/>
    <n v="6663"/>
    <x v="0"/>
    <s v="DE"/>
    <s v="EUR"/>
    <n v="1470506400"/>
    <n v="1467358427"/>
    <b v="1"/>
    <n v="224"/>
    <b v="1"/>
    <s v="photography/photobooks"/>
    <n v="13"/>
    <n v="29.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2"/>
    <s v="US"/>
    <s v="USD"/>
    <n v="1421952370"/>
    <n v="1418064370"/>
    <b v="1"/>
    <n v="46"/>
    <b v="1"/>
    <s v="photography/photobooks"/>
    <n v="1"/>
    <n v="2.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s v="US"/>
    <s v="USD"/>
    <n v="1483481019"/>
    <n v="1480629819"/>
    <b v="0"/>
    <n v="284"/>
    <b v="1"/>
    <s v="photography/photobooks"/>
    <n v="2"/>
    <n v="3.4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s v="US"/>
    <s v="USD"/>
    <n v="1416964500"/>
    <n v="1414368616"/>
    <b v="1"/>
    <n v="98"/>
    <b v="1"/>
    <s v="photography/photobooks"/>
    <n v="40"/>
    <n v="199.7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000"/>
    <n v="1005"/>
    <x v="1"/>
    <s v="US"/>
    <s v="USD"/>
    <n v="1420045538"/>
    <n v="1417453538"/>
    <b v="0"/>
    <n v="2"/>
    <b v="0"/>
    <s v="photography/nature"/>
    <n v="101"/>
    <n v="502.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1050"/>
    <n v="1296"/>
    <x v="1"/>
    <s v="CA"/>
    <s v="CAD"/>
    <n v="1435708500"/>
    <n v="1434412500"/>
    <b v="0"/>
    <n v="1"/>
    <b v="0"/>
    <s v="photography/nature"/>
    <n v="123"/>
    <n v="129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1000"/>
    <n v="1082.5"/>
    <x v="1"/>
    <s v="US"/>
    <s v="USD"/>
    <n v="1416662034"/>
    <n v="1414066434"/>
    <b v="0"/>
    <n v="1"/>
    <b v="0"/>
    <s v="photography/nature"/>
    <n v="108"/>
    <n v="1082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99"/>
    <n v="116"/>
    <x v="2"/>
    <s v="US"/>
    <s v="USD"/>
    <n v="1427847480"/>
    <n v="1424222024"/>
    <b v="0"/>
    <n v="0"/>
    <b v="0"/>
    <s v="photography/nature"/>
    <n v="58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800"/>
    <n v="1365"/>
    <x v="1"/>
    <s v="US"/>
    <s v="USD"/>
    <n v="1425330960"/>
    <n v="1422393234"/>
    <b v="0"/>
    <n v="1"/>
    <b v="0"/>
    <s v="photography/nature"/>
    <n v="171"/>
    <n v="1365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500"/>
    <n v="2565"/>
    <x v="1"/>
    <s v="GB"/>
    <s v="GBP"/>
    <n v="1410930399"/>
    <n v="1405746399"/>
    <b v="0"/>
    <n v="11"/>
    <b v="0"/>
    <s v="photography/nature"/>
    <n v="103"/>
    <n v="233.1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1"/>
    <n v="9302.5"/>
    <x v="1"/>
    <s v="US"/>
    <s v="USD"/>
    <n v="1487844882"/>
    <n v="1487240082"/>
    <b v="0"/>
    <n v="0"/>
    <b v="0"/>
    <s v="photography/nature"/>
    <n v="9302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1500"/>
    <n v="2842"/>
    <x v="1"/>
    <s v="US"/>
    <s v="USD"/>
    <n v="1447020620"/>
    <n v="1444425020"/>
    <b v="0"/>
    <n v="1"/>
    <b v="0"/>
    <s v="photography/nature"/>
    <n v="189"/>
    <n v="284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2000"/>
    <n v="2405"/>
    <x v="1"/>
    <s v="US"/>
    <s v="USD"/>
    <n v="1446524159"/>
    <n v="1443928559"/>
    <b v="0"/>
    <n v="6"/>
    <b v="0"/>
    <s v="photography/nature"/>
    <n v="120"/>
    <n v="400.8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0"/>
    <s v="GB"/>
    <s v="GBP"/>
    <n v="1463050034"/>
    <n v="1460458034"/>
    <b v="0"/>
    <n v="7"/>
    <b v="0"/>
    <s v="photography/nature"/>
    <n v="68"/>
    <n v="19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"/>
    <n v="410"/>
    <x v="1"/>
    <s v="US"/>
    <s v="USD"/>
    <n v="1432756039"/>
    <n v="1430164039"/>
    <b v="0"/>
    <n v="0"/>
    <b v="0"/>
    <s v="photography/nature"/>
    <n v="117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1"/>
    <s v="US"/>
    <s v="USD"/>
    <n v="1412135940"/>
    <n v="1410366708"/>
    <b v="0"/>
    <n v="16"/>
    <b v="0"/>
    <s v="photography/nature"/>
    <n v="106"/>
    <n v="397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500"/>
    <n v="23"/>
    <x v="0"/>
    <s v="US"/>
    <s v="USD"/>
    <n v="1441176447"/>
    <n v="1438584447"/>
    <b v="0"/>
    <n v="0"/>
    <b v="0"/>
    <s v="photography/nature"/>
    <n v="5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550"/>
    <n v="123"/>
    <x v="0"/>
    <s v="AU"/>
    <s v="AUD"/>
    <n v="1438495390"/>
    <n v="1435903390"/>
    <b v="0"/>
    <n v="0"/>
    <b v="0"/>
    <s v="photography/nature"/>
    <n v="22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28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3200"/>
    <n v="3400"/>
    <x v="1"/>
    <s v="CA"/>
    <s v="CAD"/>
    <n v="1467603624"/>
    <n v="1465011624"/>
    <b v="0"/>
    <n v="12"/>
    <b v="0"/>
    <s v="photography/nature"/>
    <n v="106"/>
    <n v="283.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000"/>
    <n v="234"/>
    <x v="0"/>
    <s v="US"/>
    <s v="USD"/>
    <n v="1411227633"/>
    <n v="1408549233"/>
    <b v="0"/>
    <n v="1"/>
    <b v="0"/>
    <s v="photography/nature"/>
    <n v="12"/>
    <n v="23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1500"/>
    <n v="0"/>
    <x v="0"/>
    <s v="GB"/>
    <s v="GBP"/>
    <n v="1440763920"/>
    <n v="1435656759"/>
    <b v="0"/>
    <n v="3"/>
    <b v="0"/>
    <s v="photography/nature"/>
    <n v="0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"/>
    <n v="1686"/>
    <x v="1"/>
    <s v="US"/>
    <s v="USD"/>
    <n v="1430270199"/>
    <n v="1428974199"/>
    <b v="0"/>
    <n v="1"/>
    <b v="0"/>
    <s v="photography/nature"/>
    <n v="112"/>
    <n v="1686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000"/>
    <n v="41"/>
    <x v="0"/>
    <s v="US"/>
    <s v="USD"/>
    <n v="1415842193"/>
    <n v="1414110593"/>
    <b v="0"/>
    <n v="4"/>
    <b v="0"/>
    <s v="photography/nature"/>
    <n v="2"/>
    <n v="10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s v="US"/>
    <s v="USD"/>
    <n v="1383789603"/>
    <n v="1381194003"/>
    <b v="0"/>
    <n v="1"/>
    <b v="0"/>
    <s v="publishing/art books"/>
    <n v="101"/>
    <n v="166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50"/>
    <n v="593"/>
    <x v="1"/>
    <s v="US"/>
    <s v="USD"/>
    <n v="1259715000"/>
    <n v="1253712916"/>
    <b v="0"/>
    <n v="0"/>
    <b v="0"/>
    <s v="publishing/art books"/>
    <n v="16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000"/>
    <n v="1"/>
    <x v="2"/>
    <s v="GB"/>
    <s v="GBP"/>
    <n v="1394815751"/>
    <n v="1389635351"/>
    <b v="0"/>
    <n v="2"/>
    <b v="0"/>
    <s v="publishing/art books"/>
    <n v="0"/>
    <n v="0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"/>
    <n v="1175"/>
    <x v="1"/>
    <s v="US"/>
    <s v="USD"/>
    <n v="1432843500"/>
    <n v="1430124509"/>
    <b v="0"/>
    <n v="1"/>
    <b v="0"/>
    <s v="publishing/art books"/>
    <n v="118"/>
    <n v="117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2000"/>
    <n v="251"/>
    <x v="0"/>
    <s v="US"/>
    <s v="USD"/>
    <n v="1307554261"/>
    <n v="1304962261"/>
    <b v="0"/>
    <n v="1"/>
    <b v="0"/>
    <s v="publishing/art books"/>
    <n v="13"/>
    <n v="25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18000"/>
    <n v="21884.69"/>
    <x v="1"/>
    <s v="US"/>
    <s v="USD"/>
    <n v="1469656800"/>
    <n v="1467151204"/>
    <b v="0"/>
    <n v="59"/>
    <b v="0"/>
    <s v="publishing/art books"/>
    <n v="122"/>
    <n v="370.9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s v="US"/>
    <s v="USD"/>
    <n v="1392595200"/>
    <n v="1391293745"/>
    <b v="0"/>
    <n v="13"/>
    <b v="0"/>
    <s v="publishing/art books"/>
    <n v="129"/>
    <n v="248.1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2"/>
    <s v="US"/>
    <s v="USD"/>
    <n v="1419384585"/>
    <n v="1416360585"/>
    <b v="0"/>
    <n v="22"/>
    <b v="0"/>
    <s v="publishing/art books"/>
    <n v="4"/>
    <n v="19.77"/>
    <x v="3"/>
    <s v="art books"/>
    <x v="1568"/>
    <d v="2014-12-24T01:29:45"/>
  </r>
  <r>
    <n v="1569"/>
    <s v="to be removed (Canceled)"/>
    <s v="to be removed"/>
    <n v="600"/>
    <n v="801"/>
    <x v="1"/>
    <s v="US"/>
    <s v="USD"/>
    <n v="1369498714"/>
    <n v="1366906714"/>
    <b v="0"/>
    <n v="0"/>
    <b v="0"/>
    <s v="publishing/art books"/>
    <n v="134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7214"/>
    <n v="22991.01"/>
    <x v="1"/>
    <s v="US"/>
    <s v="USD"/>
    <n v="1460140282"/>
    <n v="1457551882"/>
    <b v="0"/>
    <n v="52"/>
    <b v="0"/>
    <s v="publishing/art books"/>
    <n v="319"/>
    <n v="442.1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2"/>
    <s v="GB"/>
    <s v="GBP"/>
    <n v="1434738483"/>
    <n v="1432146483"/>
    <b v="0"/>
    <n v="4"/>
    <b v="0"/>
    <s v="publishing/art books"/>
    <n v="0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50"/>
    <x v="1"/>
    <s v="GB"/>
    <s v="GBP"/>
    <n v="1456703940"/>
    <n v="1454546859"/>
    <b v="0"/>
    <n v="3"/>
    <b v="0"/>
    <s v="publishing/art books"/>
    <n v="103"/>
    <n v="68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0"/>
    <x v="0"/>
    <s v="CA"/>
    <s v="CAD"/>
    <n v="1491019140"/>
    <n v="1487548802"/>
    <b v="0"/>
    <n v="3"/>
    <b v="0"/>
    <s v="publishing/art books"/>
    <n v="0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0"/>
    <s v="US"/>
    <s v="USD"/>
    <n v="1424211329"/>
    <n v="1421187329"/>
    <b v="0"/>
    <n v="6"/>
    <b v="0"/>
    <s v="publishing/art books"/>
    <n v="27"/>
    <n v="134.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s v="US"/>
    <s v="USD"/>
    <n v="1404909296"/>
    <n v="1402317296"/>
    <b v="0"/>
    <n v="35"/>
    <b v="0"/>
    <s v="publishing/art books"/>
    <n v="107"/>
    <n v="214.1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3000"/>
    <n v="6210"/>
    <x v="1"/>
    <s v="US"/>
    <s v="USD"/>
    <n v="1435698368"/>
    <n v="1431810368"/>
    <b v="0"/>
    <n v="10"/>
    <b v="0"/>
    <s v="publishing/art books"/>
    <n v="207"/>
    <n v="62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500"/>
    <n v="2282"/>
    <x v="1"/>
    <s v="US"/>
    <s v="USD"/>
    <n v="1343161248"/>
    <n v="1337977248"/>
    <b v="0"/>
    <n v="2"/>
    <b v="0"/>
    <s v="publishing/art books"/>
    <n v="152"/>
    <n v="114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45"/>
    <x v="0"/>
    <s v="US"/>
    <s v="USD"/>
    <n v="1283392800"/>
    <n v="1281317691"/>
    <b v="0"/>
    <n v="4"/>
    <b v="0"/>
    <s v="publishing/art books"/>
    <n v="2"/>
    <n v="1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1300"/>
    <n v="1301"/>
    <x v="1"/>
    <s v="US"/>
    <s v="USD"/>
    <n v="1377734091"/>
    <n v="1374882891"/>
    <b v="0"/>
    <n v="2"/>
    <b v="0"/>
    <s v="publishing/art books"/>
    <n v="100"/>
    <n v="650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50"/>
    <n v="391"/>
    <x v="1"/>
    <s v="US"/>
    <s v="USD"/>
    <n v="1337562726"/>
    <n v="1332378726"/>
    <b v="0"/>
    <n v="0"/>
    <b v="0"/>
    <s v="publishing/art books"/>
    <n v="156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153"/>
    <x v="0"/>
    <s v="GB"/>
    <s v="GBP"/>
    <n v="1450521990"/>
    <n v="1447757190"/>
    <b v="0"/>
    <n v="1"/>
    <b v="0"/>
    <s v="photography/places"/>
    <n v="15"/>
    <n v="153"/>
    <x v="8"/>
    <s v="places"/>
    <x v="1581"/>
    <d v="2015-12-19T10:46:30"/>
  </r>
  <r>
    <n v="1582"/>
    <s v="Scenes from New Orleans"/>
    <s v="I create canvas prints of images from in and around New Orleans"/>
    <n v="2000"/>
    <n v="35"/>
    <x v="0"/>
    <s v="US"/>
    <s v="USD"/>
    <n v="1445894400"/>
    <n v="1440961053"/>
    <b v="0"/>
    <n v="3"/>
    <b v="0"/>
    <s v="photography/places"/>
    <n v="2"/>
    <n v="11.6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000"/>
    <n v="2870"/>
    <x v="1"/>
    <s v="GB"/>
    <s v="GBP"/>
    <n v="1411681391"/>
    <n v="1409089391"/>
    <b v="0"/>
    <n v="1"/>
    <b v="0"/>
    <s v="photography/places"/>
    <n v="287"/>
    <n v="287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00"/>
    <n v="420"/>
    <x v="1"/>
    <s v="US"/>
    <s v="USD"/>
    <n v="1401464101"/>
    <n v="1400600101"/>
    <b v="0"/>
    <n v="0"/>
    <b v="0"/>
    <s v="photography/places"/>
    <n v="21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5000"/>
    <n v="5226"/>
    <x v="1"/>
    <s v="CA"/>
    <s v="CAD"/>
    <n v="1482663600"/>
    <n v="1480800568"/>
    <b v="0"/>
    <n v="12"/>
    <b v="0"/>
    <s v="photography/places"/>
    <n v="105"/>
    <n v="435.5"/>
    <x v="8"/>
    <s v="places"/>
    <x v="1585"/>
    <d v="2016-12-25T11:00:00"/>
  </r>
  <r>
    <n v="1586"/>
    <s v="Missouri In Pictures"/>
    <s v="Show the world the beauty that is in all of our back yards!"/>
    <n v="250"/>
    <n v="250"/>
    <x v="1"/>
    <s v="US"/>
    <s v="USD"/>
    <n v="1428197422"/>
    <n v="1425609022"/>
    <b v="0"/>
    <n v="0"/>
    <b v="0"/>
    <s v="photography/places"/>
    <n v="10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80"/>
    <x v="1"/>
    <s v="US"/>
    <s v="USD"/>
    <n v="1418510965"/>
    <n v="1415918965"/>
    <b v="0"/>
    <n v="1"/>
    <b v="0"/>
    <s v="photography/places"/>
    <n v="109"/>
    <n v="980"/>
    <x v="8"/>
    <s v="places"/>
    <x v="1587"/>
    <d v="2014-12-13T22:49:25"/>
  </r>
  <r>
    <n v="1588"/>
    <s v="The Right Side of Texas"/>
    <s v="Southeast Texas as seen through the lens of a cell phone camera"/>
    <n v="100"/>
    <n v="129"/>
    <x v="1"/>
    <s v="US"/>
    <s v="USD"/>
    <n v="1422735120"/>
    <n v="1420091999"/>
    <b v="0"/>
    <n v="0"/>
    <b v="0"/>
    <s v="photography/places"/>
    <n v="12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00"/>
    <n v="320"/>
    <x v="1"/>
    <s v="US"/>
    <s v="USD"/>
    <n v="1444433886"/>
    <n v="1441841886"/>
    <b v="0"/>
    <n v="0"/>
    <b v="0"/>
    <s v="photography/places"/>
    <n v="160"/>
    <n v="0"/>
    <x v="8"/>
    <s v="places"/>
    <x v="1589"/>
    <d v="2015-10-09T23:38:06"/>
  </r>
  <r>
    <n v="1590"/>
    <s v="An Italian Adventure"/>
    <s v="Discover Italy through photography."/>
    <n v="4000"/>
    <n v="4151"/>
    <x v="1"/>
    <s v="IT"/>
    <s v="EUR"/>
    <n v="1443040464"/>
    <n v="1440448464"/>
    <b v="0"/>
    <n v="2"/>
    <b v="0"/>
    <s v="photography/places"/>
    <n v="104"/>
    <n v="2075.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1"/>
    <s v="GB"/>
    <s v="GBP"/>
    <n v="1459700741"/>
    <n v="1457112341"/>
    <b v="0"/>
    <n v="92"/>
    <b v="0"/>
    <s v="photography/places"/>
    <n v="193"/>
    <n v="209.7"/>
    <x v="8"/>
    <s v="places"/>
    <x v="1591"/>
    <d v="2016-04-03T16:25:41"/>
  </r>
  <r>
    <n v="1592"/>
    <s v="The Views of Pittsburgh"/>
    <s v="A portfolio collage of beautiful pictures of authentic Pittsburgh locations and scenery."/>
    <n v="1"/>
    <n v="22603"/>
    <x v="1"/>
    <s v="US"/>
    <s v="USD"/>
    <n v="1427503485"/>
    <n v="1423619085"/>
    <b v="0"/>
    <n v="0"/>
    <b v="0"/>
    <s v="photography/places"/>
    <n v="226030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"/>
    <n v="78"/>
    <x v="0"/>
    <s v="US"/>
    <s v="USD"/>
    <n v="1425154655"/>
    <n v="1422562655"/>
    <b v="0"/>
    <n v="3"/>
    <b v="0"/>
    <s v="photography/places"/>
    <n v="8"/>
    <n v="26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2200"/>
    <n v="0"/>
    <x v="0"/>
    <s v="US"/>
    <s v="USD"/>
    <n v="1463329260"/>
    <n v="1458147982"/>
    <b v="0"/>
    <n v="10"/>
    <b v="0"/>
    <s v="photography/places"/>
    <n v="0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535"/>
    <x v="1"/>
    <s v="US"/>
    <s v="USD"/>
    <n v="1403122380"/>
    <n v="1400634728"/>
    <b v="0"/>
    <n v="7"/>
    <b v="0"/>
    <s v="photography/places"/>
    <n v="101"/>
    <n v="362.14"/>
    <x v="8"/>
    <s v="places"/>
    <x v="1595"/>
    <d v="2014-06-18T20:13:00"/>
  </r>
  <r>
    <n v="1596"/>
    <s v="The Town We Live In"/>
    <s v="London is beautiful. I want to create a book of stunning images from in and around our great city"/>
    <n v="1800"/>
    <n v="2231"/>
    <x v="1"/>
    <s v="GB"/>
    <s v="GBP"/>
    <n v="1418469569"/>
    <n v="1414577969"/>
    <b v="0"/>
    <n v="3"/>
    <b v="0"/>
    <s v="photography/places"/>
    <n v="124"/>
    <n v="743.6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500"/>
    <n v="1197"/>
    <x v="1"/>
    <s v="US"/>
    <s v="USD"/>
    <n v="1474360197"/>
    <n v="1471768197"/>
    <b v="0"/>
    <n v="0"/>
    <b v="0"/>
    <s v="photography/places"/>
    <n v="23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805.07"/>
    <x v="1"/>
    <s v="US"/>
    <s v="USD"/>
    <n v="1437926458"/>
    <n v="1432742458"/>
    <b v="0"/>
    <n v="1"/>
    <b v="0"/>
    <s v="photography/places"/>
    <n v="101"/>
    <n v="805.07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100"/>
    <n v="0"/>
    <x v="0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500"/>
    <n v="8173"/>
    <x v="1"/>
    <s v="US"/>
    <s v="USD"/>
    <n v="1405401060"/>
    <n v="1401585752"/>
    <b v="0"/>
    <n v="9"/>
    <b v="0"/>
    <s v="photography/places"/>
    <n v="327"/>
    <n v="908.1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8001"/>
    <x v="1"/>
    <s v="US"/>
    <s v="USD"/>
    <n v="1304561633"/>
    <n v="1301969633"/>
    <b v="0"/>
    <n v="56"/>
    <b v="1"/>
    <s v="music/rock"/>
    <n v="100"/>
    <n v="142.8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5000"/>
    <n v="2286"/>
    <x v="0"/>
    <s v="US"/>
    <s v="USD"/>
    <n v="1318633200"/>
    <n v="1314947317"/>
    <b v="0"/>
    <n v="32"/>
    <b v="1"/>
    <s v="music/rock"/>
    <n v="46"/>
    <n v="71.44"/>
    <x v="4"/>
    <s v="rock"/>
    <x v="1602"/>
    <d v="2011-10-14T23:00:00"/>
  </r>
  <r>
    <n v="1603"/>
    <s v="Max's First Solo Album!"/>
    <s v="An exercise in the wild and dangerous world of solo musicianship by Maxwell D Feinstein."/>
    <n v="5500"/>
    <n v="2336"/>
    <x v="0"/>
    <s v="US"/>
    <s v="USD"/>
    <n v="1327723459"/>
    <n v="1322539459"/>
    <b v="0"/>
    <n v="30"/>
    <b v="1"/>
    <s v="music/rock"/>
    <n v="42"/>
    <n v="77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2"/>
    <s v="US"/>
    <s v="USD"/>
    <n v="1332011835"/>
    <n v="1328559435"/>
    <b v="0"/>
    <n v="70"/>
    <b v="1"/>
    <s v="music/rock"/>
    <n v="5"/>
    <n v="7.2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s v="US"/>
    <s v="USD"/>
    <n v="1312182000"/>
    <n v="1311380313"/>
    <b v="0"/>
    <n v="44"/>
    <b v="1"/>
    <s v="music/rock"/>
    <n v="0"/>
    <n v="0.0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1"/>
    <s v="US"/>
    <s v="USD"/>
    <n v="1300930838"/>
    <n v="1293158438"/>
    <b v="0"/>
    <n v="92"/>
    <b v="1"/>
    <s v="music/rock"/>
    <n v="281"/>
    <n v="610.2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35000"/>
    <n v="60180"/>
    <x v="1"/>
    <s v="US"/>
    <s v="USD"/>
    <n v="1339701851"/>
    <n v="1337887451"/>
    <b v="0"/>
    <n v="205"/>
    <b v="1"/>
    <s v="music/rock"/>
    <n v="172"/>
    <n v="293.5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s v="US"/>
    <s v="USD"/>
    <n v="1388553960"/>
    <n v="1385754986"/>
    <b v="0"/>
    <n v="23"/>
    <b v="1"/>
    <s v="music/rock"/>
    <n v="0"/>
    <n v="0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1"/>
    <s v="US"/>
    <s v="USD"/>
    <n v="1320220800"/>
    <n v="1315612909"/>
    <b v="0"/>
    <n v="4"/>
    <b v="1"/>
    <s v="music/rock"/>
    <n v="126"/>
    <n v="15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15000"/>
    <n v="2249"/>
    <x v="0"/>
    <s v="US"/>
    <s v="USD"/>
    <n v="1355609510"/>
    <n v="1353017510"/>
    <b v="0"/>
    <n v="112"/>
    <b v="1"/>
    <s v="music/rock"/>
    <n v="15"/>
    <n v="20.079999999999998"/>
    <x v="4"/>
    <s v="rock"/>
    <x v="1610"/>
    <d v="2012-12-15T22:11:50"/>
  </r>
  <r>
    <n v="1611"/>
    <s v="Skelton-Luns CD/7&quot;             No Big Deal."/>
    <s v="Skelton-Luns CD/7&quot; No Big Deal."/>
    <n v="4000"/>
    <n v="4015.71"/>
    <x v="1"/>
    <s v="US"/>
    <s v="USD"/>
    <n v="1370390432"/>
    <n v="1368576032"/>
    <b v="0"/>
    <n v="27"/>
    <b v="1"/>
    <s v="music/rock"/>
    <n v="100"/>
    <n v="148.7299999999999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3000"/>
    <n v="3055"/>
    <x v="1"/>
    <s v="US"/>
    <s v="USD"/>
    <n v="1357160384"/>
    <n v="1354568384"/>
    <b v="0"/>
    <n v="11"/>
    <b v="1"/>
    <s v="music/rock"/>
    <n v="102"/>
    <n v="277.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4000"/>
    <n v="4103"/>
    <x v="1"/>
    <s v="US"/>
    <s v="USD"/>
    <n v="1342921202"/>
    <n v="1340329202"/>
    <b v="0"/>
    <n v="26"/>
    <b v="1"/>
    <s v="music/rock"/>
    <n v="103"/>
    <n v="157.8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1"/>
    <s v="US"/>
    <s v="USD"/>
    <n v="1407085200"/>
    <n v="1401924769"/>
    <b v="0"/>
    <n v="77"/>
    <b v="1"/>
    <s v="music/rock"/>
    <n v="270"/>
    <n v="508.2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s v="US"/>
    <s v="USD"/>
    <n v="1323742396"/>
    <n v="1319850796"/>
    <b v="0"/>
    <n v="136"/>
    <b v="1"/>
    <s v="music/rock"/>
    <n v="1"/>
    <n v="0.9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25000"/>
    <n v="34676"/>
    <x v="1"/>
    <s v="US"/>
    <s v="USD"/>
    <n v="1353621600"/>
    <n v="1350061821"/>
    <b v="0"/>
    <n v="157"/>
    <b v="1"/>
    <s v="music/rock"/>
    <n v="139"/>
    <n v="220.87"/>
    <x v="4"/>
    <s v="rock"/>
    <x v="1616"/>
    <d v="2012-11-22T22:00:00"/>
  </r>
  <r>
    <n v="1617"/>
    <s v="The Coffis Brothers 2nd Album!"/>
    <s v="The Coffis Brothers &amp;The Mountain Men are recording a brand new full length record."/>
    <n v="25000"/>
    <n v="29209.78"/>
    <x v="1"/>
    <s v="US"/>
    <s v="USD"/>
    <n v="1383332400"/>
    <n v="1380470188"/>
    <b v="0"/>
    <n v="158"/>
    <b v="1"/>
    <s v="music/rock"/>
    <n v="117"/>
    <n v="184.87"/>
    <x v="4"/>
    <s v="rock"/>
    <x v="1617"/>
    <d v="2013-11-01T19:00:00"/>
  </r>
  <r>
    <n v="1618"/>
    <s v="Janus Word Album"/>
    <s v="Janus Word combines hard rock with melodic acoustic music for a unique and awesome sound."/>
    <n v="5000"/>
    <n v="5202.5"/>
    <x v="1"/>
    <s v="US"/>
    <s v="USD"/>
    <n v="1362757335"/>
    <n v="1359301335"/>
    <b v="0"/>
    <n v="27"/>
    <b v="1"/>
    <s v="music/rock"/>
    <n v="104"/>
    <n v="192.6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5500"/>
    <n v="0"/>
    <x v="0"/>
    <s v="US"/>
    <s v="USD"/>
    <n v="1410755286"/>
    <n v="1408940886"/>
    <b v="0"/>
    <n v="23"/>
    <b v="1"/>
    <s v="music/rock"/>
    <n v="0"/>
    <n v="0"/>
    <x v="4"/>
    <s v="rock"/>
    <x v="1619"/>
    <d v="2014-09-15T04:28:06"/>
  </r>
  <r>
    <n v="1620"/>
    <s v="Kickstart my music career with 300 CDs"/>
    <s v="Kickstarting my music career with 300 hard copy CDs of my first release."/>
    <n v="4500"/>
    <n v="4511"/>
    <x v="1"/>
    <s v="US"/>
    <s v="USD"/>
    <n v="1361606940"/>
    <n v="1361002140"/>
    <b v="0"/>
    <n v="17"/>
    <b v="1"/>
    <s v="music/rock"/>
    <n v="100"/>
    <n v="265.3500000000000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17000"/>
    <n v="0"/>
    <x v="0"/>
    <s v="US"/>
    <s v="USD"/>
    <n v="1338177540"/>
    <n v="1333550015"/>
    <b v="0"/>
    <n v="37"/>
    <b v="1"/>
    <s v="music/rock"/>
    <n v="0"/>
    <n v="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0000"/>
    <n v="25"/>
    <x v="2"/>
    <s v="US"/>
    <s v="USD"/>
    <n v="1418803140"/>
    <n v="1415343874"/>
    <b v="0"/>
    <n v="65"/>
    <b v="1"/>
    <s v="music/rock"/>
    <n v="0"/>
    <n v="0.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s v="GB"/>
    <s v="GBP"/>
    <n v="1377621089"/>
    <n v="1372437089"/>
    <b v="0"/>
    <n v="18"/>
    <b v="1"/>
    <s v="music/rock"/>
    <n v="1"/>
    <n v="1.6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4700"/>
    <n v="5259"/>
    <x v="1"/>
    <s v="US"/>
    <s v="USD"/>
    <n v="1357721335"/>
    <n v="1354265335"/>
    <b v="0"/>
    <n v="25"/>
    <b v="1"/>
    <s v="music/rock"/>
    <n v="112"/>
    <n v="210.3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30000"/>
    <n v="1626"/>
    <x v="0"/>
    <s v="US"/>
    <s v="USD"/>
    <n v="1347382053"/>
    <n v="1344962853"/>
    <b v="0"/>
    <n v="104"/>
    <b v="1"/>
    <s v="music/rock"/>
    <n v="5"/>
    <n v="15.6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0000"/>
    <n v="75099.199999999997"/>
    <x v="1"/>
    <s v="US"/>
    <s v="USD"/>
    <n v="1385932867"/>
    <n v="1383337267"/>
    <b v="0"/>
    <n v="108"/>
    <b v="1"/>
    <s v="music/rock"/>
    <n v="375"/>
    <n v="695.3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s v="US"/>
    <s v="USD"/>
    <n v="1353905940"/>
    <n v="1351011489"/>
    <b v="0"/>
    <n v="38"/>
    <b v="1"/>
    <s v="music/rock"/>
    <n v="14"/>
    <n v="26.37"/>
    <x v="4"/>
    <s v="rock"/>
    <x v="1627"/>
    <d v="2012-11-26T04:59:00"/>
  </r>
  <r>
    <n v="1628"/>
    <s v="&quot;Songs for Tsippora&quot; Byronâ€™s DEBUT EP"/>
    <s v="Original Jewish rock music on human relationships and identity"/>
    <n v="10000"/>
    <n v="12400.61"/>
    <x v="1"/>
    <s v="US"/>
    <s v="USD"/>
    <n v="1403026882"/>
    <n v="1400175682"/>
    <b v="0"/>
    <n v="88"/>
    <b v="1"/>
    <s v="music/rock"/>
    <n v="124"/>
    <n v="140.91999999999999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18000"/>
    <n v="1455"/>
    <x v="0"/>
    <s v="US"/>
    <s v="USD"/>
    <n v="1392929333"/>
    <n v="1389041333"/>
    <b v="0"/>
    <n v="82"/>
    <b v="1"/>
    <s v="music/rock"/>
    <n v="8"/>
    <n v="17.739999999999998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s v="US"/>
    <s v="USD"/>
    <n v="1330671540"/>
    <n v="1328040375"/>
    <b v="0"/>
    <n v="126"/>
    <b v="1"/>
    <s v="music/rock"/>
    <n v="3"/>
    <n v="5.3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2"/>
    <s v="US"/>
    <s v="USD"/>
    <n v="1350074261"/>
    <n v="1347482261"/>
    <b v="0"/>
    <n v="133"/>
    <b v="1"/>
    <s v="music/rock"/>
    <n v="15"/>
    <n v="46.09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10000"/>
    <n v="15443"/>
    <x v="1"/>
    <s v="US"/>
    <s v="USD"/>
    <n v="1316851854"/>
    <n v="1311667854"/>
    <b v="0"/>
    <n v="47"/>
    <b v="1"/>
    <s v="music/rock"/>
    <n v="154"/>
    <n v="328.5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0"/>
    <n v="7344"/>
    <x v="0"/>
    <s v="US"/>
    <s v="USD"/>
    <n v="1326690000"/>
    <n v="1324329156"/>
    <b v="0"/>
    <n v="58"/>
    <b v="1"/>
    <s v="music/rock"/>
    <n v="29"/>
    <n v="126.62"/>
    <x v="4"/>
    <s v="rock"/>
    <x v="1633"/>
    <d v="2012-01-16T05:00:00"/>
  </r>
  <r>
    <n v="1634"/>
    <s v="RUBEDO: Debut Full Length Album"/>
    <s v="Recording Debut  Album w/ Producer Ikey Owens from Free Moral Agents/ The Mars Volta"/>
    <n v="5500"/>
    <n v="5845"/>
    <x v="1"/>
    <s v="US"/>
    <s v="USD"/>
    <n v="1306994340"/>
    <n v="1303706001"/>
    <b v="0"/>
    <n v="32"/>
    <b v="1"/>
    <s v="music/rock"/>
    <n v="106"/>
    <n v="182.66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3"/>
    <s v="US"/>
    <s v="USD"/>
    <n v="1468270261"/>
    <n v="1463086261"/>
    <b v="0"/>
    <n v="37"/>
    <b v="1"/>
    <s v="music/rock"/>
    <n v="21"/>
    <n v="42.0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12000"/>
    <n v="14000"/>
    <x v="1"/>
    <s v="US"/>
    <s v="USD"/>
    <n v="1307851200"/>
    <n v="1304129088"/>
    <b v="0"/>
    <n v="87"/>
    <b v="1"/>
    <s v="music/rock"/>
    <n v="117"/>
    <n v="160.91999999999999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s v="US"/>
    <s v="USD"/>
    <n v="1262302740"/>
    <n v="1257444140"/>
    <b v="0"/>
    <n v="15"/>
    <b v="1"/>
    <s v="music/rock"/>
    <n v="39"/>
    <n v="78"/>
    <x v="4"/>
    <s v="rock"/>
    <x v="1637"/>
    <d v="2009-12-31T23:39:00"/>
  </r>
  <r>
    <n v="1638"/>
    <s v="Avenues EP 2013"/>
    <s v="Avenues will be going in to the studio to record a new EP with Matt Allison!"/>
    <n v="4000"/>
    <n v="5086"/>
    <x v="1"/>
    <s v="US"/>
    <s v="USD"/>
    <n v="1362086700"/>
    <n v="1358180968"/>
    <b v="0"/>
    <n v="27"/>
    <b v="1"/>
    <s v="music/rock"/>
    <n v="127"/>
    <n v="188.3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5000"/>
    <n v="7140"/>
    <x v="1"/>
    <s v="US"/>
    <s v="USD"/>
    <n v="1330789165"/>
    <n v="1328197165"/>
    <b v="0"/>
    <n v="19"/>
    <b v="1"/>
    <s v="music/rock"/>
    <n v="143"/>
    <n v="375.7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3250"/>
    <n v="25"/>
    <x v="0"/>
    <s v="US"/>
    <s v="USD"/>
    <n v="1280800740"/>
    <n v="1279603955"/>
    <b v="0"/>
    <n v="17"/>
    <b v="1"/>
    <s v="music/rock"/>
    <n v="1"/>
    <n v="1.47"/>
    <x v="4"/>
    <s v="rock"/>
    <x v="1640"/>
    <d v="2010-08-03T01:59:00"/>
  </r>
  <r>
    <n v="1641"/>
    <s v="Tanya Dartson- Run for Your Life music video"/>
    <s v="Music Video For Upbeat and Inspiring Song - Run For Your Life"/>
    <n v="7500"/>
    <n v="7833"/>
    <x v="1"/>
    <s v="US"/>
    <s v="USD"/>
    <n v="1418998744"/>
    <n v="1416406744"/>
    <b v="0"/>
    <n v="26"/>
    <b v="1"/>
    <s v="music/pop"/>
    <n v="104"/>
    <n v="301.2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5000"/>
    <n v="0"/>
    <x v="0"/>
    <s v="US"/>
    <s v="USD"/>
    <n v="1308011727"/>
    <n v="1306283727"/>
    <b v="0"/>
    <n v="28"/>
    <b v="1"/>
    <s v="music/pop"/>
    <n v="0"/>
    <n v="0"/>
    <x v="4"/>
    <s v="pop"/>
    <x v="1642"/>
    <d v="2011-06-14T00:35:27"/>
  </r>
  <r>
    <n v="1643"/>
    <s v="This Is All Now's Brand New Album!!"/>
    <s v="This Is All Now is putting out a brand new record, and we need YOUR help to do it!"/>
    <n v="18000"/>
    <n v="1767"/>
    <x v="0"/>
    <s v="US"/>
    <s v="USD"/>
    <n v="1348516012"/>
    <n v="1345924012"/>
    <b v="0"/>
    <n v="37"/>
    <b v="1"/>
    <s v="music/pop"/>
    <n v="10"/>
    <n v="47.7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s v="US"/>
    <s v="USD"/>
    <n v="1353551160"/>
    <n v="1348363560"/>
    <b v="0"/>
    <n v="128"/>
    <b v="1"/>
    <s v="music/pop"/>
    <n v="41"/>
    <n v="90.58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1"/>
    <s v="US"/>
    <s v="USD"/>
    <n v="1379515740"/>
    <n v="1378306140"/>
    <b v="0"/>
    <n v="10"/>
    <b v="1"/>
    <s v="music/pop"/>
    <n v="102"/>
    <n v="1528.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6500"/>
    <n v="215"/>
    <x v="0"/>
    <s v="GB"/>
    <s v="GBP"/>
    <n v="1408039860"/>
    <n v="1405248503"/>
    <b v="0"/>
    <n v="83"/>
    <b v="1"/>
    <s v="music/pop"/>
    <n v="3"/>
    <n v="2.5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s v="US"/>
    <s v="USD"/>
    <n v="1339235377"/>
    <n v="1336643377"/>
    <b v="0"/>
    <n v="46"/>
    <b v="1"/>
    <s v="music/pop"/>
    <n v="0"/>
    <n v="0.5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11751"/>
    <x v="1"/>
    <s v="US"/>
    <s v="USD"/>
    <n v="1300636482"/>
    <n v="1298048082"/>
    <b v="0"/>
    <n v="90"/>
    <b v="1"/>
    <s v="music/pop"/>
    <n v="147"/>
    <n v="130.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10000"/>
    <n v="10555"/>
    <x v="1"/>
    <s v="US"/>
    <s v="USD"/>
    <n v="1400862355"/>
    <n v="1396974355"/>
    <b v="0"/>
    <n v="81"/>
    <b v="1"/>
    <s v="music/pop"/>
    <n v="106"/>
    <n v="130.3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8519"/>
    <x v="1"/>
    <s v="US"/>
    <s v="USD"/>
    <n v="1381314437"/>
    <n v="1378722437"/>
    <b v="0"/>
    <n v="32"/>
    <b v="1"/>
    <s v="music/pop"/>
    <n v="106"/>
    <n v="266.22000000000003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1"/>
    <s v="US"/>
    <s v="USD"/>
    <n v="1303801140"/>
    <n v="1300916220"/>
    <b v="0"/>
    <n v="20"/>
    <b v="1"/>
    <s v="music/pop"/>
    <n v="295"/>
    <n v="810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s v="US"/>
    <s v="USD"/>
    <n v="1385297393"/>
    <n v="1382701793"/>
    <b v="0"/>
    <n v="70"/>
    <b v="1"/>
    <s v="music/pop"/>
    <n v="23"/>
    <n v="4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s v="US"/>
    <s v="USD"/>
    <n v="1303675296"/>
    <n v="1300996896"/>
    <b v="0"/>
    <n v="168"/>
    <b v="1"/>
    <s v="music/pop"/>
    <n v="0"/>
    <n v="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s v="US"/>
    <s v="USD"/>
    <n v="1334784160"/>
    <n v="1332192160"/>
    <b v="0"/>
    <n v="34"/>
    <b v="1"/>
    <s v="music/pop"/>
    <n v="1"/>
    <n v="1.06"/>
    <x v="4"/>
    <s v="pop"/>
    <x v="1654"/>
    <d v="2012-04-18T21:22:40"/>
  </r>
  <r>
    <n v="1655"/>
    <s v="Meg Porter Debut EP!"/>
    <s v="Berklee College of Music student, Meg Porter needs YOUR help to fund her very first EP!"/>
    <n v="6000"/>
    <n v="7015"/>
    <x v="1"/>
    <s v="US"/>
    <s v="USD"/>
    <n v="1333648820"/>
    <n v="1331060420"/>
    <b v="0"/>
    <n v="48"/>
    <b v="1"/>
    <s v="music/pop"/>
    <n v="117"/>
    <n v="146.1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s v="US"/>
    <s v="USD"/>
    <n v="1355437052"/>
    <n v="1352845052"/>
    <b v="0"/>
    <n v="48"/>
    <b v="1"/>
    <s v="music/pop"/>
    <n v="9"/>
    <n v="38.7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s v="US"/>
    <s v="USD"/>
    <n v="1337885168"/>
    <n v="1335293168"/>
    <b v="0"/>
    <n v="221"/>
    <b v="1"/>
    <s v="music/pop"/>
    <n v="15"/>
    <n v="39.9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0000"/>
    <n v="21742.78"/>
    <x v="1"/>
    <s v="US"/>
    <s v="USD"/>
    <n v="1355840400"/>
    <n v="1352524767"/>
    <b v="0"/>
    <n v="107"/>
    <b v="1"/>
    <s v="music/pop"/>
    <n v="109"/>
    <n v="203.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3000"/>
    <n v="3150"/>
    <x v="1"/>
    <s v="GB"/>
    <s v="GBP"/>
    <n v="1387281600"/>
    <n v="1384811721"/>
    <b v="0"/>
    <n v="45"/>
    <b v="1"/>
    <s v="music/pop"/>
    <n v="105"/>
    <n v="7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4000"/>
    <n v="4037"/>
    <x v="1"/>
    <s v="IT"/>
    <s v="EUR"/>
    <n v="1462053540"/>
    <n v="1459355950"/>
    <b v="0"/>
    <n v="36"/>
    <b v="1"/>
    <s v="music/pop"/>
    <n v="101"/>
    <n v="112.1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0000"/>
    <n v="76105"/>
    <x v="1"/>
    <s v="AT"/>
    <s v="EUR"/>
    <n v="1453064400"/>
    <n v="1449359831"/>
    <b v="0"/>
    <n v="101"/>
    <b v="1"/>
    <s v="music/pop"/>
    <n v="381"/>
    <n v="753.5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s v="US"/>
    <s v="USD"/>
    <n v="1325310336"/>
    <n v="1320122736"/>
    <b v="0"/>
    <n v="62"/>
    <b v="1"/>
    <s v="music/pop"/>
    <n v="25"/>
    <n v="89.6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4000"/>
    <n v="105881"/>
    <x v="1"/>
    <s v="US"/>
    <s v="USD"/>
    <n v="1422750707"/>
    <n v="1420158707"/>
    <b v="0"/>
    <n v="32"/>
    <b v="1"/>
    <s v="music/pop"/>
    <n v="2647"/>
    <n v="3308.7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9500"/>
    <n v="0"/>
    <x v="0"/>
    <s v="US"/>
    <s v="USD"/>
    <n v="1331870340"/>
    <n v="1328033818"/>
    <b v="0"/>
    <n v="89"/>
    <b v="1"/>
    <s v="music/pop"/>
    <n v="0"/>
    <n v="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10275"/>
    <n v="14653"/>
    <x v="1"/>
    <s v="US"/>
    <s v="USD"/>
    <n v="1298343600"/>
    <n v="1295624113"/>
    <b v="0"/>
    <n v="93"/>
    <b v="1"/>
    <s v="music/pop"/>
    <n v="143"/>
    <n v="157.5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10000"/>
    <n v="12165"/>
    <x v="1"/>
    <s v="US"/>
    <s v="USD"/>
    <n v="1364447073"/>
    <n v="1361858673"/>
    <b v="0"/>
    <n v="98"/>
    <b v="1"/>
    <s v="music/pop"/>
    <n v="122"/>
    <n v="124.1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1"/>
    <s v="US"/>
    <s v="USD"/>
    <n v="1394521140"/>
    <n v="1392169298"/>
    <b v="0"/>
    <n v="82"/>
    <b v="1"/>
    <s v="music/pop"/>
    <n v="107"/>
    <n v="146.4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s v="US"/>
    <s v="USD"/>
    <n v="1322454939"/>
    <n v="1319859339"/>
    <b v="0"/>
    <n v="116"/>
    <b v="1"/>
    <s v="music/pop"/>
    <n v="4"/>
    <n v="7.5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8000"/>
    <n v="8227"/>
    <x v="1"/>
    <s v="US"/>
    <s v="USD"/>
    <n v="1464729276"/>
    <n v="1459545276"/>
    <b v="0"/>
    <n v="52"/>
    <b v="1"/>
    <s v="music/pop"/>
    <n v="103"/>
    <n v="158.2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50"/>
    <x v="1"/>
    <s v="US"/>
    <s v="USD"/>
    <n v="1278302400"/>
    <n v="1273961999"/>
    <b v="0"/>
    <n v="23"/>
    <b v="1"/>
    <s v="music/pop"/>
    <n v="106"/>
    <n v="184.78"/>
    <x v="4"/>
    <s v="pop"/>
    <x v="1670"/>
    <d v="2010-07-05T04:00:00"/>
  </r>
  <r>
    <n v="1671"/>
    <s v="Luke O'Brien's Kickstarter"/>
    <s v="I am seeking funding in order to help take my music from a hobby to a career."/>
    <n v="5500"/>
    <n v="6515"/>
    <x v="1"/>
    <s v="US"/>
    <s v="USD"/>
    <n v="1470056614"/>
    <n v="1467464614"/>
    <b v="0"/>
    <n v="77"/>
    <b v="1"/>
    <s v="music/pop"/>
    <n v="118"/>
    <n v="84.61"/>
    <x v="4"/>
    <s v="pop"/>
    <x v="1671"/>
    <d v="2016-08-01T13:03:34"/>
  </r>
  <r>
    <n v="1672"/>
    <s v="High Altotude Debut Album"/>
    <s v="Sweet, sweet harmonies from Portland Oregon's premiere high school women's a cappella group."/>
    <n v="5050"/>
    <n v="10"/>
    <x v="0"/>
    <s v="US"/>
    <s v="USD"/>
    <n v="1338824730"/>
    <n v="1336232730"/>
    <b v="0"/>
    <n v="49"/>
    <b v="1"/>
    <s v="music/pop"/>
    <n v="0"/>
    <n v="0.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s v="US"/>
    <s v="USD"/>
    <n v="1425675892"/>
    <n v="1423083892"/>
    <b v="0"/>
    <n v="59"/>
    <b v="1"/>
    <s v="music/pop"/>
    <n v="5"/>
    <n v="7.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1"/>
    <s v="US"/>
    <s v="USD"/>
    <n v="1471503540"/>
    <n v="1468852306"/>
    <b v="0"/>
    <n v="113"/>
    <b v="1"/>
    <s v="music/pop"/>
    <n v="105"/>
    <n v="232.15"/>
    <x v="4"/>
    <s v="pop"/>
    <x v="1674"/>
    <d v="2016-08-18T06:59:00"/>
  </r>
  <r>
    <n v="1675"/>
    <s v="The Great Party's Debut Album!"/>
    <s v="The Great Party is releasing their debut album. Here's your chance to be a part of it!"/>
    <n v="5000"/>
    <n v="177"/>
    <x v="0"/>
    <s v="US"/>
    <s v="USD"/>
    <n v="1318802580"/>
    <n v="1316194540"/>
    <b v="0"/>
    <n v="34"/>
    <b v="1"/>
    <s v="music/pop"/>
    <n v="4"/>
    <n v="5.21"/>
    <x v="4"/>
    <s v="pop"/>
    <x v="1675"/>
    <d v="2011-10-16T22:03:00"/>
  </r>
  <r>
    <n v="1676"/>
    <s v="Bridge 19 CD Release Tour"/>
    <s v="Help fund Bridge 19's tour in support of their first duo record, to be released in May 2012."/>
    <n v="10000"/>
    <n v="1000"/>
    <x v="0"/>
    <s v="US"/>
    <s v="USD"/>
    <n v="1334980740"/>
    <n v="1330968347"/>
    <b v="0"/>
    <n v="42"/>
    <b v="1"/>
    <s v="music/pop"/>
    <n v="10"/>
    <n v="23.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20000"/>
    <n v="0"/>
    <x v="0"/>
    <s v="ES"/>
    <s v="EUR"/>
    <n v="1460786340"/>
    <n v="1455615976"/>
    <b v="0"/>
    <n v="42"/>
    <b v="1"/>
    <s v="music/pop"/>
    <n v="0"/>
    <n v="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5000"/>
    <n v="6300"/>
    <x v="1"/>
    <s v="US"/>
    <s v="USD"/>
    <n v="1391718671"/>
    <n v="1390509071"/>
    <b v="0"/>
    <n v="49"/>
    <b v="1"/>
    <s v="music/pop"/>
    <n v="126"/>
    <n v="128.5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33"/>
    <x v="0"/>
    <s v="US"/>
    <s v="USD"/>
    <n v="1311298745"/>
    <n v="1309311545"/>
    <b v="0"/>
    <n v="56"/>
    <b v="1"/>
    <s v="music/pop"/>
    <n v="15"/>
    <n v="27.38"/>
    <x v="4"/>
    <s v="pop"/>
    <x v="1679"/>
    <d v="2011-07-22T01:39:05"/>
  </r>
  <r>
    <n v="1680"/>
    <s v="Kick Out a Record"/>
    <s v="Working Musician dilemma #164: how the taxman put Kick the Record 2.0 on hold"/>
    <n v="4600"/>
    <n v="5535"/>
    <x v="1"/>
    <s v="US"/>
    <s v="USD"/>
    <n v="1405188667"/>
    <n v="1402596667"/>
    <b v="0"/>
    <n v="25"/>
    <b v="1"/>
    <s v="music/pop"/>
    <n v="120"/>
    <n v="221.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0"/>
    <s v="US"/>
    <s v="USD"/>
    <n v="1490752800"/>
    <n v="1486522484"/>
    <b v="0"/>
    <n v="884"/>
    <b v="0"/>
    <s v="music/faith"/>
    <n v="0"/>
    <n v="0.0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500"/>
    <n v="20"/>
    <x v="0"/>
    <s v="US"/>
    <s v="USD"/>
    <n v="1492142860"/>
    <n v="1486962460"/>
    <b v="0"/>
    <n v="0"/>
    <b v="0"/>
    <s v="music/faith"/>
    <n v="4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50"/>
    <x v="0"/>
    <s v="FR"/>
    <s v="EUR"/>
    <n v="1491590738"/>
    <n v="1489517138"/>
    <b v="0"/>
    <n v="10"/>
    <b v="0"/>
    <s v="music/faith"/>
    <n v="1"/>
    <n v="5"/>
    <x v="4"/>
    <s v="faith"/>
    <x v="1683"/>
    <d v="2017-04-07T18:45:38"/>
  </r>
  <r>
    <n v="1684"/>
    <s v="Goodness &amp; Mercy EP - Marty Mikles"/>
    <s v="New Music from Marty Mikles!  A new EP all about God's Goodness &amp; Mercy."/>
    <n v="25000"/>
    <n v="0"/>
    <x v="0"/>
    <s v="US"/>
    <s v="USD"/>
    <n v="1489775641"/>
    <n v="1487360041"/>
    <b v="0"/>
    <n v="101"/>
    <b v="0"/>
    <s v="music/faith"/>
    <n v="0"/>
    <n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4320"/>
    <x v="1"/>
    <s v="US"/>
    <s v="USD"/>
    <n v="1490331623"/>
    <n v="1487743223"/>
    <b v="0"/>
    <n v="15"/>
    <b v="0"/>
    <s v="music/faith"/>
    <n v="173"/>
    <n v="28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1"/>
    <s v="CA"/>
    <s v="CAD"/>
    <n v="1493320519"/>
    <n v="1488140119"/>
    <b v="0"/>
    <n v="1"/>
    <b v="0"/>
    <s v="music/faith"/>
    <n v="1174"/>
    <n v="11744.9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0"/>
    <s v="US"/>
    <s v="USD"/>
    <n v="1491855300"/>
    <n v="1488935245"/>
    <b v="0"/>
    <n v="39"/>
    <b v="0"/>
    <s v="music/faith"/>
    <n v="0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5000"/>
    <n v="6181"/>
    <x v="1"/>
    <s v="US"/>
    <s v="USD"/>
    <n v="1491738594"/>
    <n v="1489150194"/>
    <b v="0"/>
    <n v="7"/>
    <b v="0"/>
    <s v="music/faith"/>
    <n v="124"/>
    <n v="883"/>
    <x v="4"/>
    <s v="faith"/>
    <x v="1688"/>
    <d v="2017-04-09T11:49:54"/>
  </r>
  <r>
    <n v="1689"/>
    <s v="Fly Away"/>
    <s v="Praising the Living God in the second half of life."/>
    <n v="7000"/>
    <n v="7711.3"/>
    <x v="1"/>
    <s v="US"/>
    <s v="USD"/>
    <n v="1489700230"/>
    <n v="1487111830"/>
    <b v="0"/>
    <n v="14"/>
    <b v="0"/>
    <s v="music/faith"/>
    <n v="110"/>
    <n v="550.80999999999995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3000"/>
    <n v="3955"/>
    <x v="1"/>
    <s v="US"/>
    <s v="USD"/>
    <n v="1491470442"/>
    <n v="1488882042"/>
    <b v="0"/>
    <n v="11"/>
    <b v="0"/>
    <s v="music/faith"/>
    <n v="132"/>
    <n v="359.5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5000"/>
    <n v="25312"/>
    <x v="1"/>
    <s v="US"/>
    <s v="USD"/>
    <n v="1491181200"/>
    <n v="1488387008"/>
    <b v="0"/>
    <n v="38"/>
    <b v="0"/>
    <s v="music/faith"/>
    <n v="101"/>
    <n v="666.1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000"/>
    <n v="7527"/>
    <x v="1"/>
    <s v="US"/>
    <s v="USD"/>
    <n v="1490572740"/>
    <n v="1487734667"/>
    <b v="0"/>
    <n v="15"/>
    <b v="0"/>
    <s v="music/faith"/>
    <n v="108"/>
    <n v="501.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1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"/>
    <n v="1000"/>
    <x v="1"/>
    <s v="US"/>
    <s v="USD"/>
    <n v="1490589360"/>
    <n v="1488038674"/>
    <b v="0"/>
    <n v="1"/>
    <b v="0"/>
    <s v="music/faith"/>
    <n v="100"/>
    <n v="1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0"/>
    <s v="US"/>
    <s v="USD"/>
    <n v="1491786000"/>
    <n v="1488847514"/>
    <b v="0"/>
    <n v="23"/>
    <b v="0"/>
    <s v="music/faith"/>
    <n v="8"/>
    <n v="17.5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"/>
    <n v="780"/>
    <x v="1"/>
    <s v="US"/>
    <s v="USD"/>
    <n v="1491007211"/>
    <n v="1488418811"/>
    <b v="0"/>
    <n v="0"/>
    <b v="0"/>
    <s v="music/faith"/>
    <n v="104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1"/>
    <s v="US"/>
    <s v="USD"/>
    <n v="1491781648"/>
    <n v="1489193248"/>
    <b v="0"/>
    <n v="22"/>
    <b v="0"/>
    <s v="music/faith"/>
    <n v="104"/>
    <n v="353.8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0"/>
    <x v="0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300"/>
    <n v="3510"/>
    <x v="1"/>
    <s v="US"/>
    <s v="USD"/>
    <n v="1491943445"/>
    <n v="1489351445"/>
    <b v="0"/>
    <n v="4"/>
    <b v="0"/>
    <s v="music/faith"/>
    <n v="153"/>
    <n v="877.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0"/>
    <s v="US"/>
    <s v="USD"/>
    <n v="1491019200"/>
    <n v="1488418990"/>
    <b v="0"/>
    <n v="79"/>
    <b v="0"/>
    <s v="music/faith"/>
    <n v="0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50"/>
    <x v="1"/>
    <s v="US"/>
    <s v="USD"/>
    <n v="1421337405"/>
    <n v="1418745405"/>
    <b v="0"/>
    <n v="2"/>
    <b v="0"/>
    <s v="music/faith"/>
    <n v="115"/>
    <n v="575"/>
    <x v="4"/>
    <s v="faith"/>
    <x v="1701"/>
    <d v="2015-01-15T15:56:45"/>
  </r>
  <r>
    <n v="1702"/>
    <s v="lyndale lewis and new vision prosper cd release"/>
    <s v="I can do all things through christ jesus"/>
    <n v="930"/>
    <n v="986"/>
    <x v="1"/>
    <s v="US"/>
    <s v="USD"/>
    <n v="1427745150"/>
    <n v="1425156750"/>
    <b v="0"/>
    <n v="1"/>
    <b v="0"/>
    <s v="music/faith"/>
    <n v="106"/>
    <n v="98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1913.05"/>
    <x v="1"/>
    <s v="US"/>
    <s v="USD"/>
    <n v="1441003537"/>
    <n v="1435819537"/>
    <b v="0"/>
    <n v="2"/>
    <b v="0"/>
    <s v="music/faith"/>
    <n v="128"/>
    <n v="956.5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5000"/>
    <n v="25"/>
    <x v="0"/>
    <s v="US"/>
    <s v="USD"/>
    <n v="1424056873"/>
    <n v="1421464873"/>
    <b v="0"/>
    <n v="11"/>
    <b v="0"/>
    <s v="music/faith"/>
    <n v="1"/>
    <n v="2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"/>
    <n v="825"/>
    <x v="1"/>
    <s v="US"/>
    <s v="USD"/>
    <n v="1441814400"/>
    <n v="1440807846"/>
    <b v="0"/>
    <n v="0"/>
    <b v="0"/>
    <s v="music/faith"/>
    <n v="33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00"/>
    <n v="1"/>
    <x v="0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0"/>
    <s v="US"/>
    <s v="USD"/>
    <n v="1459181895"/>
    <n v="1456593495"/>
    <b v="0"/>
    <n v="9"/>
    <b v="0"/>
    <s v="music/faith"/>
    <n v="2"/>
    <n v="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500"/>
    <n v="140"/>
    <x v="0"/>
    <s v="US"/>
    <s v="USD"/>
    <n v="1462135706"/>
    <n v="1458679706"/>
    <b v="0"/>
    <n v="0"/>
    <b v="0"/>
    <s v="music/faith"/>
    <n v="2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000"/>
    <n v="0"/>
    <x v="0"/>
    <s v="US"/>
    <s v="USD"/>
    <n v="1409513940"/>
    <n v="1405949514"/>
    <b v="0"/>
    <n v="4"/>
    <b v="0"/>
    <s v="music/faith"/>
    <n v="0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1500"/>
    <n v="0"/>
    <x v="0"/>
    <s v="DE"/>
    <s v="EUR"/>
    <n v="1453122000"/>
    <n v="1449151888"/>
    <b v="0"/>
    <n v="1"/>
    <b v="0"/>
    <s v="music/faith"/>
    <n v="0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4000"/>
    <n v="5100"/>
    <x v="1"/>
    <s v="US"/>
    <s v="USD"/>
    <n v="1409585434"/>
    <n v="1406907034"/>
    <b v="0"/>
    <n v="2"/>
    <b v="0"/>
    <s v="music/faith"/>
    <n v="128"/>
    <n v="25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400"/>
    <n v="875"/>
    <x v="1"/>
    <s v="US"/>
    <s v="USD"/>
    <n v="1435701353"/>
    <n v="1430517353"/>
    <b v="0"/>
    <n v="0"/>
    <b v="0"/>
    <s v="music/faith"/>
    <n v="21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1500"/>
    <n v="1601"/>
    <x v="1"/>
    <s v="US"/>
    <s v="USD"/>
    <n v="1412536412"/>
    <n v="1409944412"/>
    <b v="0"/>
    <n v="1"/>
    <b v="0"/>
    <s v="music/faith"/>
    <n v="107"/>
    <n v="1601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1"/>
    <s v="US"/>
    <s v="USD"/>
    <n v="1430517761"/>
    <n v="1427925761"/>
    <b v="0"/>
    <n v="17"/>
    <b v="0"/>
    <s v="music/faith"/>
    <n v="123"/>
    <n v="390.94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1000"/>
    <n v="1346.11"/>
    <x v="1"/>
    <s v="US"/>
    <s v="USD"/>
    <n v="1427772120"/>
    <n v="1425186785"/>
    <b v="0"/>
    <n v="2"/>
    <b v="0"/>
    <s v="music/faith"/>
    <n v="135"/>
    <n v="673.0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57"/>
    <x v="1"/>
    <s v="US"/>
    <s v="USD"/>
    <n v="1481295099"/>
    <n v="1477835499"/>
    <b v="0"/>
    <n v="3"/>
    <b v="0"/>
    <s v="music/faith"/>
    <n v="113"/>
    <n v="752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5000"/>
    <n v="271"/>
    <x v="0"/>
    <s v="US"/>
    <s v="USD"/>
    <n v="1461211200"/>
    <n v="1459467238"/>
    <b v="0"/>
    <n v="41"/>
    <b v="0"/>
    <s v="music/faith"/>
    <n v="5"/>
    <n v="6.61"/>
    <x v="4"/>
    <s v="faith"/>
    <x v="1717"/>
    <d v="2016-04-21T04:00:00"/>
  </r>
  <r>
    <n v="1718"/>
    <s v="The Prodigal Son"/>
    <s v="A melody for the galaxy."/>
    <n v="1800"/>
    <n v="2635"/>
    <x v="1"/>
    <s v="US"/>
    <s v="USD"/>
    <n v="1463201940"/>
    <n v="1459435149"/>
    <b v="0"/>
    <n v="2"/>
    <b v="0"/>
    <s v="music/faith"/>
    <n v="146"/>
    <n v="131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1500"/>
    <n v="2"/>
    <x v="0"/>
    <s v="US"/>
    <s v="USD"/>
    <n v="1410958191"/>
    <n v="1408366191"/>
    <b v="0"/>
    <n v="3"/>
    <b v="0"/>
    <s v="music/faith"/>
    <n v="0"/>
    <n v="0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2413"/>
    <n v="650"/>
    <x v="0"/>
    <s v="US"/>
    <s v="USD"/>
    <n v="1415562471"/>
    <n v="1412966871"/>
    <b v="0"/>
    <n v="8"/>
    <b v="0"/>
    <s v="music/faith"/>
    <n v="27"/>
    <n v="81.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400"/>
    <n v="679.44"/>
    <x v="1"/>
    <s v="US"/>
    <s v="USD"/>
    <n v="1449831863"/>
    <n v="1447239863"/>
    <b v="0"/>
    <n v="0"/>
    <b v="0"/>
    <s v="music/faith"/>
    <n v="17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800"/>
    <n v="1065.23"/>
    <x v="1"/>
    <s v="US"/>
    <s v="USD"/>
    <n v="1459642200"/>
    <n v="1456441429"/>
    <b v="0"/>
    <n v="1"/>
    <b v="0"/>
    <s v="music/faith"/>
    <n v="133"/>
    <n v="1065.2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3000"/>
    <n v="8014"/>
    <x v="1"/>
    <s v="US"/>
    <s v="USD"/>
    <n v="1435730400"/>
    <n v="1430855315"/>
    <b v="0"/>
    <n v="3"/>
    <b v="0"/>
    <s v="music/faith"/>
    <n v="267"/>
    <n v="2671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1500"/>
    <n v="5"/>
    <x v="0"/>
    <s v="US"/>
    <s v="USD"/>
    <n v="1414707762"/>
    <n v="1412115762"/>
    <b v="0"/>
    <n v="4"/>
    <b v="0"/>
    <s v="music/faith"/>
    <n v="0"/>
    <n v="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3000"/>
    <n v="3133"/>
    <x v="1"/>
    <s v="US"/>
    <s v="USD"/>
    <n v="1408922049"/>
    <n v="1406330049"/>
    <b v="0"/>
    <n v="9"/>
    <b v="0"/>
    <s v="music/faith"/>
    <n v="104"/>
    <n v="348.1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0"/>
    <x v="0"/>
    <s v="US"/>
    <s v="USD"/>
    <n v="1403906664"/>
    <n v="1401401064"/>
    <b v="0"/>
    <n v="16"/>
    <b v="0"/>
    <s v="music/faith"/>
    <n v="0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800"/>
    <n v="1360"/>
    <x v="1"/>
    <s v="GB"/>
    <s v="GBP"/>
    <n v="1428231600"/>
    <n v="1423520177"/>
    <b v="0"/>
    <n v="1"/>
    <b v="0"/>
    <s v="music/faith"/>
    <n v="170"/>
    <n v="136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3500"/>
    <n v="4340"/>
    <x v="1"/>
    <s v="US"/>
    <s v="USD"/>
    <n v="1445439674"/>
    <n v="1442847674"/>
    <b v="0"/>
    <n v="7"/>
    <b v="0"/>
    <s v="music/faith"/>
    <n v="124"/>
    <n v="62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500"/>
    <n v="610"/>
    <x v="1"/>
    <s v="US"/>
    <s v="USD"/>
    <n v="1465521306"/>
    <n v="1460337306"/>
    <b v="0"/>
    <n v="0"/>
    <b v="0"/>
    <s v="music/faith"/>
    <n v="122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"/>
    <n v="752"/>
    <x v="1"/>
    <s v="US"/>
    <s v="USD"/>
    <n v="1445738783"/>
    <n v="1443146783"/>
    <b v="0"/>
    <n v="0"/>
    <b v="0"/>
    <s v="music/faith"/>
    <n v="251"/>
    <n v="0"/>
    <x v="4"/>
    <s v="faith"/>
    <x v="1730"/>
    <d v="2015-10-25T02:06:23"/>
  </r>
  <r>
    <n v="1731"/>
    <s v="Sam Cox Band First Christian Tour"/>
    <s v="We are a Christin Worship band looking to midwest tour. God Bless!"/>
    <n v="153"/>
    <n v="153"/>
    <x v="1"/>
    <s v="US"/>
    <s v="USD"/>
    <n v="1434034800"/>
    <n v="1432849552"/>
    <b v="0"/>
    <n v="0"/>
    <b v="0"/>
    <s v="music/faith"/>
    <n v="10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350"/>
    <n v="586"/>
    <x v="1"/>
    <s v="US"/>
    <s v="USD"/>
    <n v="1452920400"/>
    <n v="1447777481"/>
    <b v="0"/>
    <n v="0"/>
    <b v="0"/>
    <s v="music/faith"/>
    <n v="167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500"/>
    <n v="610"/>
    <x v="1"/>
    <s v="US"/>
    <s v="USD"/>
    <n v="1473802200"/>
    <n v="1472746374"/>
    <b v="0"/>
    <n v="0"/>
    <b v="0"/>
    <s v="music/faith"/>
    <n v="122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850"/>
    <n v="131"/>
    <x v="0"/>
    <s v="US"/>
    <s v="USD"/>
    <n v="1431046356"/>
    <n v="1428454356"/>
    <b v="0"/>
    <n v="1"/>
    <b v="0"/>
    <s v="music/faith"/>
    <n v="15"/>
    <n v="13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2000"/>
    <n v="2013.47"/>
    <x v="1"/>
    <s v="US"/>
    <s v="USD"/>
    <n v="1470598345"/>
    <n v="1468006345"/>
    <b v="0"/>
    <n v="2"/>
    <b v="0"/>
    <s v="music/faith"/>
    <n v="101"/>
    <n v="1006.74"/>
    <x v="4"/>
    <s v="faith"/>
    <x v="1735"/>
    <d v="2016-08-07T19:32:25"/>
  </r>
  <r>
    <n v="1736"/>
    <s v="In His Presence"/>
    <s v="A unique meditative album reflecting on the life of Christ, inviting Him into your presence"/>
    <n v="1200"/>
    <n v="0"/>
    <x v="0"/>
    <s v="US"/>
    <s v="USD"/>
    <n v="1447018833"/>
    <n v="1444423233"/>
    <b v="0"/>
    <n v="1"/>
    <b v="0"/>
    <s v="music/faith"/>
    <n v="0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3500"/>
    <n v="4275"/>
    <x v="1"/>
    <s v="US"/>
    <s v="USD"/>
    <n v="1437432392"/>
    <n v="1434840392"/>
    <b v="0"/>
    <n v="15"/>
    <b v="0"/>
    <s v="music/faith"/>
    <n v="122"/>
    <n v="285"/>
    <x v="4"/>
    <s v="faith"/>
    <x v="1737"/>
    <d v="2015-07-20T22:46:32"/>
  </r>
  <r>
    <n v="1738"/>
    <s v="The Flashing Lights"/>
    <s v="Music that inspires and gives hope for overcoming and change. And it is good music."/>
    <n v="1100"/>
    <n v="115"/>
    <x v="0"/>
    <s v="US"/>
    <s v="USD"/>
    <n v="1412283542"/>
    <n v="1409691542"/>
    <b v="0"/>
    <n v="1"/>
    <b v="0"/>
    <s v="music/faith"/>
    <n v="10"/>
    <n v="11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800"/>
    <n v="838"/>
    <x v="1"/>
    <s v="US"/>
    <s v="USD"/>
    <n v="1462391932"/>
    <n v="1457297932"/>
    <b v="0"/>
    <n v="1"/>
    <b v="0"/>
    <s v="music/faith"/>
    <n v="105"/>
    <n v="838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"/>
    <n v="555"/>
    <x v="1"/>
    <s v="US"/>
    <s v="USD"/>
    <n v="1437075422"/>
    <n v="1434483422"/>
    <b v="0"/>
    <n v="0"/>
    <b v="0"/>
    <s v="music/faith"/>
    <n v="185"/>
    <n v="0"/>
    <x v="4"/>
    <s v="faith"/>
    <x v="1740"/>
    <d v="2015-07-16T19:37:02"/>
  </r>
  <r>
    <n v="1741"/>
    <s v="Caught off Guard"/>
    <s v="A photo journal documenting my experiences and travels across New Zealand"/>
    <n v="5000"/>
    <n v="50"/>
    <x v="0"/>
    <s v="GB"/>
    <s v="GBP"/>
    <n v="1433948671"/>
    <n v="1430060671"/>
    <b v="0"/>
    <n v="52"/>
    <b v="1"/>
    <s v="photography/photobooks"/>
    <n v="1"/>
    <n v="0.9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s v="US"/>
    <s v="USD"/>
    <n v="1483822800"/>
    <n v="1481058170"/>
    <b v="0"/>
    <n v="34"/>
    <b v="1"/>
    <s v="photography/photobooks"/>
    <n v="7"/>
    <n v="12.1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6000"/>
    <n v="16573"/>
    <x v="1"/>
    <s v="US"/>
    <s v="USD"/>
    <n v="1472270340"/>
    <n v="1470348775"/>
    <b v="0"/>
    <n v="67"/>
    <b v="1"/>
    <s v="photography/photobooks"/>
    <n v="104"/>
    <n v="247.3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19000"/>
    <n v="1145"/>
    <x v="3"/>
    <s v="GB"/>
    <s v="GBP"/>
    <n v="1425821477"/>
    <n v="1421937077"/>
    <b v="0"/>
    <n v="70"/>
    <b v="1"/>
    <s v="photography/photobooks"/>
    <n v="6"/>
    <n v="16.3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1"/>
    <s v="US"/>
    <s v="USD"/>
    <n v="1482372000"/>
    <n v="1479276838"/>
    <b v="0"/>
    <n v="89"/>
    <b v="1"/>
    <s v="photography/photobooks"/>
    <n v="110"/>
    <n v="246.4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1"/>
    <s v="US"/>
    <s v="USD"/>
    <n v="1479952800"/>
    <n v="1477368867"/>
    <b v="0"/>
    <n v="107"/>
    <b v="1"/>
    <s v="photography/photobooks"/>
    <n v="101"/>
    <n v="473.3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2"/>
    <s v="GB"/>
    <s v="GBP"/>
    <n v="1447426800"/>
    <n v="1444904830"/>
    <b v="0"/>
    <n v="159"/>
    <b v="1"/>
    <s v="photography/photobooks"/>
    <n v="4"/>
    <n v="6.54"/>
    <x v="8"/>
    <s v="photobooks"/>
    <x v="1747"/>
    <d v="2015-11-13T15:00:00"/>
  </r>
  <r>
    <n v="1748"/>
    <s v="So It Is: Vancouver"/>
    <s v="Telling the story of the city through remarkable people who live in Vancouver today."/>
    <n v="150000"/>
    <n v="0"/>
    <x v="0"/>
    <s v="CA"/>
    <s v="CAD"/>
    <n v="1441234143"/>
    <n v="1438642143"/>
    <b v="0"/>
    <n v="181"/>
    <b v="1"/>
    <s v="photography/photobooks"/>
    <n v="0"/>
    <n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30000"/>
    <n v="96015.9"/>
    <x v="1"/>
    <s v="LU"/>
    <s v="EUR"/>
    <n v="1488394800"/>
    <n v="1485213921"/>
    <b v="0"/>
    <n v="131"/>
    <b v="1"/>
    <s v="photography/photobooks"/>
    <n v="320"/>
    <n v="732.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1"/>
    <s v="US"/>
    <s v="USD"/>
    <n v="1461096304"/>
    <n v="1458936304"/>
    <b v="0"/>
    <n v="125"/>
    <b v="1"/>
    <s v="photography/photobooks"/>
    <n v="105"/>
    <n v="209.4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5000"/>
    <n v="29939"/>
    <x v="1"/>
    <s v="US"/>
    <s v="USD"/>
    <n v="1426787123"/>
    <n v="1424198723"/>
    <b v="0"/>
    <n v="61"/>
    <b v="1"/>
    <s v="photography/photobooks"/>
    <n v="120"/>
    <n v="490.8"/>
    <x v="8"/>
    <s v="photobooks"/>
    <x v="1751"/>
    <d v="2015-03-19T17:45:23"/>
  </r>
  <r>
    <n v="1752"/>
    <s v="Adfectus Book"/>
    <s v="A little book of calm, in picture form, that will soothe the soul and un-furrow the brow."/>
    <n v="9999"/>
    <n v="167820.6"/>
    <x v="1"/>
    <s v="GB"/>
    <s v="GBP"/>
    <n v="1476425082"/>
    <n v="1473833082"/>
    <b v="0"/>
    <n v="90"/>
    <b v="1"/>
    <s v="photography/photobooks"/>
    <n v="1678"/>
    <n v="1864.6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1"/>
    <s v="DK"/>
    <s v="DKK"/>
    <n v="1458579568"/>
    <n v="1455991168"/>
    <b v="0"/>
    <n v="35"/>
    <b v="1"/>
    <s v="photography/photobooks"/>
    <n v="485"/>
    <n v="5541.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s v="CA"/>
    <s v="CAD"/>
    <n v="1428091353"/>
    <n v="1425502953"/>
    <b v="0"/>
    <n v="90"/>
    <b v="1"/>
    <s v="photography/photobooks"/>
    <n v="2"/>
    <n v="5.66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1300"/>
    <n v="1835"/>
    <x v="1"/>
    <s v="US"/>
    <s v="USD"/>
    <n v="1444071361"/>
    <n v="1441479361"/>
    <b v="0"/>
    <n v="4"/>
    <b v="1"/>
    <s v="photography/photobooks"/>
    <n v="141"/>
    <n v="458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15000"/>
    <n v="16000"/>
    <x v="1"/>
    <s v="US"/>
    <s v="USD"/>
    <n v="1472443269"/>
    <n v="1468987269"/>
    <b v="0"/>
    <n v="120"/>
    <b v="1"/>
    <s v="photography/photobooks"/>
    <n v="107"/>
    <n v="133.3300000000000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15000"/>
    <n v="17444"/>
    <x v="1"/>
    <s v="US"/>
    <s v="USD"/>
    <n v="1485631740"/>
    <n v="1483041083"/>
    <b v="0"/>
    <n v="14"/>
    <b v="1"/>
    <s v="photography/photobooks"/>
    <n v="116"/>
    <n v="124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1"/>
    <s v="US"/>
    <s v="USD"/>
    <n v="1468536992"/>
    <n v="1463352992"/>
    <b v="0"/>
    <n v="27"/>
    <b v="1"/>
    <s v="photography/photobooks"/>
    <n v="110"/>
    <n v="182.78"/>
    <x v="8"/>
    <s v="photobooks"/>
    <x v="1758"/>
    <d v="2016-07-14T22:56:32"/>
  </r>
  <r>
    <n v="1759"/>
    <s v="Death Valley"/>
    <s v="Death Valley will be the first photo book of Andi State"/>
    <n v="15000"/>
    <n v="243"/>
    <x v="0"/>
    <s v="US"/>
    <s v="USD"/>
    <n v="1427309629"/>
    <n v="1425585229"/>
    <b v="0"/>
    <n v="49"/>
    <b v="1"/>
    <s v="photography/photobooks"/>
    <n v="2"/>
    <n v="4.9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2000"/>
    <n v="40357"/>
    <x v="1"/>
    <s v="US"/>
    <s v="USD"/>
    <n v="1456416513"/>
    <n v="1454688513"/>
    <b v="0"/>
    <n v="102"/>
    <b v="1"/>
    <s v="photography/photobooks"/>
    <n v="183"/>
    <n v="395.66"/>
    <x v="8"/>
    <s v="photobooks"/>
    <x v="1760"/>
    <d v="2016-02-25T16:08:33"/>
  </r>
  <r>
    <n v="1761"/>
    <s v="I Wanted To See Boobs"/>
    <s v="A hardcover photobook telling the naked truth of a young photographers journey."/>
    <n v="2000"/>
    <n v="2340"/>
    <x v="1"/>
    <s v="GB"/>
    <s v="GBP"/>
    <n v="1442065060"/>
    <n v="1437745060"/>
    <b v="0"/>
    <n v="3"/>
    <b v="1"/>
    <s v="photography/photobooks"/>
    <n v="117"/>
    <n v="780"/>
    <x v="8"/>
    <s v="photobooks"/>
    <x v="1761"/>
    <d v="2015-09-12T13:37:40"/>
  </r>
  <r>
    <n v="1762"/>
    <s v="&quot;The Naked Pixel&quot; Ali Pakele"/>
    <s v="Project rewards $25 gets you 190+ digital images"/>
    <n v="3675"/>
    <n v="3775.5"/>
    <x v="1"/>
    <s v="US"/>
    <s v="USD"/>
    <n v="1457739245"/>
    <n v="1455147245"/>
    <b v="0"/>
    <n v="25"/>
    <b v="1"/>
    <s v="photography/photobooks"/>
    <n v="103"/>
    <n v="151.0200000000000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1"/>
    <s v="US"/>
    <s v="USD"/>
    <n v="1477255840"/>
    <n v="1474663840"/>
    <b v="0"/>
    <n v="118"/>
    <b v="1"/>
    <s v="photography/photobooks"/>
    <n v="124"/>
    <n v="314.4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000"/>
    <n v="9500"/>
    <x v="1"/>
    <s v="GB"/>
    <s v="GBP"/>
    <n v="1407065979"/>
    <n v="1404560379"/>
    <b v="1"/>
    <n v="39"/>
    <b v="0"/>
    <s v="photography/photobooks"/>
    <n v="158"/>
    <n v="243.5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0"/>
    <s v="US"/>
    <s v="USD"/>
    <n v="1407972712"/>
    <n v="1405380712"/>
    <b v="1"/>
    <n v="103"/>
    <b v="0"/>
    <s v="photography/photobooks"/>
    <n v="3"/>
    <n v="6.2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250"/>
    <n v="120"/>
    <x v="3"/>
    <s v="AU"/>
    <s v="AUD"/>
    <n v="1408999088"/>
    <n v="1407184688"/>
    <b v="1"/>
    <n v="0"/>
    <b v="0"/>
    <s v="photography/photobooks"/>
    <n v="48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700"/>
    <n v="13323"/>
    <x v="1"/>
    <s v="US"/>
    <s v="USD"/>
    <n v="1407080884"/>
    <n v="1404488884"/>
    <b v="1"/>
    <n v="39"/>
    <b v="0"/>
    <s v="photography/photobooks"/>
    <n v="199"/>
    <n v="341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864"/>
    <x v="1"/>
    <s v="US"/>
    <s v="USD"/>
    <n v="1411824444"/>
    <n v="1406640444"/>
    <b v="1"/>
    <n v="15"/>
    <b v="0"/>
    <s v="photography/photobooks"/>
    <n v="143"/>
    <n v="190.9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59"/>
    <n v="470"/>
    <x v="0"/>
    <s v="US"/>
    <s v="USD"/>
    <n v="1421177959"/>
    <n v="1418585959"/>
    <b v="1"/>
    <n v="22"/>
    <b v="0"/>
    <s v="photography/photobooks"/>
    <n v="12"/>
    <n v="21.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1"/>
    <s v="US"/>
    <s v="USD"/>
    <n v="1413312194"/>
    <n v="1410288194"/>
    <b v="1"/>
    <n v="92"/>
    <b v="0"/>
    <s v="photography/photobooks"/>
    <n v="103"/>
    <n v="390.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3759"/>
    <n v="32"/>
    <x v="0"/>
    <s v="GB"/>
    <s v="GBP"/>
    <n v="1414107040"/>
    <n v="1411515040"/>
    <b v="1"/>
    <n v="25"/>
    <b v="0"/>
    <s v="photography/photobooks"/>
    <n v="1"/>
    <n v="1.28"/>
    <x v="8"/>
    <s v="photobooks"/>
    <x v="1771"/>
    <d v="2014-10-23T23:30:40"/>
  </r>
  <r>
    <n v="1772"/>
    <s v="White Mountain"/>
    <s v="A photobook and a short documentary film telling the story of Holocaust in Northwestern Lithuania"/>
    <n v="3500"/>
    <n v="4343"/>
    <x v="1"/>
    <s v="GB"/>
    <s v="GBP"/>
    <n v="1404666836"/>
    <n v="1399482836"/>
    <b v="1"/>
    <n v="19"/>
    <b v="0"/>
    <s v="photography/photobooks"/>
    <n v="124"/>
    <n v="228.5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5121"/>
    <x v="1"/>
    <s v="US"/>
    <s v="USD"/>
    <n v="1421691298"/>
    <n v="1417803298"/>
    <b v="1"/>
    <n v="19"/>
    <b v="0"/>
    <s v="photography/photobooks"/>
    <n v="302"/>
    <n v="795.8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4500"/>
    <n v="5052"/>
    <x v="1"/>
    <s v="US"/>
    <s v="USD"/>
    <n v="1417273140"/>
    <n v="1413609292"/>
    <b v="1"/>
    <n v="13"/>
    <b v="0"/>
    <s v="photography/photobooks"/>
    <n v="112"/>
    <n v="388.6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0"/>
    <n v="3317"/>
    <x v="2"/>
    <s v="US"/>
    <s v="USD"/>
    <n v="1414193160"/>
    <n v="1410305160"/>
    <b v="1"/>
    <n v="124"/>
    <b v="0"/>
    <s v="photography/photobooks"/>
    <n v="7"/>
    <n v="26.7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500"/>
    <n v="3000"/>
    <x v="1"/>
    <s v="GB"/>
    <s v="GBP"/>
    <n v="1414623471"/>
    <n v="1411513071"/>
    <b v="1"/>
    <n v="4"/>
    <b v="0"/>
    <s v="photography/photobooks"/>
    <n v="120"/>
    <n v="7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3000"/>
    <n v="8447"/>
    <x v="1"/>
    <s v="NL"/>
    <s v="EUR"/>
    <n v="1424421253"/>
    <n v="1421829253"/>
    <b v="1"/>
    <n v="10"/>
    <b v="0"/>
    <s v="photography/photobooks"/>
    <n v="282"/>
    <n v="844.7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0"/>
    <s v="US"/>
    <s v="USD"/>
    <n v="1427485395"/>
    <n v="1423600995"/>
    <b v="1"/>
    <n v="15"/>
    <b v="0"/>
    <s v="photography/photobooks"/>
    <n v="3"/>
    <n v="6.6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0000"/>
    <n v="11385"/>
    <x v="1"/>
    <s v="US"/>
    <s v="USD"/>
    <n v="1472834180"/>
    <n v="1470242180"/>
    <b v="1"/>
    <n v="38"/>
    <b v="0"/>
    <s v="photography/photobooks"/>
    <n v="114"/>
    <n v="299.6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828"/>
    <x v="0"/>
    <s v="US"/>
    <s v="USD"/>
    <n v="1467469510"/>
    <n v="1462285510"/>
    <b v="1"/>
    <n v="152"/>
    <b v="0"/>
    <s v="photography/photobooks"/>
    <n v="39"/>
    <n v="77.81999999999999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0"/>
    <s v="US"/>
    <s v="USD"/>
    <n v="1473950945"/>
    <n v="1471272545"/>
    <b v="1"/>
    <n v="24"/>
    <b v="0"/>
    <s v="photography/photobooks"/>
    <n v="9"/>
    <n v="18.5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s v="US"/>
    <s v="USD"/>
    <n v="1456062489"/>
    <n v="1453211289"/>
    <b v="1"/>
    <n v="76"/>
    <b v="0"/>
    <s v="photography/photobooks"/>
    <n v="9"/>
    <n v="17.5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25000"/>
    <n v="1217"/>
    <x v="0"/>
    <s v="US"/>
    <s v="USD"/>
    <n v="1432248478"/>
    <n v="1429656478"/>
    <b v="1"/>
    <n v="185"/>
    <b v="0"/>
    <s v="photography/photobooks"/>
    <n v="5"/>
    <n v="6.58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s v="US"/>
    <s v="USD"/>
    <n v="1422674700"/>
    <n v="1419954240"/>
    <b v="1"/>
    <n v="33"/>
    <b v="0"/>
    <s v="photography/photobooks"/>
    <n v="0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12500"/>
    <n v="1"/>
    <x v="0"/>
    <s v="US"/>
    <s v="USD"/>
    <n v="1413417600"/>
    <n v="1410750855"/>
    <b v="1"/>
    <n v="108"/>
    <b v="0"/>
    <s v="photography/photobooks"/>
    <n v="0"/>
    <n v="0.0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3900"/>
    <n v="2059"/>
    <x v="2"/>
    <s v="NL"/>
    <s v="EUR"/>
    <n v="1418649177"/>
    <n v="1416057177"/>
    <b v="1"/>
    <n v="29"/>
    <b v="0"/>
    <s v="photography/photobooks"/>
    <n v="53"/>
    <n v="7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5000"/>
    <n v="5012.25"/>
    <x v="1"/>
    <s v="US"/>
    <s v="USD"/>
    <n v="1428158637"/>
    <n v="1425570237"/>
    <b v="1"/>
    <n v="24"/>
    <b v="0"/>
    <s v="photography/photobooks"/>
    <n v="100"/>
    <n v="208.8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1900"/>
    <n v="2182"/>
    <x v="1"/>
    <s v="GB"/>
    <s v="GBP"/>
    <n v="1414795542"/>
    <n v="1412203542"/>
    <b v="1"/>
    <n v="4"/>
    <b v="0"/>
    <s v="photography/photobooks"/>
    <n v="115"/>
    <n v="545.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1500"/>
    <n v="677"/>
    <x v="0"/>
    <s v="US"/>
    <s v="USD"/>
    <n v="1421042403"/>
    <n v="1415858403"/>
    <b v="1"/>
    <n v="4"/>
    <b v="0"/>
    <s v="photography/photobooks"/>
    <n v="45"/>
    <n v="169.2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5000"/>
    <n v="5376"/>
    <x v="1"/>
    <s v="US"/>
    <s v="USD"/>
    <n v="1423152678"/>
    <n v="1420560678"/>
    <b v="1"/>
    <n v="15"/>
    <b v="0"/>
    <s v="photography/photobooks"/>
    <n v="108"/>
    <n v="358.4"/>
    <x v="8"/>
    <s v="photobooks"/>
    <x v="1790"/>
    <d v="2015-02-05T16:11:18"/>
  </r>
  <r>
    <n v="1791"/>
    <s v="disCover: Napoli"/>
    <s v="For the love of street photography and the beauty of traditional cultures in southern Italy."/>
    <n v="2000"/>
    <n v="2005"/>
    <x v="1"/>
    <s v="GB"/>
    <s v="GBP"/>
    <n v="1422553565"/>
    <n v="1417369565"/>
    <b v="1"/>
    <n v="4"/>
    <b v="0"/>
    <s v="photography/photobooks"/>
    <n v="100"/>
    <n v="501.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39000"/>
    <n v="25"/>
    <x v="0"/>
    <s v="US"/>
    <s v="USD"/>
    <n v="1439189940"/>
    <n v="1435970682"/>
    <b v="1"/>
    <n v="139"/>
    <b v="0"/>
    <s v="photography/photobooks"/>
    <n v="0"/>
    <n v="0.1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1500"/>
    <n v="270"/>
    <x v="0"/>
    <s v="AU"/>
    <s v="AUD"/>
    <n v="1417127040"/>
    <n v="1414531440"/>
    <b v="1"/>
    <n v="2"/>
    <b v="0"/>
    <s v="photography/photobooks"/>
    <n v="18"/>
    <n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4000"/>
    <n v="110"/>
    <x v="0"/>
    <s v="US"/>
    <s v="USD"/>
    <n v="1423660422"/>
    <n v="1420636422"/>
    <b v="1"/>
    <n v="18"/>
    <b v="0"/>
    <s v="photography/photobooks"/>
    <n v="3"/>
    <n v="6.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0500"/>
    <n v="766"/>
    <x v="0"/>
    <s v="GB"/>
    <s v="GBP"/>
    <n v="1469356366"/>
    <n v="1464172366"/>
    <b v="1"/>
    <n v="86"/>
    <b v="0"/>
    <s v="photography/photobooks"/>
    <n v="7"/>
    <n v="8.9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0"/>
    <n v="0"/>
    <x v="0"/>
    <s v="US"/>
    <s v="USD"/>
    <n v="1481809189"/>
    <n v="1479217189"/>
    <b v="1"/>
    <n v="140"/>
    <b v="0"/>
    <s v="photography/photobooks"/>
    <n v="0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1"/>
    <s v="US"/>
    <s v="USD"/>
    <n v="1454572233"/>
    <n v="1449388233"/>
    <b v="1"/>
    <n v="37"/>
    <b v="0"/>
    <s v="photography/photobooks"/>
    <n v="102"/>
    <n v="175.84"/>
    <x v="8"/>
    <s v="photobooks"/>
    <x v="1798"/>
    <d v="2016-02-04T07:50:33"/>
  </r>
  <r>
    <n v="1799"/>
    <s v="The UnDiscovered Image"/>
    <s v="The UnDiscovered Image, a monthly publication dedicated to photographers."/>
    <n v="1700"/>
    <n v="410"/>
    <x v="0"/>
    <s v="GB"/>
    <s v="GBP"/>
    <n v="1415740408"/>
    <n v="1414008808"/>
    <b v="1"/>
    <n v="6"/>
    <b v="0"/>
    <s v="photography/photobooks"/>
    <n v="24"/>
    <n v="68.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5000"/>
    <n v="1072"/>
    <x v="0"/>
    <s v="GB"/>
    <s v="GBP"/>
    <n v="1476109970"/>
    <n v="1473517970"/>
    <b v="1"/>
    <n v="113"/>
    <b v="0"/>
    <s v="photography/photobooks"/>
    <n v="4"/>
    <n v="9.4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7000"/>
    <n v="4176"/>
    <x v="0"/>
    <s v="GB"/>
    <s v="GBP"/>
    <n v="1450181400"/>
    <n v="1447429868"/>
    <b v="1"/>
    <n v="37"/>
    <b v="0"/>
    <s v="photography/photobooks"/>
    <n v="60"/>
    <n v="112.86"/>
    <x v="8"/>
    <s v="photobooks"/>
    <x v="1801"/>
    <d v="2015-12-15T12:10:00"/>
  </r>
  <r>
    <n v="1802"/>
    <s v="Out Of The Dark"/>
    <s v="Inner Darkness turned into a photobook. Personal work i shot during my recovery...in Berlin."/>
    <n v="5000"/>
    <n v="5651.58"/>
    <x v="1"/>
    <s v="DE"/>
    <s v="EUR"/>
    <n v="1435442340"/>
    <n v="1433416830"/>
    <b v="1"/>
    <n v="18"/>
    <b v="0"/>
    <s v="photography/photobooks"/>
    <n v="113"/>
    <n v="313.9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5000"/>
    <n v="684"/>
    <x v="0"/>
    <s v="US"/>
    <s v="USD"/>
    <n v="1423878182"/>
    <n v="1421199782"/>
    <b v="1"/>
    <n v="75"/>
    <b v="0"/>
    <s v="photography/photobooks"/>
    <n v="5"/>
    <n v="9.119999999999999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000"/>
    <n v="2524"/>
    <x v="0"/>
    <s v="US"/>
    <s v="USD"/>
    <n v="1447521404"/>
    <n v="1444061804"/>
    <b v="1"/>
    <n v="52"/>
    <b v="0"/>
    <s v="photography/photobooks"/>
    <n v="17"/>
    <n v="48.5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000"/>
    <n v="70"/>
    <x v="0"/>
    <s v="DE"/>
    <s v="EUR"/>
    <n v="1443808800"/>
    <n v="1441048658"/>
    <b v="1"/>
    <n v="122"/>
    <b v="0"/>
    <s v="photography/photobooks"/>
    <n v="0"/>
    <n v="0.5699999999999999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3000"/>
    <n v="3273"/>
    <x v="1"/>
    <s v="GB"/>
    <s v="GBP"/>
    <n v="1412090349"/>
    <n v="1409066349"/>
    <b v="1"/>
    <n v="8"/>
    <b v="0"/>
    <s v="photography/photobooks"/>
    <n v="109"/>
    <n v="409.13"/>
    <x v="8"/>
    <s v="photobooks"/>
    <x v="1806"/>
    <d v="2014-09-30T15:19:09"/>
  </r>
  <r>
    <n v="1807"/>
    <s v="Anywhere but Here"/>
    <s v="I want to explore alternative cultures and lifestyles in America."/>
    <n v="3000"/>
    <n v="3095.11"/>
    <x v="1"/>
    <s v="US"/>
    <s v="USD"/>
    <n v="1411868313"/>
    <n v="1409276313"/>
    <b v="1"/>
    <n v="8"/>
    <b v="0"/>
    <s v="photography/photobooks"/>
    <n v="103"/>
    <n v="386.8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30000"/>
    <n v="1026"/>
    <x v="0"/>
    <s v="US"/>
    <s v="USD"/>
    <n v="1486830030"/>
    <n v="1483806030"/>
    <b v="1"/>
    <n v="96"/>
    <b v="0"/>
    <s v="photography/photobooks"/>
    <n v="3"/>
    <n v="10.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600"/>
    <n v="3081"/>
    <x v="1"/>
    <s v="CA"/>
    <s v="CAD"/>
    <n v="1425246439"/>
    <n v="1422222439"/>
    <b v="1"/>
    <n v="9"/>
    <b v="0"/>
    <s v="photography/photobooks"/>
    <n v="119"/>
    <n v="342.33"/>
    <x v="8"/>
    <s v="photobooks"/>
    <x v="1809"/>
    <d v="2015-03-01T21:47:19"/>
  </r>
  <r>
    <n v="1810"/>
    <s v="Film Speed"/>
    <s v="Film Speed is a series of Zines focusing on architecture shot completely on 35 and 120mm film."/>
    <n v="1000"/>
    <n v="1665"/>
    <x v="1"/>
    <s v="US"/>
    <s v="USD"/>
    <n v="1408657826"/>
    <n v="1407621026"/>
    <b v="0"/>
    <n v="2"/>
    <b v="0"/>
    <s v="photography/photobooks"/>
    <n v="167"/>
    <n v="832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1500"/>
    <n v="1500"/>
    <x v="1"/>
    <s v="US"/>
    <s v="USD"/>
    <n v="1414123200"/>
    <n v="1408962270"/>
    <b v="0"/>
    <n v="26"/>
    <b v="0"/>
    <s v="photography/photobooks"/>
    <n v="100"/>
    <n v="57.69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1"/>
    <s v="GB"/>
    <s v="GBP"/>
    <n v="1467531536"/>
    <n v="1464939536"/>
    <b v="0"/>
    <n v="23"/>
    <b v="0"/>
    <s v="photography/photobooks"/>
    <n v="134"/>
    <n v="203.4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500"/>
    <n v="502"/>
    <x v="1"/>
    <s v="GB"/>
    <s v="GBP"/>
    <n v="1407532812"/>
    <n v="1404940812"/>
    <b v="0"/>
    <n v="0"/>
    <b v="0"/>
    <s v="photography/photobooks"/>
    <n v="10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5000"/>
    <n v="24321.1"/>
    <x v="1"/>
    <s v="GB"/>
    <s v="GBP"/>
    <n v="1425108736"/>
    <n v="1422516736"/>
    <b v="0"/>
    <n v="140"/>
    <b v="0"/>
    <s v="photography/photobooks"/>
    <n v="162"/>
    <n v="173.7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"/>
    <n v="546"/>
    <x v="1"/>
    <s v="US"/>
    <s v="USD"/>
    <n v="1435787137"/>
    <n v="1434577537"/>
    <b v="0"/>
    <n v="0"/>
    <b v="0"/>
    <s v="photography/photobooks"/>
    <n v="182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3000"/>
    <n v="1126"/>
    <x v="0"/>
    <s v="CH"/>
    <s v="CHF"/>
    <n v="1469473200"/>
    <n v="1467061303"/>
    <b v="0"/>
    <n v="6"/>
    <b v="0"/>
    <s v="photography/photobooks"/>
    <n v="38"/>
    <n v="187.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25000"/>
    <n v="610"/>
    <x v="0"/>
    <s v="US"/>
    <s v="USD"/>
    <n v="1485759540"/>
    <n v="1480607607"/>
    <b v="0"/>
    <n v="100"/>
    <b v="0"/>
    <s v="photography/photobooks"/>
    <n v="2"/>
    <n v="6.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500"/>
    <n v="1115"/>
    <x v="1"/>
    <s v="US"/>
    <s v="USD"/>
    <n v="1428035850"/>
    <n v="1425447450"/>
    <b v="0"/>
    <n v="0"/>
    <b v="0"/>
    <s v="photography/photobooks"/>
    <n v="223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x v="1"/>
    <s v="US"/>
    <s v="USD"/>
    <n v="1406743396"/>
    <n v="1404151396"/>
    <b v="0"/>
    <n v="4"/>
    <b v="0"/>
    <s v="photography/photobooks"/>
    <n v="100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1"/>
    <s v="US"/>
    <s v="USD"/>
    <n v="1427850090"/>
    <n v="1425261690"/>
    <b v="0"/>
    <n v="8"/>
    <b v="0"/>
    <s v="photography/photobooks"/>
    <n v="116"/>
    <n v="72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10000"/>
    <n v="125"/>
    <x v="0"/>
    <s v="US"/>
    <s v="USD"/>
    <n v="1330760367"/>
    <n v="1326872367"/>
    <b v="0"/>
    <n v="57"/>
    <b v="1"/>
    <s v="music/rock"/>
    <n v="1"/>
    <n v="2.1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2500"/>
    <n v="2600"/>
    <x v="1"/>
    <s v="CA"/>
    <s v="CAD"/>
    <n v="1391194860"/>
    <n v="1388084862"/>
    <b v="0"/>
    <n v="11"/>
    <b v="1"/>
    <s v="music/rock"/>
    <n v="104"/>
    <n v="236.36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3500"/>
    <n v="3736.55"/>
    <x v="1"/>
    <s v="US"/>
    <s v="USD"/>
    <n v="1351095976"/>
    <n v="1348503976"/>
    <b v="0"/>
    <n v="33"/>
    <b v="1"/>
    <s v="music/rock"/>
    <n v="107"/>
    <n v="113.23"/>
    <x v="4"/>
    <s v="rock"/>
    <x v="1823"/>
    <d v="2012-10-24T16:26:16"/>
  </r>
  <r>
    <n v="1824"/>
    <s v="Tin Man's Broken Wisdom Fund"/>
    <s v="cd fund raiser"/>
    <n v="8750"/>
    <n v="9111"/>
    <x v="1"/>
    <s v="US"/>
    <s v="USD"/>
    <n v="1389146880"/>
    <n v="1387403967"/>
    <b v="0"/>
    <n v="40"/>
    <b v="1"/>
    <s v="music/rock"/>
    <n v="104"/>
    <n v="227.78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1"/>
    <s v="US"/>
    <s v="USD"/>
    <n v="1373572903"/>
    <n v="1371585703"/>
    <b v="0"/>
    <n v="50"/>
    <b v="1"/>
    <s v="music/rock"/>
    <n v="101"/>
    <n v="121.73"/>
    <x v="4"/>
    <s v="rock"/>
    <x v="1825"/>
    <d v="2013-07-11T20:01:43"/>
  </r>
  <r>
    <n v="1826"/>
    <s v="BEAR GHOST! Professional Recording! Yay!"/>
    <s v="Hear your favorite Bear Ghost in eargasmic quality!"/>
    <n v="5800"/>
    <n v="6155"/>
    <x v="1"/>
    <s v="US"/>
    <s v="USD"/>
    <n v="1392675017"/>
    <n v="1390083017"/>
    <b v="0"/>
    <n v="38"/>
    <b v="1"/>
    <s v="music/rock"/>
    <n v="106"/>
    <n v="161.9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1"/>
    <s v="US"/>
    <s v="USD"/>
    <n v="1299138561"/>
    <n v="1294818561"/>
    <b v="0"/>
    <n v="96"/>
    <b v="1"/>
    <s v="music/rock"/>
    <n v="132"/>
    <n v="275.3999999999999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s v="US"/>
    <s v="USD"/>
    <n v="1399672800"/>
    <n v="1396906530"/>
    <b v="0"/>
    <n v="48"/>
    <b v="1"/>
    <s v="music/rock"/>
    <n v="0"/>
    <n v="3.5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7500"/>
    <n v="316"/>
    <x v="0"/>
    <s v="US"/>
    <s v="USD"/>
    <n v="1295647200"/>
    <n v="1291428371"/>
    <b v="0"/>
    <n v="33"/>
    <b v="1"/>
    <s v="music/rock"/>
    <n v="4"/>
    <n v="9.5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s v="US"/>
    <s v="USD"/>
    <n v="1393259107"/>
    <n v="1390667107"/>
    <b v="0"/>
    <n v="226"/>
    <b v="1"/>
    <s v="music/rock"/>
    <n v="20"/>
    <n v="33.1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4000"/>
    <n v="4296"/>
    <x v="1"/>
    <s v="US"/>
    <s v="USD"/>
    <n v="1336866863"/>
    <n v="1335570863"/>
    <b v="0"/>
    <n v="14"/>
    <b v="1"/>
    <s v="music/rock"/>
    <n v="107"/>
    <n v="306.8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000"/>
    <n v="107"/>
    <x v="0"/>
    <s v="US"/>
    <s v="USD"/>
    <n v="1299243427"/>
    <n v="1296651427"/>
    <b v="0"/>
    <n v="20"/>
    <b v="1"/>
    <s v="music/rock"/>
    <n v="4"/>
    <n v="5.3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0"/>
    <n v="5050"/>
    <x v="1"/>
    <s v="US"/>
    <s v="USD"/>
    <n v="1362211140"/>
    <n v="1359421403"/>
    <b v="0"/>
    <n v="25"/>
    <b v="1"/>
    <s v="music/rock"/>
    <n v="126"/>
    <n v="202"/>
    <x v="4"/>
    <s v="rock"/>
    <x v="1833"/>
    <d v="2013-03-02T07:59:00"/>
  </r>
  <r>
    <n v="1834"/>
    <s v="TDJ - All Part of the Plan EP/Tour"/>
    <s v="Help us fund our first tour and promote our new EP!"/>
    <n v="30000"/>
    <n v="6375"/>
    <x v="2"/>
    <s v="US"/>
    <s v="USD"/>
    <n v="1422140895"/>
    <n v="1418684895"/>
    <b v="0"/>
    <n v="90"/>
    <b v="1"/>
    <s v="music/rock"/>
    <n v="21"/>
    <n v="70.8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3000"/>
    <n v="1398"/>
    <x v="0"/>
    <s v="GB"/>
    <s v="GBP"/>
    <n v="1459439471"/>
    <n v="1456851071"/>
    <b v="0"/>
    <n v="11"/>
    <b v="1"/>
    <s v="music/rock"/>
    <n v="47"/>
    <n v="127.09"/>
    <x v="4"/>
    <s v="rock"/>
    <x v="1835"/>
    <d v="2016-03-31T15:51:11"/>
  </r>
  <r>
    <n v="1836"/>
    <s v="KICKSTART OUR &lt;+3"/>
    <s v="Help fund our 2013 Sound &amp; Lighting Touring rig!"/>
    <n v="25000"/>
    <n v="9875"/>
    <x v="0"/>
    <s v="US"/>
    <s v="USD"/>
    <n v="1361129129"/>
    <n v="1359660329"/>
    <b v="0"/>
    <n v="55"/>
    <b v="1"/>
    <s v="music/rock"/>
    <n v="40"/>
    <n v="179.5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1"/>
    <s v="US"/>
    <s v="USD"/>
    <n v="1332029335"/>
    <n v="1326848935"/>
    <b v="0"/>
    <n v="30"/>
    <b v="1"/>
    <s v="music/rock"/>
    <n v="185"/>
    <n v="307.600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4000"/>
    <n v="4030"/>
    <x v="1"/>
    <s v="US"/>
    <s v="USD"/>
    <n v="1317438000"/>
    <n v="1314989557"/>
    <b v="0"/>
    <n v="28"/>
    <b v="1"/>
    <s v="music/rock"/>
    <n v="101"/>
    <n v="143.9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195"/>
    <x v="0"/>
    <s v="US"/>
    <s v="USD"/>
    <n v="1475342382"/>
    <n v="1472750382"/>
    <b v="0"/>
    <n v="45"/>
    <b v="1"/>
    <s v="music/rock"/>
    <n v="3"/>
    <n v="4.3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4000"/>
    <n v="45"/>
    <x v="0"/>
    <s v="US"/>
    <s v="USD"/>
    <n v="1367902740"/>
    <n v="1366251510"/>
    <b v="0"/>
    <n v="13"/>
    <b v="1"/>
    <s v="music/rock"/>
    <n v="1"/>
    <n v="3.46"/>
    <x v="4"/>
    <s v="rock"/>
    <x v="1840"/>
    <d v="2013-05-07T04:59:00"/>
  </r>
  <r>
    <n v="1841"/>
    <s v="Hydra Effect Debut EP"/>
    <s v="Hard Rock with a Positive Message. Help us fund, release and promote our debut EP!"/>
    <n v="6000"/>
    <n v="1"/>
    <x v="0"/>
    <s v="US"/>
    <s v="USD"/>
    <n v="1400561940"/>
    <n v="1397679445"/>
    <b v="0"/>
    <n v="40"/>
    <b v="1"/>
    <s v="music/rock"/>
    <n v="0"/>
    <n v="0.0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s v="US"/>
    <s v="USD"/>
    <n v="1425275940"/>
    <n v="1422371381"/>
    <b v="0"/>
    <n v="21"/>
    <b v="1"/>
    <s v="music/rock"/>
    <n v="20"/>
    <n v="72.70999999999999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1"/>
    <s v="US"/>
    <s v="USD"/>
    <n v="1298245954"/>
    <n v="1295653954"/>
    <b v="0"/>
    <n v="134"/>
    <b v="1"/>
    <s v="music/rock"/>
    <n v="246"/>
    <n v="550.8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1"/>
    <s v="US"/>
    <s v="USD"/>
    <n v="1307761200"/>
    <n v="1304464914"/>
    <b v="0"/>
    <n v="20"/>
    <b v="1"/>
    <s v="music/rock"/>
    <n v="100"/>
    <n v="25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185"/>
    <x v="0"/>
    <s v="US"/>
    <s v="USD"/>
    <n v="1466139300"/>
    <n v="1464854398"/>
    <b v="0"/>
    <n v="19"/>
    <b v="1"/>
    <s v="music/rock"/>
    <n v="30"/>
    <n v="62.3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2"/>
    <s v="US"/>
    <s v="USD"/>
    <n v="1355585777"/>
    <n v="1352993777"/>
    <b v="0"/>
    <n v="209"/>
    <b v="1"/>
    <s v="music/rock"/>
    <n v="2"/>
    <n v="5.2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s v="US"/>
    <s v="USD"/>
    <n v="1429594832"/>
    <n v="1427780432"/>
    <b v="0"/>
    <n v="38"/>
    <b v="1"/>
    <s v="music/rock"/>
    <n v="0"/>
    <n v="0.0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2"/>
    <s v="US"/>
    <s v="USD"/>
    <n v="1312095540"/>
    <n v="1306608888"/>
    <b v="0"/>
    <n v="24"/>
    <b v="1"/>
    <s v="music/rock"/>
    <n v="0"/>
    <n v="0"/>
    <x v="4"/>
    <s v="rock"/>
    <x v="1848"/>
    <d v="2011-07-31T06:59:00"/>
  </r>
  <r>
    <n v="1849"/>
    <s v="Release the Skyline Album"/>
    <s v="Release the Skylines is a small, local Cleveland metal band looking to record an album."/>
    <n v="2500"/>
    <n v="2650"/>
    <x v="1"/>
    <s v="US"/>
    <s v="USD"/>
    <n v="1350505059"/>
    <n v="1347913059"/>
    <b v="0"/>
    <n v="8"/>
    <b v="1"/>
    <s v="music/rock"/>
    <n v="106"/>
    <n v="331.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5000"/>
    <n v="151"/>
    <x v="0"/>
    <s v="US"/>
    <s v="USD"/>
    <n v="1405033300"/>
    <n v="1402441300"/>
    <b v="0"/>
    <n v="179"/>
    <b v="1"/>
    <s v="music/rock"/>
    <n v="1"/>
    <n v="0.8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s v="US"/>
    <s v="USD"/>
    <n v="1406509200"/>
    <n v="1404769538"/>
    <b v="0"/>
    <n v="26"/>
    <b v="1"/>
    <s v="music/rock"/>
    <n v="0"/>
    <n v="0.8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s v="US"/>
    <s v="USD"/>
    <n v="1429920000"/>
    <n v="1426703452"/>
    <b v="0"/>
    <n v="131"/>
    <b v="1"/>
    <s v="music/rock"/>
    <n v="0"/>
    <n v="0.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500"/>
    <n v="3800"/>
    <x v="1"/>
    <s v="US"/>
    <s v="USD"/>
    <n v="1352860017"/>
    <n v="1348536417"/>
    <b v="0"/>
    <n v="14"/>
    <b v="1"/>
    <s v="music/rock"/>
    <n v="109"/>
    <n v="27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40000"/>
    <n v="0"/>
    <x v="2"/>
    <s v="US"/>
    <s v="USD"/>
    <n v="1369355437"/>
    <n v="1366763437"/>
    <b v="0"/>
    <n v="174"/>
    <b v="1"/>
    <s v="music/rock"/>
    <n v="0"/>
    <n v="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35000"/>
    <n v="7873"/>
    <x v="2"/>
    <s v="CA"/>
    <s v="CAD"/>
    <n v="1389012940"/>
    <n v="1385124940"/>
    <b v="0"/>
    <n v="191"/>
    <b v="1"/>
    <s v="music/rock"/>
    <n v="22"/>
    <n v="41.2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5999"/>
    <n v="0"/>
    <x v="0"/>
    <s v="US"/>
    <s v="USD"/>
    <n v="1405715472"/>
    <n v="1403901072"/>
    <b v="0"/>
    <n v="38"/>
    <b v="1"/>
    <s v="music/rock"/>
    <n v="0"/>
    <n v="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8500"/>
    <n v="11992"/>
    <x v="1"/>
    <s v="US"/>
    <s v="USD"/>
    <n v="1410546413"/>
    <n v="1407954413"/>
    <b v="0"/>
    <n v="22"/>
    <b v="1"/>
    <s v="music/rock"/>
    <n v="141"/>
    <n v="545.0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1"/>
    <s v="US"/>
    <s v="USD"/>
    <n v="1324014521"/>
    <n v="1318826921"/>
    <b v="0"/>
    <n v="149"/>
    <b v="1"/>
    <s v="music/rock"/>
    <n v="159"/>
    <n v="174.66"/>
    <x v="4"/>
    <s v="rock"/>
    <x v="1858"/>
    <d v="2011-12-16T05:48:41"/>
  </r>
  <r>
    <n v="1859"/>
    <s v="Queen Kwong Tour to London and Paris"/>
    <s v="Queen Kwong is going ON TOUR to London and Paris!"/>
    <n v="10000"/>
    <n v="11160"/>
    <x v="1"/>
    <s v="US"/>
    <s v="USD"/>
    <n v="1316716129"/>
    <n v="1314124129"/>
    <b v="0"/>
    <n v="56"/>
    <b v="1"/>
    <s v="music/rock"/>
    <n v="112"/>
    <n v="199.2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4000"/>
    <n v="4002"/>
    <x v="1"/>
    <s v="US"/>
    <s v="USD"/>
    <n v="1391706084"/>
    <n v="1389891684"/>
    <b v="0"/>
    <n v="19"/>
    <b v="1"/>
    <s v="music/rock"/>
    <n v="100"/>
    <n v="210.6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750"/>
    <n v="758"/>
    <x v="1"/>
    <s v="GB"/>
    <s v="GBP"/>
    <n v="1422256341"/>
    <n v="1419664341"/>
    <b v="0"/>
    <n v="0"/>
    <b v="0"/>
    <s v="games/mobile games"/>
    <n v="10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5000"/>
    <n v="650"/>
    <x v="2"/>
    <s v="US"/>
    <s v="USD"/>
    <n v="1488958200"/>
    <n v="1484912974"/>
    <b v="0"/>
    <n v="16"/>
    <b v="0"/>
    <s v="games/mobile games"/>
    <n v="13"/>
    <n v="40.63000000000000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1000"/>
    <n v="1088"/>
    <x v="1"/>
    <s v="US"/>
    <s v="USD"/>
    <n v="1402600085"/>
    <n v="1400008085"/>
    <b v="0"/>
    <n v="2"/>
    <b v="0"/>
    <s v="games/mobile games"/>
    <n v="109"/>
    <n v="5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1"/>
    <s v="US"/>
    <s v="USD"/>
    <n v="1399223500"/>
    <n v="1396631500"/>
    <b v="0"/>
    <n v="48"/>
    <b v="0"/>
    <s v="games/mobile games"/>
    <n v="103"/>
    <n v="171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000"/>
    <n v="110"/>
    <x v="0"/>
    <s v="GB"/>
    <s v="GBP"/>
    <n v="1478425747"/>
    <n v="1475398147"/>
    <b v="0"/>
    <n v="2"/>
    <b v="0"/>
    <s v="games/mobile games"/>
    <n v="11"/>
    <n v="5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65"/>
    <x v="1"/>
    <s v="US"/>
    <s v="USD"/>
    <n v="1488340800"/>
    <n v="1483768497"/>
    <b v="0"/>
    <n v="2"/>
    <b v="0"/>
    <s v="games/mobile games"/>
    <n v="103"/>
    <n v="103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1218"/>
    <x v="1"/>
    <s v="US"/>
    <s v="USD"/>
    <n v="1478383912"/>
    <n v="1475791912"/>
    <b v="0"/>
    <n v="1"/>
    <b v="0"/>
    <s v="games/mobile games"/>
    <n v="122"/>
    <n v="1218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5000"/>
    <n v="0"/>
    <x v="2"/>
    <s v="US"/>
    <s v="USD"/>
    <n v="1450166340"/>
    <n v="1448044925"/>
    <b v="0"/>
    <n v="17"/>
    <b v="0"/>
    <s v="games/mobile games"/>
    <n v="0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500"/>
    <n v="607"/>
    <x v="1"/>
    <s v="US"/>
    <s v="USD"/>
    <n v="1483488249"/>
    <n v="1480896249"/>
    <b v="0"/>
    <n v="0"/>
    <b v="0"/>
    <s v="games/mobile games"/>
    <n v="121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500"/>
    <n v="6000"/>
    <x v="1"/>
    <s v="US"/>
    <s v="USD"/>
    <n v="1454213820"/>
    <n v="1451723535"/>
    <b v="0"/>
    <n v="11"/>
    <b v="0"/>
    <s v="games/mobile games"/>
    <n v="240"/>
    <n v="545.4500000000000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12000"/>
    <n v="14190"/>
    <x v="1"/>
    <s v="US"/>
    <s v="USD"/>
    <n v="1416512901"/>
    <n v="1413053301"/>
    <b v="0"/>
    <n v="95"/>
    <b v="0"/>
    <s v="games/mobile games"/>
    <n v="118"/>
    <n v="149.3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200"/>
    <n v="4673"/>
    <x v="1"/>
    <s v="US"/>
    <s v="USD"/>
    <n v="1435633602"/>
    <n v="1433041602"/>
    <b v="0"/>
    <n v="13"/>
    <b v="0"/>
    <s v="games/mobile games"/>
    <n v="212"/>
    <n v="359.4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1500"/>
    <n v="40"/>
    <x v="2"/>
    <s v="CA"/>
    <s v="CAD"/>
    <n v="1436373900"/>
    <n v="1433861210"/>
    <b v="0"/>
    <n v="2"/>
    <b v="0"/>
    <s v="games/mobile games"/>
    <n v="3"/>
    <n v="2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250"/>
    <n v="1328"/>
    <x v="1"/>
    <s v="US"/>
    <s v="USD"/>
    <n v="1467155733"/>
    <n v="1465427733"/>
    <b v="0"/>
    <n v="2"/>
    <b v="0"/>
    <s v="games/mobile games"/>
    <n v="106"/>
    <n v="66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500"/>
    <n v="1950"/>
    <x v="1"/>
    <s v="US"/>
    <s v="USD"/>
    <n v="1470519308"/>
    <n v="1465335308"/>
    <b v="0"/>
    <n v="3"/>
    <b v="0"/>
    <s v="games/mobile games"/>
    <n v="130"/>
    <n v="65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5"/>
    <n v="106"/>
    <x v="1"/>
    <s v="AU"/>
    <s v="AUD"/>
    <n v="1402901405"/>
    <n v="1400309405"/>
    <b v="0"/>
    <n v="0"/>
    <b v="0"/>
    <s v="games/mobile games"/>
    <n v="4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5"/>
    <n v="10"/>
    <x v="1"/>
    <s v="US"/>
    <s v="USD"/>
    <n v="1425170525"/>
    <n v="1422664925"/>
    <b v="0"/>
    <n v="0"/>
    <b v="0"/>
    <s v="games/mobile games"/>
    <n v="20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00"/>
    <n v="500"/>
    <x v="1"/>
    <s v="AU"/>
    <s v="AUD"/>
    <n v="1402618355"/>
    <n v="1400026355"/>
    <b v="0"/>
    <n v="0"/>
    <b v="0"/>
    <s v="games/mobile games"/>
    <n v="10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1000"/>
    <n v="1001.49"/>
    <x v="1"/>
    <s v="ES"/>
    <s v="EUR"/>
    <n v="1457966129"/>
    <n v="1455377729"/>
    <b v="0"/>
    <n v="2"/>
    <b v="0"/>
    <s v="games/mobile games"/>
    <n v="100"/>
    <n v="500.75"/>
    <x v="6"/>
    <s v="mobile games"/>
    <x v="1879"/>
    <d v="2016-03-14T14:35:29"/>
  </r>
  <r>
    <n v="1880"/>
    <s v="Sim Betting Football"/>
    <s v="Sim Betting Football is the only football (soccer) betting simulation  game."/>
    <n v="4000"/>
    <n v="4051.99"/>
    <x v="1"/>
    <s v="GB"/>
    <s v="GBP"/>
    <n v="1459341380"/>
    <n v="1456839380"/>
    <b v="0"/>
    <n v="24"/>
    <b v="0"/>
    <s v="games/mobile games"/>
    <n v="101"/>
    <n v="168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10000"/>
    <n v="872"/>
    <x v="0"/>
    <s v="US"/>
    <s v="USD"/>
    <n v="1425955189"/>
    <n v="1423366789"/>
    <b v="0"/>
    <n v="70"/>
    <b v="1"/>
    <s v="music/indie rock"/>
    <n v="9"/>
    <n v="12.4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s v="US"/>
    <s v="USD"/>
    <n v="1341964080"/>
    <n v="1339109212"/>
    <b v="0"/>
    <n v="81"/>
    <b v="1"/>
    <s v="music/indie rock"/>
    <n v="1"/>
    <n v="1.6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1"/>
    <s v="US"/>
    <s v="USD"/>
    <n v="1333921508"/>
    <n v="1331333108"/>
    <b v="0"/>
    <n v="32"/>
    <b v="1"/>
    <s v="music/indie rock"/>
    <n v="120"/>
    <n v="149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000"/>
    <n v="95"/>
    <x v="0"/>
    <s v="US"/>
    <s v="USD"/>
    <n v="1354017600"/>
    <n v="1350967535"/>
    <b v="0"/>
    <n v="26"/>
    <b v="1"/>
    <s v="music/indie rock"/>
    <n v="2"/>
    <n v="3.6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s v="US"/>
    <s v="USD"/>
    <n v="1344636000"/>
    <n v="1341800110"/>
    <b v="0"/>
    <n v="105"/>
    <b v="1"/>
    <s v="music/indie rock"/>
    <n v="1"/>
    <n v="1.8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2"/>
    <s v="US"/>
    <s v="USD"/>
    <n v="1415832338"/>
    <n v="1413236738"/>
    <b v="0"/>
    <n v="29"/>
    <b v="1"/>
    <s v="music/indie rock"/>
    <n v="0"/>
    <n v="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2"/>
    <s v="ES"/>
    <s v="EUR"/>
    <n v="1449178200"/>
    <n v="1447614732"/>
    <b v="0"/>
    <n v="8"/>
    <b v="1"/>
    <s v="music/indie rock"/>
    <n v="1"/>
    <n v="1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1"/>
    <s v="US"/>
    <s v="USD"/>
    <n v="1275368340"/>
    <n v="1272692732"/>
    <b v="0"/>
    <n v="89"/>
    <b v="1"/>
    <s v="music/indie rock"/>
    <n v="1105"/>
    <n v="124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6000"/>
    <n v="6485"/>
    <x v="1"/>
    <s v="US"/>
    <s v="USD"/>
    <n v="1363024946"/>
    <n v="1359140546"/>
    <b v="0"/>
    <n v="44"/>
    <b v="1"/>
    <s v="music/indie rock"/>
    <n v="108"/>
    <n v="147.3899999999999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s v="US"/>
    <s v="USD"/>
    <n v="1355597528"/>
    <n v="1353005528"/>
    <b v="0"/>
    <n v="246"/>
    <b v="1"/>
    <s v="music/indie rock"/>
    <n v="20"/>
    <n v="38.4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1"/>
    <s v="US"/>
    <s v="USD"/>
    <n v="1279778400"/>
    <n v="1275851354"/>
    <b v="0"/>
    <n v="120"/>
    <b v="1"/>
    <s v="music/indie rock"/>
    <n v="975"/>
    <n v="2031.4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3250"/>
    <n v="1345"/>
    <x v="0"/>
    <s v="US"/>
    <s v="USD"/>
    <n v="1307459881"/>
    <n v="1304867881"/>
    <b v="0"/>
    <n v="26"/>
    <b v="1"/>
    <s v="music/indie rock"/>
    <n v="41"/>
    <n v="51.7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8000"/>
    <n v="0"/>
    <x v="0"/>
    <s v="US"/>
    <s v="USD"/>
    <n v="1302926340"/>
    <n v="1301524585"/>
    <b v="0"/>
    <n v="45"/>
    <b v="1"/>
    <s v="music/indie rock"/>
    <n v="0"/>
    <n v="0"/>
    <x v="4"/>
    <s v="indie rock"/>
    <x v="1893"/>
    <d v="2011-04-16T03:59:00"/>
  </r>
  <r>
    <n v="1894"/>
    <s v="Help me release my first 3 song EP!!"/>
    <s v="Im trying to raise $1000 for a 3 song EP in a studio!"/>
    <n v="4500"/>
    <n v="4648.33"/>
    <x v="1"/>
    <s v="US"/>
    <s v="USD"/>
    <n v="1329082983"/>
    <n v="1326404583"/>
    <b v="0"/>
    <n v="20"/>
    <b v="1"/>
    <s v="music/indie rock"/>
    <n v="103"/>
    <n v="232.4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1"/>
    <x v="2"/>
    <s v="US"/>
    <s v="USD"/>
    <n v="1445363722"/>
    <n v="1442771722"/>
    <b v="0"/>
    <n v="47"/>
    <b v="1"/>
    <s v="music/indie rock"/>
    <n v="1"/>
    <n v="5.5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3000"/>
    <n v="3105"/>
    <x v="1"/>
    <s v="US"/>
    <s v="USD"/>
    <n v="1334250165"/>
    <n v="1331658165"/>
    <b v="0"/>
    <n v="13"/>
    <b v="1"/>
    <s v="music/indie rock"/>
    <n v="104"/>
    <n v="238.8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8900"/>
    <n v="108"/>
    <x v="2"/>
    <s v="US"/>
    <s v="USD"/>
    <n v="1393966800"/>
    <n v="1392040806"/>
    <b v="0"/>
    <n v="183"/>
    <b v="1"/>
    <s v="music/indie rock"/>
    <n v="1"/>
    <n v="0.5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000"/>
    <n v="587"/>
    <x v="0"/>
    <s v="US"/>
    <s v="USD"/>
    <n v="1454349600"/>
    <n v="1451277473"/>
    <b v="0"/>
    <n v="21"/>
    <b v="1"/>
    <s v="music/indie rock"/>
    <n v="12"/>
    <n v="27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s v="US"/>
    <s v="USD"/>
    <n v="1427319366"/>
    <n v="1424730966"/>
    <b v="0"/>
    <n v="42"/>
    <b v="1"/>
    <s v="music/indie rock"/>
    <n v="0"/>
    <n v="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8000"/>
    <n v="8095"/>
    <x v="1"/>
    <s v="US"/>
    <s v="USD"/>
    <n v="1349517540"/>
    <n v="1347137731"/>
    <b v="0"/>
    <n v="54"/>
    <b v="1"/>
    <s v="music/indie rock"/>
    <n v="101"/>
    <n v="149.9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0"/>
    <s v="GB"/>
    <s v="GBP"/>
    <n v="1432299600"/>
    <n v="1429707729"/>
    <b v="0"/>
    <n v="25"/>
    <b v="0"/>
    <s v="technology/gadgets"/>
    <n v="3"/>
    <n v="10.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460"/>
    <x v="1"/>
    <s v="NL"/>
    <s v="EUR"/>
    <n v="1425495447"/>
    <n v="1422903447"/>
    <b v="0"/>
    <n v="3"/>
    <b v="0"/>
    <s v="technology/gadgets"/>
    <n v="146"/>
    <n v="486.6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325"/>
    <x v="0"/>
    <s v="US"/>
    <s v="USD"/>
    <n v="1485541791"/>
    <n v="1480357791"/>
    <b v="0"/>
    <n v="41"/>
    <b v="0"/>
    <s v="technology/gadgets"/>
    <n v="7"/>
    <n v="7.9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1500"/>
    <n v="1788.57"/>
    <x v="1"/>
    <s v="US"/>
    <s v="USD"/>
    <n v="1451752021"/>
    <n v="1447864021"/>
    <b v="0"/>
    <n v="2"/>
    <b v="0"/>
    <s v="technology/gadgets"/>
    <n v="119"/>
    <n v="894.29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.2"/>
    <x v="1"/>
    <s v="US"/>
    <s v="USD"/>
    <n v="1410127994"/>
    <n v="1407535994"/>
    <b v="0"/>
    <n v="4"/>
    <b v="0"/>
    <s v="technology/gadgets"/>
    <n v="100"/>
    <n v="375.0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s v="US"/>
    <s v="USD"/>
    <n v="1466697983"/>
    <n v="1464105983"/>
    <b v="0"/>
    <n v="99"/>
    <b v="0"/>
    <s v="technology/gadgets"/>
    <n v="12"/>
    <n v="58.1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4"/>
    <x v="2"/>
    <s v="US"/>
    <s v="USD"/>
    <n v="1400853925"/>
    <n v="1399557925"/>
    <b v="0"/>
    <n v="4"/>
    <b v="0"/>
    <s v="technology/gadgets"/>
    <n v="0"/>
    <n v="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s v="US"/>
    <s v="USD"/>
    <n v="1483048900"/>
    <n v="1480456900"/>
    <b v="0"/>
    <n v="4"/>
    <b v="0"/>
    <s v="technology/gadgets"/>
    <n v="0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1"/>
    <s v="US"/>
    <s v="USD"/>
    <n v="1414059479"/>
    <n v="1411467479"/>
    <b v="0"/>
    <n v="38"/>
    <b v="0"/>
    <s v="technology/gadgets"/>
    <n v="109"/>
    <n v="360.1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0"/>
    <s v="NL"/>
    <s v="EUR"/>
    <n v="1446331500"/>
    <n v="1442531217"/>
    <b v="0"/>
    <n v="285"/>
    <b v="0"/>
    <s v="technology/gadgets"/>
    <n v="0"/>
    <n v="0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1000"/>
    <n v="1275"/>
    <x v="1"/>
    <s v="NZ"/>
    <s v="NZD"/>
    <n v="1407545334"/>
    <n v="1404953334"/>
    <b v="0"/>
    <n v="1"/>
    <b v="0"/>
    <s v="technology/gadgets"/>
    <n v="128"/>
    <n v="127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s v="US"/>
    <s v="USD"/>
    <n v="1433395560"/>
    <n v="1430803560"/>
    <b v="0"/>
    <n v="42"/>
    <b v="0"/>
    <s v="technology/gadgets"/>
    <n v="4"/>
    <n v="8.33"/>
    <x v="2"/>
    <s v="gadgets"/>
    <x v="1912"/>
    <d v="2015-06-04T05:26:00"/>
  </r>
  <r>
    <n v="1913"/>
    <s v="Tibio - Spreading warmth in everyones home"/>
    <s v="Tibio is a revolutionary new product designed to solve an age old problem."/>
    <n v="3000"/>
    <n v="4085"/>
    <x v="1"/>
    <s v="GB"/>
    <s v="GBP"/>
    <n v="1412770578"/>
    <n v="1410178578"/>
    <b v="0"/>
    <n v="26"/>
    <b v="0"/>
    <s v="technology/gadgets"/>
    <n v="136"/>
    <n v="157.1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713"/>
    <x v="1"/>
    <s v="US"/>
    <s v="USD"/>
    <n v="1414814340"/>
    <n v="1413519073"/>
    <b v="0"/>
    <n v="2"/>
    <b v="0"/>
    <s v="technology/gadgets"/>
    <n v="181"/>
    <n v="1356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1000"/>
    <n v="1016"/>
    <x v="1"/>
    <s v="US"/>
    <s v="USD"/>
    <n v="1409620222"/>
    <n v="1407892222"/>
    <b v="0"/>
    <n v="4"/>
    <b v="0"/>
    <s v="technology/gadgets"/>
    <n v="102"/>
    <n v="254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1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850000"/>
    <n v="50"/>
    <x v="2"/>
    <s v="HK"/>
    <s v="HKD"/>
    <n v="1486708133"/>
    <n v="1484116133"/>
    <b v="0"/>
    <n v="70"/>
    <b v="0"/>
    <s v="technology/gadgets"/>
    <n v="0"/>
    <n v="0.7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"/>
    <n v="655"/>
    <x v="0"/>
    <s v="US"/>
    <s v="USD"/>
    <n v="1407869851"/>
    <n v="1404845851"/>
    <b v="0"/>
    <n v="9"/>
    <b v="0"/>
    <s v="technology/gadgets"/>
    <n v="26"/>
    <n v="72.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0"/>
    <s v="US"/>
    <s v="USD"/>
    <n v="1432069249"/>
    <n v="1429477249"/>
    <b v="0"/>
    <n v="8"/>
    <b v="0"/>
    <s v="technology/gadgets"/>
    <n v="0"/>
    <n v="0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1000"/>
    <n v="306970"/>
    <x v="1"/>
    <s v="GB"/>
    <s v="GBP"/>
    <n v="1445468400"/>
    <n v="1443042061"/>
    <b v="0"/>
    <n v="105"/>
    <b v="0"/>
    <s v="technology/gadgets"/>
    <n v="2791"/>
    <n v="2923.52"/>
    <x v="2"/>
    <s v="gadgets"/>
    <x v="1920"/>
    <d v="2015-10-21T23:00:00"/>
  </r>
  <r>
    <n v="1921"/>
    <s v="The Fine Spirits are making an album!"/>
    <s v="The Fine Spirits are making an album, but we need your help!"/>
    <n v="6000"/>
    <n v="185"/>
    <x v="0"/>
    <s v="US"/>
    <s v="USD"/>
    <n v="1342243143"/>
    <n v="1339651143"/>
    <b v="0"/>
    <n v="38"/>
    <b v="1"/>
    <s v="music/indie rock"/>
    <n v="3"/>
    <n v="4.8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7000"/>
    <n v="0"/>
    <x v="2"/>
    <s v="US"/>
    <s v="USD"/>
    <n v="1386828507"/>
    <n v="1384236507"/>
    <b v="0"/>
    <n v="64"/>
    <b v="1"/>
    <s v="music/indie rock"/>
    <n v="0"/>
    <n v="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"/>
    <n v="2646.5"/>
    <x v="1"/>
    <s v="US"/>
    <s v="USD"/>
    <n v="1317099540"/>
    <n v="1313612532"/>
    <b v="0"/>
    <n v="13"/>
    <b v="1"/>
    <s v="music/indie rock"/>
    <n v="106"/>
    <n v="203.5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s v="US"/>
    <s v="USD"/>
    <n v="1389814380"/>
    <n v="1387390555"/>
    <b v="0"/>
    <n v="33"/>
    <b v="1"/>
    <s v="music/indie rock"/>
    <n v="5"/>
    <n v="16.3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000"/>
    <n v="5430"/>
    <x v="1"/>
    <s v="US"/>
    <s v="USD"/>
    <n v="1381449600"/>
    <n v="1379540288"/>
    <b v="0"/>
    <n v="52"/>
    <b v="1"/>
    <s v="music/indie rock"/>
    <n v="109"/>
    <n v="104.4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1"/>
    <s v="US"/>
    <s v="USD"/>
    <n v="1288657560"/>
    <n v="1286319256"/>
    <b v="0"/>
    <n v="107"/>
    <b v="1"/>
    <s v="music/indie rock"/>
    <n v="122"/>
    <n v="93.58"/>
    <x v="4"/>
    <s v="indie rock"/>
    <x v="1926"/>
    <d v="2010-11-02T00:26:00"/>
  </r>
  <r>
    <n v="1927"/>
    <s v="GBS Detroit Presents Hampshire"/>
    <s v="Hampshire is headed to GBS Detroit."/>
    <n v="3000"/>
    <n v="3506"/>
    <x v="1"/>
    <s v="US"/>
    <s v="USD"/>
    <n v="1331182740"/>
    <n v="1329856839"/>
    <b v="0"/>
    <n v="11"/>
    <b v="1"/>
    <s v="music/indie rock"/>
    <n v="117"/>
    <n v="318.7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8000"/>
    <n v="55"/>
    <x v="0"/>
    <s v="US"/>
    <s v="USD"/>
    <n v="1367940794"/>
    <n v="1365348794"/>
    <b v="0"/>
    <n v="34"/>
    <b v="1"/>
    <s v="music/indie rock"/>
    <n v="1"/>
    <n v="1.6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0000"/>
    <n v="0"/>
    <x v="0"/>
    <s v="US"/>
    <s v="USD"/>
    <n v="1309825866"/>
    <n v="1306197066"/>
    <b v="0"/>
    <n v="75"/>
    <b v="1"/>
    <s v="music/indie rock"/>
    <n v="0"/>
    <n v="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5"/>
    <x v="0"/>
    <s v="US"/>
    <s v="USD"/>
    <n v="1373203482"/>
    <n v="1368019482"/>
    <b v="0"/>
    <n v="26"/>
    <b v="1"/>
    <s v="music/indie rock"/>
    <n v="0"/>
    <n v="0.1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7000"/>
    <n v="8058.55"/>
    <x v="1"/>
    <s v="US"/>
    <s v="USD"/>
    <n v="1337657400"/>
    <n v="1336512309"/>
    <b v="0"/>
    <n v="50"/>
    <b v="1"/>
    <s v="music/indie rock"/>
    <n v="115"/>
    <n v="161.16999999999999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1"/>
    <s v="US"/>
    <s v="USD"/>
    <n v="1327433173"/>
    <n v="1325618773"/>
    <b v="0"/>
    <n v="80"/>
    <b v="1"/>
    <s v="music/indie rock"/>
    <n v="104"/>
    <n v="195.08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1"/>
    <s v="US"/>
    <s v="USD"/>
    <n v="1411787307"/>
    <n v="1409195307"/>
    <b v="0"/>
    <n v="110"/>
    <b v="1"/>
    <s v="music/indie rock"/>
    <n v="132"/>
    <n v="300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s v="US"/>
    <s v="USD"/>
    <n v="1324789200"/>
    <n v="1321649321"/>
    <b v="0"/>
    <n v="77"/>
    <b v="1"/>
    <s v="music/indie rock"/>
    <n v="0"/>
    <n v="0.0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8000"/>
    <n v="8010"/>
    <x v="1"/>
    <s v="US"/>
    <s v="USD"/>
    <n v="1403326740"/>
    <n v="1400106171"/>
    <b v="0"/>
    <n v="50"/>
    <b v="1"/>
    <s v="music/indie rock"/>
    <n v="100"/>
    <n v="160.1999999999999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25000"/>
    <n v="1"/>
    <x v="0"/>
    <s v="US"/>
    <s v="USD"/>
    <n v="1323151140"/>
    <n v="1320528070"/>
    <b v="0"/>
    <n v="145"/>
    <b v="1"/>
    <s v="music/indie rock"/>
    <n v="0"/>
    <n v="0.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4500"/>
    <n v="101"/>
    <x v="0"/>
    <s v="US"/>
    <s v="USD"/>
    <n v="1339732740"/>
    <n v="1338346281"/>
    <b v="0"/>
    <n v="29"/>
    <b v="1"/>
    <s v="music/indie rock"/>
    <n v="2"/>
    <n v="3.4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1"/>
    <s v="US"/>
    <s v="USD"/>
    <n v="1372741200"/>
    <n v="1370067231"/>
    <b v="0"/>
    <n v="114"/>
    <b v="1"/>
    <s v="music/indie rock"/>
    <n v="114"/>
    <n v="471.6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s v="US"/>
    <s v="USD"/>
    <n v="1362955108"/>
    <n v="1360366708"/>
    <b v="0"/>
    <n v="96"/>
    <b v="1"/>
    <s v="music/indie rock"/>
    <n v="4"/>
    <n v="11.5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4500"/>
    <n v="0"/>
    <x v="0"/>
    <s v="US"/>
    <s v="USD"/>
    <n v="1308110340"/>
    <n v="1304770233"/>
    <b v="0"/>
    <n v="31"/>
    <b v="1"/>
    <s v="music/indie rock"/>
    <n v="0"/>
    <n v="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1350000"/>
    <n v="81"/>
    <x v="2"/>
    <s v="US"/>
    <s v="USD"/>
    <n v="1400137131"/>
    <n v="1397545131"/>
    <b v="1"/>
    <n v="4883"/>
    <b v="1"/>
    <s v="technology/hardware"/>
    <n v="0"/>
    <n v="0.0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s v="US"/>
    <s v="USD"/>
    <n v="1309809140"/>
    <n v="1302033140"/>
    <b v="1"/>
    <n v="95"/>
    <b v="1"/>
    <s v="technology/hardware"/>
    <n v="36"/>
    <n v="86.2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00"/>
    <n v="24"/>
    <x v="0"/>
    <s v="US"/>
    <s v="USD"/>
    <n v="1470896916"/>
    <n v="1467008916"/>
    <b v="1"/>
    <n v="2478"/>
    <b v="1"/>
    <s v="technology/hardware"/>
    <n v="0"/>
    <n v="0.0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s v="US"/>
    <s v="USD"/>
    <n v="1398952890"/>
    <n v="1396360890"/>
    <b v="1"/>
    <n v="1789"/>
    <b v="1"/>
    <s v="technology/hardware"/>
    <n v="1"/>
    <n v="6.2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500000"/>
    <n v="0"/>
    <x v="0"/>
    <s v="ES"/>
    <s v="EUR"/>
    <n v="1436680958"/>
    <n v="1433224958"/>
    <b v="1"/>
    <n v="680"/>
    <b v="1"/>
    <s v="technology/hardware"/>
    <n v="0"/>
    <n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2"/>
    <s v="US"/>
    <s v="USD"/>
    <n v="1397961361"/>
    <n v="1392780961"/>
    <b v="1"/>
    <n v="70"/>
    <b v="1"/>
    <s v="technology/hardware"/>
    <n v="0"/>
    <n v="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1"/>
    <s v="US"/>
    <s v="USD"/>
    <n v="1258955940"/>
    <n v="1255730520"/>
    <b v="1"/>
    <n v="23"/>
    <b v="1"/>
    <s v="technology/hardware"/>
    <n v="105"/>
    <n v="159.74"/>
    <x v="2"/>
    <s v="hardware"/>
    <x v="1947"/>
    <d v="2009-11-23T05:59:00"/>
  </r>
  <r>
    <n v="1948"/>
    <s v="UDOO X86: The Most Powerful Maker Board Ever"/>
    <s v="10 times more powerful than Raspberry Pi 3, x86 64-bit architecture"/>
    <n v="8000000"/>
    <n v="1100"/>
    <x v="0"/>
    <s v="US"/>
    <s v="USD"/>
    <n v="1465232520"/>
    <n v="1460557809"/>
    <b v="1"/>
    <n v="4245"/>
    <b v="1"/>
    <s v="technology/hardware"/>
    <n v="0"/>
    <n v="0.2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110000"/>
    <n v="11"/>
    <x v="0"/>
    <s v="GB"/>
    <s v="GBP"/>
    <n v="1404986951"/>
    <n v="1402394951"/>
    <b v="1"/>
    <n v="943"/>
    <b v="1"/>
    <s v="technology/hardware"/>
    <n v="0"/>
    <n v="0.0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200000"/>
    <n v="277"/>
    <x v="2"/>
    <s v="US"/>
    <s v="USD"/>
    <n v="1303446073"/>
    <n v="1300767673"/>
    <b v="1"/>
    <n v="1876"/>
    <b v="1"/>
    <s v="technology/hardware"/>
    <n v="0"/>
    <n v="0.1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s v="US"/>
    <s v="USD"/>
    <n v="1478516737"/>
    <n v="1475921137"/>
    <b v="1"/>
    <n v="834"/>
    <b v="1"/>
    <s v="technology/hardware"/>
    <n v="2"/>
    <n v="5.8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50000"/>
    <n v="1366"/>
    <x v="0"/>
    <s v="CA"/>
    <s v="CAD"/>
    <n v="1381934015"/>
    <n v="1378737215"/>
    <b v="1"/>
    <n v="682"/>
    <b v="1"/>
    <s v="technology/hardware"/>
    <n v="1"/>
    <n v="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85000"/>
    <n v="86133"/>
    <x v="1"/>
    <s v="US"/>
    <s v="USD"/>
    <n v="1330657200"/>
    <n v="1328158065"/>
    <b v="1"/>
    <n v="147"/>
    <b v="1"/>
    <s v="technology/hardware"/>
    <n v="101"/>
    <n v="585.94000000000005"/>
    <x v="2"/>
    <s v="hardware"/>
    <x v="1953"/>
    <d v="2012-03-02T03:00:00"/>
  </r>
  <r>
    <n v="1954"/>
    <s v="Orison â€“ Rethink the Power of Energy"/>
    <s v="The First Home Battery System You Simply Plug in to Install"/>
    <n v="1500000"/>
    <n v="0"/>
    <x v="0"/>
    <s v="US"/>
    <s v="USD"/>
    <n v="1457758800"/>
    <n v="1453730176"/>
    <b v="1"/>
    <n v="415"/>
    <b v="1"/>
    <s v="technology/hardware"/>
    <n v="0"/>
    <n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2"/>
    <s v="US"/>
    <s v="USD"/>
    <n v="1337799600"/>
    <n v="1334989881"/>
    <b v="1"/>
    <n v="290"/>
    <b v="1"/>
    <s v="technology/hardware"/>
    <n v="0"/>
    <n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s v="US"/>
    <s v="USD"/>
    <n v="1429391405"/>
    <n v="1425507005"/>
    <b v="1"/>
    <n v="365"/>
    <b v="1"/>
    <s v="technology/hardware"/>
    <n v="0"/>
    <n v="0.49"/>
    <x v="2"/>
    <s v="hardware"/>
    <x v="1956"/>
    <d v="2015-04-18T21:10:05"/>
  </r>
  <r>
    <n v="1957"/>
    <s v="freeSoC and freeSoC Mini"/>
    <s v="An open hardware platform for the best microcontroller in the world."/>
    <n v="100000"/>
    <n v="125137"/>
    <x v="1"/>
    <s v="US"/>
    <s v="USD"/>
    <n v="1351304513"/>
    <n v="1348712513"/>
    <b v="1"/>
    <n v="660"/>
    <b v="1"/>
    <s v="technology/hardware"/>
    <n v="125"/>
    <n v="189.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2"/>
    <s v="US"/>
    <s v="USD"/>
    <n v="1364078561"/>
    <n v="1361490161"/>
    <b v="1"/>
    <n v="1356"/>
    <b v="1"/>
    <s v="technology/hardware"/>
    <n v="6"/>
    <n v="8.460000000000000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40000"/>
    <n v="12446"/>
    <x v="2"/>
    <s v="US"/>
    <s v="USD"/>
    <n v="1412121600"/>
    <n v="1408565860"/>
    <b v="1"/>
    <n v="424"/>
    <b v="1"/>
    <s v="technology/hardware"/>
    <n v="31"/>
    <n v="29.3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80000"/>
    <n v="2020"/>
    <x v="0"/>
    <s v="SE"/>
    <s v="SEK"/>
    <n v="1419151341"/>
    <n v="1416559341"/>
    <b v="1"/>
    <n v="33"/>
    <b v="1"/>
    <s v="technology/hardware"/>
    <n v="1"/>
    <n v="61.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250000"/>
    <n v="140"/>
    <x v="2"/>
    <s v="US"/>
    <s v="USD"/>
    <n v="1349495940"/>
    <n v="1346042417"/>
    <b v="1"/>
    <n v="1633"/>
    <b v="1"/>
    <s v="technology/hardware"/>
    <n v="0"/>
    <n v="0.0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s v="US"/>
    <s v="USD"/>
    <n v="1400006636"/>
    <n v="1397414636"/>
    <b v="1"/>
    <n v="306"/>
    <b v="1"/>
    <s v="technology/hardware"/>
    <n v="0"/>
    <n v="7.000000000000000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1"/>
    <s v="GB"/>
    <s v="GBP"/>
    <n v="1410862734"/>
    <n v="1407838734"/>
    <b v="1"/>
    <n v="205"/>
    <b v="1"/>
    <s v="technology/hardware"/>
    <n v="153"/>
    <n v="374.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000000"/>
    <n v="1"/>
    <x v="2"/>
    <s v="IT"/>
    <s v="EUR"/>
    <n v="1461306772"/>
    <n v="1458714772"/>
    <b v="1"/>
    <n v="1281"/>
    <b v="1"/>
    <s v="technology/hardware"/>
    <n v="0"/>
    <n v="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2"/>
    <s v="US"/>
    <s v="USD"/>
    <n v="1326330000"/>
    <n v="1324433310"/>
    <b v="1"/>
    <n v="103"/>
    <b v="1"/>
    <s v="technology/hardware"/>
    <n v="0"/>
    <n v="0.2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2"/>
    <s v="US"/>
    <s v="USD"/>
    <n v="1408021098"/>
    <n v="1405429098"/>
    <b v="1"/>
    <n v="1513"/>
    <b v="1"/>
    <s v="technology/hardware"/>
    <n v="2"/>
    <n v="13.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s v="US"/>
    <s v="USD"/>
    <n v="1398959729"/>
    <n v="1396367729"/>
    <b v="1"/>
    <n v="405"/>
    <b v="1"/>
    <s v="technology/hardware"/>
    <n v="8"/>
    <n v="28.8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372625"/>
    <n v="34"/>
    <x v="0"/>
    <s v="US"/>
    <s v="USD"/>
    <n v="1480777515"/>
    <n v="1478095515"/>
    <b v="1"/>
    <n v="510"/>
    <b v="1"/>
    <s v="technology/hardware"/>
    <n v="0"/>
    <n v="7.0000000000000007E-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2"/>
    <s v="GB"/>
    <s v="GBP"/>
    <n v="1470423668"/>
    <n v="1467831668"/>
    <b v="1"/>
    <n v="1887"/>
    <b v="1"/>
    <s v="technology/hardware"/>
    <n v="32"/>
    <n v="42.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25000"/>
    <n v="14"/>
    <x v="0"/>
    <s v="US"/>
    <s v="USD"/>
    <n v="1366429101"/>
    <n v="1361248701"/>
    <b v="1"/>
    <n v="701"/>
    <b v="1"/>
    <s v="technology/hardware"/>
    <n v="0"/>
    <n v="0.0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2"/>
    <s v="US"/>
    <s v="USD"/>
    <n v="1384488000"/>
    <n v="1381752061"/>
    <b v="1"/>
    <n v="3863"/>
    <b v="1"/>
    <s v="technology/hardware"/>
    <n v="0"/>
    <n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s v="US"/>
    <s v="USD"/>
    <n v="1353201444"/>
    <n v="1350605844"/>
    <b v="1"/>
    <n v="238"/>
    <b v="1"/>
    <s v="technology/hardware"/>
    <n v="0"/>
    <n v="0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s v="US"/>
    <s v="USD"/>
    <n v="1470466800"/>
    <n v="1467134464"/>
    <b v="1"/>
    <n v="2051"/>
    <b v="1"/>
    <s v="technology/hardware"/>
    <n v="0"/>
    <n v="0.3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1"/>
    <s v="GB"/>
    <s v="GBP"/>
    <n v="1376899269"/>
    <n v="1371715269"/>
    <b v="1"/>
    <n v="402"/>
    <b v="1"/>
    <s v="technology/hardware"/>
    <n v="113"/>
    <n v="421.38"/>
    <x v="2"/>
    <s v="hardware"/>
    <x v="1974"/>
    <d v="2013-08-19T08:01:09"/>
  </r>
  <r>
    <n v="1975"/>
    <s v="Bugle2: A DIY Phono Preamp"/>
    <s v="The Bugle2 is a second generation DIY kit phono preamplifier for vinyl playback."/>
    <n v="85000"/>
    <n v="0"/>
    <x v="2"/>
    <s v="US"/>
    <s v="USD"/>
    <n v="1362938851"/>
    <n v="1360346851"/>
    <b v="1"/>
    <n v="253"/>
    <b v="1"/>
    <s v="technology/hardware"/>
    <n v="0"/>
    <n v="0"/>
    <x v="2"/>
    <s v="hardware"/>
    <x v="1975"/>
    <d v="2013-03-10T18:07:31"/>
  </r>
  <r>
    <n v="1976"/>
    <s v="Pi Lite white - Bright white LED display for Raspberry Pi"/>
    <s v="Can you help us make an ultra bright white one a reality?"/>
    <n v="35000"/>
    <n v="36082"/>
    <x v="1"/>
    <s v="GB"/>
    <s v="GBP"/>
    <n v="1373751325"/>
    <n v="1371159325"/>
    <b v="1"/>
    <n v="473"/>
    <b v="1"/>
    <s v="technology/hardware"/>
    <n v="103"/>
    <n v="76.2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50000"/>
    <n v="50"/>
    <x v="0"/>
    <s v="US"/>
    <s v="USD"/>
    <n v="1450511940"/>
    <n v="1446527540"/>
    <b v="1"/>
    <n v="821"/>
    <b v="1"/>
    <s v="technology/hardware"/>
    <n v="0"/>
    <n v="0.0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s v="US"/>
    <s v="USD"/>
    <n v="1339484400"/>
    <n v="1336627492"/>
    <b v="1"/>
    <n v="388"/>
    <b v="1"/>
    <s v="technology/hardware"/>
    <n v="0"/>
    <n v="4.639999999999999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000000"/>
    <n v="0"/>
    <x v="0"/>
    <s v="US"/>
    <s v="USD"/>
    <n v="1447909140"/>
    <n v="1444734146"/>
    <b v="1"/>
    <n v="813"/>
    <b v="1"/>
    <s v="technology/hardware"/>
    <n v="0"/>
    <n v="0"/>
    <x v="2"/>
    <s v="hardware"/>
    <x v="1979"/>
    <d v="2015-11-19T04:59:00"/>
  </r>
  <r>
    <n v="1980"/>
    <s v="YOUMO - Your Smart Modular Power Strip"/>
    <s v="Multi-power charging that is smarter, stylish and designed for you."/>
    <n v="500000"/>
    <n v="560"/>
    <x v="0"/>
    <s v="DE"/>
    <s v="EUR"/>
    <n v="1459684862"/>
    <n v="1456232462"/>
    <b v="1"/>
    <n v="1945"/>
    <b v="1"/>
    <s v="technology/hardware"/>
    <n v="0"/>
    <n v="0.289999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1"/>
    <s v="CA"/>
    <s v="CAD"/>
    <n v="1404926665"/>
    <n v="1402334665"/>
    <b v="0"/>
    <n v="12"/>
    <b v="0"/>
    <s v="photography/people"/>
    <n v="174"/>
    <n v="377.0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750"/>
    <n v="280"/>
    <x v="0"/>
    <s v="HK"/>
    <s v="HKD"/>
    <n v="1480863887"/>
    <n v="1478268287"/>
    <b v="0"/>
    <n v="0"/>
    <b v="0"/>
    <s v="photography/people"/>
    <n v="37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478"/>
    <x v="0"/>
    <s v="US"/>
    <s v="USD"/>
    <n v="1472799600"/>
    <n v="1470874618"/>
    <b v="0"/>
    <n v="16"/>
    <b v="0"/>
    <s v="photography/people"/>
    <n v="10"/>
    <n v="29.88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0000"/>
    <n v="0"/>
    <x v="0"/>
    <s v="US"/>
    <s v="USD"/>
    <n v="1417377481"/>
    <n v="1412189881"/>
    <b v="0"/>
    <n v="7"/>
    <b v="0"/>
    <s v="photography/people"/>
    <n v="0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500"/>
    <n v="1877"/>
    <x v="1"/>
    <s v="GB"/>
    <s v="GBP"/>
    <n v="1470178800"/>
    <n v="1467650771"/>
    <b v="0"/>
    <n v="4"/>
    <b v="0"/>
    <s v="photography/people"/>
    <n v="125"/>
    <n v="469.2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"/>
    <n v="924"/>
    <x v="1"/>
    <s v="GB"/>
    <s v="GBP"/>
    <n v="1457947483"/>
    <n v="1455359083"/>
    <b v="0"/>
    <n v="1"/>
    <b v="0"/>
    <s v="photography/people"/>
    <n v="116"/>
    <n v="924"/>
    <x v="8"/>
    <s v="people"/>
    <x v="1986"/>
    <d v="2016-03-14T09:24:43"/>
  </r>
  <r>
    <n v="1987"/>
    <s v="Ethiopia: Beheld"/>
    <s v="A collection of images that depicts the beauty and diversity within Ethiopia"/>
    <n v="7000"/>
    <n v="715"/>
    <x v="0"/>
    <s v="GB"/>
    <s v="GBP"/>
    <n v="1425223276"/>
    <n v="1422631276"/>
    <b v="0"/>
    <n v="28"/>
    <b v="0"/>
    <s v="photography/people"/>
    <n v="10"/>
    <n v="25.54"/>
    <x v="8"/>
    <s v="people"/>
    <x v="1987"/>
    <d v="2015-03-01T15:21:16"/>
  </r>
  <r>
    <n v="1988"/>
    <s v="Phillip Michael Photography"/>
    <s v="Expressing art in an image!"/>
    <n v="1200"/>
    <n v="1500"/>
    <x v="1"/>
    <s v="US"/>
    <s v="USD"/>
    <n v="1440094742"/>
    <n v="1437502742"/>
    <b v="0"/>
    <n v="1"/>
    <b v="0"/>
    <s v="photography/people"/>
    <n v="125"/>
    <n v="1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1500"/>
    <n v="1635"/>
    <x v="1"/>
    <s v="US"/>
    <s v="USD"/>
    <n v="1481473208"/>
    <n v="1478881208"/>
    <b v="0"/>
    <n v="1"/>
    <b v="0"/>
    <s v="photography/people"/>
    <n v="109"/>
    <n v="163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926"/>
    <x v="0"/>
    <s v="US"/>
    <s v="USD"/>
    <n v="1455338532"/>
    <n v="1454042532"/>
    <b v="0"/>
    <n v="5"/>
    <b v="0"/>
    <s v="photography/people"/>
    <n v="31"/>
    <n v="185.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2160"/>
    <x v="1"/>
    <s v="US"/>
    <s v="USD"/>
    <n v="1435958786"/>
    <n v="1434144386"/>
    <b v="0"/>
    <n v="3"/>
    <b v="0"/>
    <s v="photography/people"/>
    <n v="108"/>
    <n v="720"/>
    <x v="8"/>
    <s v="people"/>
    <x v="1991"/>
    <d v="2015-07-03T21:26:26"/>
  </r>
  <r>
    <n v="1992"/>
    <s v="The Wonderful World of Princes &amp; Princesses"/>
    <s v="A complete revamp of all the Disney Princes &amp; Princesses!"/>
    <n v="1000"/>
    <n v="10"/>
    <x v="0"/>
    <s v="US"/>
    <s v="USD"/>
    <n v="1424229991"/>
    <n v="1421637991"/>
    <b v="0"/>
    <n v="2"/>
    <b v="0"/>
    <s v="photography/people"/>
    <n v="1"/>
    <n v="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50"/>
    <n v="605"/>
    <x v="1"/>
    <s v="GB"/>
    <s v="GBP"/>
    <n v="1450706837"/>
    <n v="1448114837"/>
    <b v="0"/>
    <n v="0"/>
    <b v="0"/>
    <s v="photography/people"/>
    <n v="242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47"/>
    <n v="353"/>
    <x v="1"/>
    <s v="US"/>
    <s v="USD"/>
    <n v="1481072942"/>
    <n v="1475885342"/>
    <b v="0"/>
    <n v="0"/>
    <b v="0"/>
    <s v="photography/people"/>
    <n v="10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960"/>
    <n v="3005"/>
    <x v="1"/>
    <s v="CA"/>
    <s v="CAD"/>
    <n v="1437082736"/>
    <n v="1435354736"/>
    <b v="0"/>
    <n v="3"/>
    <b v="0"/>
    <s v="photography/people"/>
    <n v="153"/>
    <n v="1001.67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750"/>
    <n v="10"/>
    <x v="0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"/>
    <n v="70"/>
    <x v="2"/>
    <s v="US"/>
    <s v="USD"/>
    <n v="1409091612"/>
    <n v="1406499612"/>
    <b v="0"/>
    <n v="0"/>
    <b v="0"/>
    <s v="photography/people"/>
    <n v="1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3000"/>
    <n v="10554.11"/>
    <x v="1"/>
    <s v="US"/>
    <s v="USD"/>
    <n v="1406861438"/>
    <n v="1402973438"/>
    <b v="0"/>
    <n v="3"/>
    <b v="0"/>
    <s v="photography/people"/>
    <n v="352"/>
    <n v="3518.04"/>
    <x v="8"/>
    <s v="people"/>
    <x v="1998"/>
    <d v="2014-08-01T02:50:38"/>
  </r>
  <r>
    <n v="1999"/>
    <s v="Planet Venus"/>
    <s v="This is a portrait photo project aiming to inspire women to explore themselves and live their passion"/>
    <n v="2500"/>
    <n v="0"/>
    <x v="0"/>
    <s v="GB"/>
    <s v="GBP"/>
    <n v="1415882108"/>
    <n v="1413286508"/>
    <b v="0"/>
    <n v="7"/>
    <b v="0"/>
    <s v="photography/people"/>
    <n v="0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3000"/>
    <n v="3641"/>
    <x v="1"/>
    <s v="CA"/>
    <s v="CAD"/>
    <n v="1452120613"/>
    <n v="1449528613"/>
    <b v="0"/>
    <n v="25"/>
    <b v="0"/>
    <s v="photography/people"/>
    <n v="121"/>
    <n v="145.63999999999999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900000"/>
    <n v="1431"/>
    <x v="0"/>
    <s v="DE"/>
    <s v="EUR"/>
    <n v="1434139200"/>
    <n v="1431406916"/>
    <b v="1"/>
    <n v="1637"/>
    <b v="1"/>
    <s v="technology/hardware"/>
    <n v="0"/>
    <n v="0.87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s v="US"/>
    <s v="USD"/>
    <n v="1485191143"/>
    <n v="1482599143"/>
    <b v="1"/>
    <n v="1375"/>
    <b v="1"/>
    <s v="technology/hardware"/>
    <n v="0"/>
    <n v="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5100"/>
    <x v="1"/>
    <s v="US"/>
    <s v="USD"/>
    <n v="1278111600"/>
    <n v="1276830052"/>
    <b v="1"/>
    <n v="17"/>
    <b v="1"/>
    <s v="technology/hardware"/>
    <n v="102"/>
    <n v="30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1"/>
    <s v="US"/>
    <s v="USD"/>
    <n v="1405002663"/>
    <n v="1402410663"/>
    <b v="1"/>
    <n v="354"/>
    <b v="1"/>
    <s v="technology/hardware"/>
    <n v="191"/>
    <n v="1414.6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97000"/>
    <n v="24651"/>
    <x v="0"/>
    <s v="US"/>
    <s v="USD"/>
    <n v="1381895940"/>
    <n v="1379532618"/>
    <b v="1"/>
    <n v="191"/>
    <b v="1"/>
    <s v="technology/hardware"/>
    <n v="25"/>
    <n v="129.0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s v="US"/>
    <s v="USD"/>
    <n v="1417611645"/>
    <n v="1414584045"/>
    <b v="1"/>
    <n v="303"/>
    <b v="1"/>
    <s v="technology/hardware"/>
    <n v="6"/>
    <n v="56.0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2"/>
    <s v="US"/>
    <s v="USD"/>
    <n v="1282622400"/>
    <n v="1276891586"/>
    <b v="1"/>
    <n v="137"/>
    <b v="1"/>
    <s v="technology/hardware"/>
    <n v="3"/>
    <n v="7.2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1"/>
    <s v="US"/>
    <s v="USD"/>
    <n v="1316442622"/>
    <n v="1312641022"/>
    <b v="1"/>
    <n v="41"/>
    <b v="1"/>
    <s v="technology/hardware"/>
    <n v="176"/>
    <n v="214.4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s v="DE"/>
    <s v="EUR"/>
    <n v="1479890743"/>
    <n v="1476776743"/>
    <b v="1"/>
    <n v="398"/>
    <b v="1"/>
    <s v="technology/hardware"/>
    <n v="53"/>
    <n v="515.14"/>
    <x v="2"/>
    <s v="hardware"/>
    <x v="2009"/>
    <d v="2016-11-23T08:45:43"/>
  </r>
  <r>
    <n v="2010"/>
    <s v="Weighitz: Weigh Smarter"/>
    <s v="Weighitz are miniature smart scales designed to weigh anything in the home."/>
    <n v="200000"/>
    <n v="250"/>
    <x v="0"/>
    <s v="US"/>
    <s v="USD"/>
    <n v="1471564491"/>
    <n v="1468972491"/>
    <b v="1"/>
    <n v="1737"/>
    <b v="1"/>
    <s v="technology/hardware"/>
    <n v="0"/>
    <n v="0.1400000000000000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s v="AT"/>
    <s v="EUR"/>
    <n v="1452553200"/>
    <n v="1449650173"/>
    <b v="1"/>
    <n v="971"/>
    <b v="1"/>
    <s v="technology/hardware"/>
    <n v="0"/>
    <n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s v="US"/>
    <s v="USD"/>
    <n v="1423165441"/>
    <n v="1420573441"/>
    <b v="1"/>
    <n v="183"/>
    <b v="1"/>
    <s v="technology/hardware"/>
    <n v="7"/>
    <n v="11.5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6000000"/>
    <n v="0"/>
    <x v="0"/>
    <s v="US"/>
    <s v="USD"/>
    <n v="1468019014"/>
    <n v="1462835014"/>
    <b v="1"/>
    <n v="4562"/>
    <b v="1"/>
    <s v="technology/hardware"/>
    <n v="0"/>
    <n v="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s v="US"/>
    <s v="USD"/>
    <n v="1364184539"/>
    <n v="1361250539"/>
    <b v="1"/>
    <n v="26457"/>
    <b v="1"/>
    <s v="technology/hardware"/>
    <n v="0"/>
    <n v="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21000"/>
    <n v="21831"/>
    <x v="1"/>
    <s v="US"/>
    <s v="USD"/>
    <n v="1315602163"/>
    <n v="1313010163"/>
    <b v="1"/>
    <n v="162"/>
    <b v="1"/>
    <s v="technology/hardware"/>
    <n v="104"/>
    <n v="134.7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200000"/>
    <n v="1"/>
    <x v="0"/>
    <s v="US"/>
    <s v="USD"/>
    <n v="1362863299"/>
    <n v="1360271299"/>
    <b v="1"/>
    <n v="479"/>
    <b v="1"/>
    <s v="technology/hardware"/>
    <n v="0"/>
    <n v="0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s v="US"/>
    <s v="USD"/>
    <n v="1332561600"/>
    <n v="1329873755"/>
    <b v="1"/>
    <n v="426"/>
    <b v="1"/>
    <s v="technology/hardware"/>
    <n v="26"/>
    <n v="45.6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s v="IE"/>
    <s v="EUR"/>
    <n v="1439455609"/>
    <n v="1436863609"/>
    <b v="1"/>
    <n v="450"/>
    <b v="1"/>
    <s v="technology/hardware"/>
    <n v="0"/>
    <n v="0.1400000000000000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2"/>
    <s v="US"/>
    <s v="USD"/>
    <n v="1474563621"/>
    <n v="1471971621"/>
    <b v="1"/>
    <n v="1780"/>
    <b v="1"/>
    <s v="technology/hardware"/>
    <n v="8"/>
    <n v="23.64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1"/>
    <s v="US"/>
    <s v="USD"/>
    <n v="1400108640"/>
    <n v="1396923624"/>
    <b v="1"/>
    <n v="122"/>
    <b v="1"/>
    <s v="technology/hardware"/>
    <n v="150"/>
    <n v="98.3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1"/>
    <s v="US"/>
    <s v="USD"/>
    <n v="1411522897"/>
    <n v="1407634897"/>
    <b v="1"/>
    <n v="95"/>
    <b v="1"/>
    <s v="technology/hardware"/>
    <n v="112"/>
    <n v="413.7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s v="US"/>
    <s v="USD"/>
    <n v="1465652372"/>
    <n v="1463060372"/>
    <b v="1"/>
    <n v="325"/>
    <b v="1"/>
    <s v="technology/hardware"/>
    <n v="7"/>
    <n v="60.8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2"/>
    <s v="US"/>
    <s v="USD"/>
    <n v="1434017153"/>
    <n v="1431425153"/>
    <b v="1"/>
    <n v="353"/>
    <b v="1"/>
    <s v="technology/hardware"/>
    <n v="1"/>
    <n v="17.0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0"/>
    <n v="60095.35"/>
    <x v="1"/>
    <s v="US"/>
    <s v="USD"/>
    <n v="1344826800"/>
    <n v="1341875544"/>
    <b v="1"/>
    <n v="105"/>
    <b v="1"/>
    <s v="technology/hardware"/>
    <n v="120"/>
    <n v="572.3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2"/>
    <s v="DE"/>
    <s v="EUR"/>
    <n v="1433996746"/>
    <n v="1431404746"/>
    <b v="1"/>
    <n v="729"/>
    <b v="1"/>
    <s v="technology/hardware"/>
    <n v="0"/>
    <n v="0.12"/>
    <x v="2"/>
    <s v="hardware"/>
    <x v="2025"/>
    <d v="2015-06-11T04:25:46"/>
  </r>
  <r>
    <n v="2026"/>
    <s v="MIDI Sprout - Biodata Sonification Device"/>
    <s v="MIDI Sprout enables plants to play synthesizers in real time."/>
    <n v="80000"/>
    <n v="168829.14"/>
    <x v="1"/>
    <s v="US"/>
    <s v="USD"/>
    <n v="1398052740"/>
    <n v="1394127585"/>
    <b v="1"/>
    <n v="454"/>
    <b v="1"/>
    <s v="technology/hardware"/>
    <n v="211"/>
    <n v="371.8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2"/>
    <s v="US"/>
    <s v="USD"/>
    <n v="1427740319"/>
    <n v="1423855919"/>
    <b v="1"/>
    <n v="539"/>
    <b v="1"/>
    <s v="technology/hardware"/>
    <n v="2"/>
    <n v="9.7100000000000009"/>
    <x v="2"/>
    <s v="hardware"/>
    <x v="2027"/>
    <d v="2015-03-30T18:31:59"/>
  </r>
  <r>
    <n v="2028"/>
    <s v="Building the Open Source Bussard Fusion Reactor "/>
    <s v="Building an open source Bussard fusion reactor, aka the Polywell."/>
    <n v="10000"/>
    <n v="10390"/>
    <x v="1"/>
    <s v="US"/>
    <s v="USD"/>
    <n v="1268690100"/>
    <n v="1265493806"/>
    <b v="1"/>
    <n v="79"/>
    <b v="1"/>
    <s v="technology/hardware"/>
    <n v="104"/>
    <n v="131.52000000000001"/>
    <x v="2"/>
    <s v="hardware"/>
    <x v="2028"/>
    <d v="2010-03-15T21:55:00"/>
  </r>
  <r>
    <n v="2029"/>
    <s v="Lumin8 Pro"/>
    <s v="Lumin8 Pro is a fun and easy to use light controller that makes light dance to your favorite music."/>
    <n v="25000"/>
    <n v="42"/>
    <x v="0"/>
    <s v="US"/>
    <s v="USD"/>
    <n v="1409099481"/>
    <n v="1406507481"/>
    <b v="1"/>
    <n v="94"/>
    <b v="1"/>
    <s v="technology/hardware"/>
    <n v="0"/>
    <n v="0.4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2"/>
    <s v="GB"/>
    <s v="GBP"/>
    <n v="1354233296"/>
    <n v="1351641296"/>
    <b v="1"/>
    <n v="625"/>
    <b v="1"/>
    <s v="technology/hardware"/>
    <n v="11"/>
    <n v="27.4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30000"/>
    <n v="107148.74"/>
    <x v="0"/>
    <s v="NL"/>
    <s v="EUR"/>
    <n v="1420765200"/>
    <n v="1417506853"/>
    <b v="1"/>
    <n v="508"/>
    <b v="1"/>
    <s v="technology/hardware"/>
    <n v="82"/>
    <n v="210.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1"/>
    <s v="US"/>
    <s v="USD"/>
    <n v="1481778000"/>
    <n v="1479216874"/>
    <b v="1"/>
    <n v="531"/>
    <b v="1"/>
    <s v="technology/hardware"/>
    <n v="114"/>
    <n v="322.5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s v="US"/>
    <s v="USD"/>
    <n v="1398477518"/>
    <n v="1395885518"/>
    <b v="1"/>
    <n v="158"/>
    <b v="1"/>
    <s v="technology/hardware"/>
    <n v="2"/>
    <n v="13.3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2"/>
    <s v="US"/>
    <s v="USD"/>
    <n v="1430981880"/>
    <n v="1426216033"/>
    <b v="1"/>
    <n v="508"/>
    <b v="1"/>
    <s v="technology/hardware"/>
    <n v="34"/>
    <n v="660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00"/>
    <n v="0"/>
    <x v="2"/>
    <s v="US"/>
    <s v="USD"/>
    <n v="1450486800"/>
    <n v="1446562807"/>
    <b v="1"/>
    <n v="644"/>
    <b v="1"/>
    <s v="technology/hardware"/>
    <n v="0"/>
    <n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100000"/>
    <n v="0"/>
    <x v="0"/>
    <s v="US"/>
    <s v="USD"/>
    <n v="1399668319"/>
    <n v="1397076319"/>
    <b v="1"/>
    <n v="848"/>
    <b v="1"/>
    <s v="technology/hardware"/>
    <n v="0"/>
    <n v="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s v="US"/>
    <s v="USD"/>
    <n v="1388383353"/>
    <n v="1383195753"/>
    <b v="1"/>
    <n v="429"/>
    <b v="1"/>
    <s v="technology/hardware"/>
    <n v="1"/>
    <n v="2.3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5000"/>
    <n v="250"/>
    <x v="2"/>
    <s v="GB"/>
    <s v="GBP"/>
    <n v="1372701600"/>
    <n v="1369895421"/>
    <b v="1"/>
    <n v="204"/>
    <b v="1"/>
    <s v="technology/hardware"/>
    <n v="0"/>
    <n v="1.2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00"/>
    <n v="10"/>
    <x v="2"/>
    <s v="US"/>
    <s v="USD"/>
    <n v="1480568340"/>
    <n v="1477996325"/>
    <b v="1"/>
    <n v="379"/>
    <b v="1"/>
    <s v="technology/hardware"/>
    <n v="0"/>
    <n v="0.03"/>
    <x v="2"/>
    <s v="hardware"/>
    <x v="2039"/>
    <d v="2016-12-01T04:59:00"/>
  </r>
  <r>
    <n v="2040"/>
    <s v="Programmable Capacitor"/>
    <s v="4.29 Billion+ Capacitor Combinations._x000a_No Coding Required."/>
    <n v="20000"/>
    <n v="795"/>
    <x v="0"/>
    <s v="US"/>
    <s v="USD"/>
    <n v="1384557303"/>
    <n v="1383257703"/>
    <b v="1"/>
    <n v="271"/>
    <b v="1"/>
    <s v="technology/hardware"/>
    <n v="4"/>
    <n v="2.9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1"/>
    <s v="US"/>
    <s v="USD"/>
    <n v="1478785027"/>
    <n v="1476189427"/>
    <b v="0"/>
    <n v="120"/>
    <b v="1"/>
    <s v="technology/hardware"/>
    <n v="145"/>
    <n v="544.2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30000"/>
    <n v="60046"/>
    <x v="1"/>
    <s v="US"/>
    <s v="USD"/>
    <n v="1453481974"/>
    <n v="1448297974"/>
    <b v="0"/>
    <n v="140"/>
    <b v="1"/>
    <s v="technology/hardware"/>
    <n v="200"/>
    <n v="428.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2"/>
    <s v="US"/>
    <s v="USD"/>
    <n v="1481432340"/>
    <n v="1476764077"/>
    <b v="0"/>
    <n v="193"/>
    <b v="1"/>
    <s v="technology/hardware"/>
    <n v="0"/>
    <n v="0.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42000"/>
    <n v="85"/>
    <x v="0"/>
    <s v="US"/>
    <s v="USD"/>
    <n v="1434212714"/>
    <n v="1431620714"/>
    <b v="0"/>
    <n v="180"/>
    <b v="1"/>
    <s v="technology/hardware"/>
    <n v="0"/>
    <n v="0.4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s v="US"/>
    <s v="USD"/>
    <n v="1341799647"/>
    <n v="1339207647"/>
    <b v="0"/>
    <n v="263"/>
    <b v="1"/>
    <s v="technology/hardware"/>
    <n v="0"/>
    <n v="0.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1"/>
    <s v="US"/>
    <s v="USD"/>
    <n v="1369282044"/>
    <n v="1366690044"/>
    <b v="0"/>
    <n v="217"/>
    <b v="1"/>
    <s v="technology/hardware"/>
    <n v="106"/>
    <n v="146.99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s v="AU"/>
    <s v="AUD"/>
    <n v="1429228800"/>
    <n v="1426714870"/>
    <b v="0"/>
    <n v="443"/>
    <b v="1"/>
    <s v="technology/hardware"/>
    <n v="22"/>
    <n v="97.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s v="US"/>
    <s v="USD"/>
    <n v="1369323491"/>
    <n v="1366731491"/>
    <b v="0"/>
    <n v="1373"/>
    <b v="1"/>
    <s v="technology/hardware"/>
    <n v="51"/>
    <n v="110.83"/>
    <x v="2"/>
    <s v="hardware"/>
    <x v="2048"/>
    <d v="2013-05-23T15:38:11"/>
  </r>
  <r>
    <n v="2049"/>
    <s v="LOCK8 - the World's First Smart Bike Lock"/>
    <s v="Keyless. Alarm secured. GPS tracking."/>
    <n v="130000"/>
    <n v="30112"/>
    <x v="2"/>
    <s v="GB"/>
    <s v="GBP"/>
    <n v="1386025140"/>
    <n v="1382963963"/>
    <b v="0"/>
    <n v="742"/>
    <b v="1"/>
    <s v="technology/hardware"/>
    <n v="23"/>
    <n v="40.5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2"/>
    <s v="US"/>
    <s v="USD"/>
    <n v="1433036578"/>
    <n v="1429580578"/>
    <b v="0"/>
    <n v="170"/>
    <b v="1"/>
    <s v="technology/hardware"/>
    <n v="40"/>
    <n v="237.6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1"/>
    <s v="US"/>
    <s v="USD"/>
    <n v="1388017937"/>
    <n v="1385425937"/>
    <b v="0"/>
    <n v="242"/>
    <b v="1"/>
    <s v="technology/hardware"/>
    <n v="155"/>
    <n v="160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s v="US"/>
    <s v="USD"/>
    <n v="1455933653"/>
    <n v="1452045653"/>
    <b v="0"/>
    <n v="541"/>
    <b v="1"/>
    <s v="technology/hardware"/>
    <n v="0"/>
    <n v="0.6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s v="US"/>
    <s v="USD"/>
    <n v="1448466551"/>
    <n v="1445870951"/>
    <b v="0"/>
    <n v="121"/>
    <b v="1"/>
    <s v="technology/hardware"/>
    <n v="1"/>
    <n v="1.6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s v="GB"/>
    <s v="GBP"/>
    <n v="1399033810"/>
    <n v="1396441810"/>
    <b v="0"/>
    <n v="621"/>
    <b v="1"/>
    <s v="technology/hardware"/>
    <n v="0"/>
    <n v="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25000"/>
    <n v="25388"/>
    <x v="1"/>
    <s v="US"/>
    <s v="USD"/>
    <n v="1417579200"/>
    <n v="1415031043"/>
    <b v="0"/>
    <n v="101"/>
    <b v="1"/>
    <s v="technology/hardware"/>
    <n v="102"/>
    <n v="251.3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s v="US"/>
    <s v="USD"/>
    <n v="1366222542"/>
    <n v="1363630542"/>
    <b v="0"/>
    <n v="554"/>
    <b v="1"/>
    <s v="technology/hardware"/>
    <n v="56"/>
    <n v="175.5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s v="GB"/>
    <s v="GBP"/>
    <n v="1456487532"/>
    <n v="1453895532"/>
    <b v="0"/>
    <n v="666"/>
    <b v="1"/>
    <s v="technology/hardware"/>
    <n v="0"/>
    <n v="0"/>
    <x v="2"/>
    <s v="hardware"/>
    <x v="2057"/>
    <d v="2016-02-26T11:52:12"/>
  </r>
  <r>
    <n v="2058"/>
    <s v="Raspberry Pi Debug Clip"/>
    <s v="Making using the serial terminal on the Raspberry Pi as easy as Pi!"/>
    <n v="11180"/>
    <n v="80"/>
    <x v="0"/>
    <s v="GB"/>
    <s v="GBP"/>
    <n v="1425326400"/>
    <n v="1421916830"/>
    <b v="0"/>
    <n v="410"/>
    <b v="1"/>
    <s v="technology/hardware"/>
    <n v="1"/>
    <n v="0.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2"/>
    <s v="US"/>
    <s v="USD"/>
    <n v="1454277540"/>
    <n v="1450880854"/>
    <b v="0"/>
    <n v="375"/>
    <b v="1"/>
    <s v="technology/hardware"/>
    <n v="1"/>
    <n v="3.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1"/>
    <s v="US"/>
    <s v="USD"/>
    <n v="1406129150"/>
    <n v="1400945150"/>
    <b v="0"/>
    <n v="1364"/>
    <b v="1"/>
    <s v="technology/hardware"/>
    <n v="106"/>
    <n v="77.5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s v="US"/>
    <s v="USD"/>
    <n v="1483208454"/>
    <n v="1480616454"/>
    <b v="0"/>
    <n v="35"/>
    <b v="1"/>
    <s v="technology/hardware"/>
    <n v="6"/>
    <n v="23.9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250000"/>
    <n v="3417"/>
    <x v="2"/>
    <s v="DK"/>
    <s v="DKK"/>
    <n v="1458807098"/>
    <n v="1456218698"/>
    <b v="0"/>
    <n v="203"/>
    <b v="1"/>
    <s v="technology/hardware"/>
    <n v="1"/>
    <n v="16.82999999999999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15000"/>
    <n v="30274"/>
    <x v="1"/>
    <s v="DE"/>
    <s v="EUR"/>
    <n v="1463333701"/>
    <n v="1460482501"/>
    <b v="0"/>
    <n v="49"/>
    <b v="1"/>
    <s v="technology/hardware"/>
    <n v="202"/>
    <n v="617.8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2"/>
    <s v="US"/>
    <s v="USD"/>
    <n v="1370001600"/>
    <n v="1366879523"/>
    <b v="0"/>
    <n v="5812"/>
    <b v="1"/>
    <s v="technology/hardware"/>
    <n v="0"/>
    <n v="0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s v="GB"/>
    <s v="GBP"/>
    <n v="1387958429"/>
    <n v="1385366429"/>
    <b v="0"/>
    <n v="1556"/>
    <b v="1"/>
    <s v="technology/hardware"/>
    <n v="0"/>
    <n v="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s v="US"/>
    <s v="USD"/>
    <n v="1408818683"/>
    <n v="1406226683"/>
    <b v="0"/>
    <n v="65"/>
    <b v="1"/>
    <s v="technology/hardware"/>
    <n v="0"/>
    <n v="0.0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3000"/>
    <n v="3684"/>
    <x v="1"/>
    <s v="GB"/>
    <s v="GBP"/>
    <n v="1432499376"/>
    <n v="1429648176"/>
    <b v="0"/>
    <n v="10"/>
    <b v="1"/>
    <s v="technology/hardware"/>
    <n v="123"/>
    <n v="368.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s v="US"/>
    <s v="USD"/>
    <n v="1476994315"/>
    <n v="1474402315"/>
    <b v="0"/>
    <n v="76"/>
    <b v="1"/>
    <s v="technology/hardware"/>
    <n v="0"/>
    <n v="0.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s v="US"/>
    <s v="USD"/>
    <n v="1451776791"/>
    <n v="1449098391"/>
    <b v="0"/>
    <n v="263"/>
    <b v="1"/>
    <s v="technology/hardware"/>
    <n v="0"/>
    <n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s v="DE"/>
    <s v="EUR"/>
    <n v="1467128723"/>
    <n v="1464536723"/>
    <b v="0"/>
    <n v="1530"/>
    <b v="1"/>
    <s v="technology/hardware"/>
    <n v="0"/>
    <n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3"/>
    <s v="US"/>
    <s v="USD"/>
    <n v="1475390484"/>
    <n v="1471502484"/>
    <b v="0"/>
    <n v="278"/>
    <b v="1"/>
    <s v="technology/hardware"/>
    <n v="0"/>
    <n v="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s v="US"/>
    <s v="USD"/>
    <n v="1462629432"/>
    <n v="1460037432"/>
    <b v="0"/>
    <n v="350"/>
    <b v="1"/>
    <s v="technology/hardware"/>
    <n v="0"/>
    <n v="0.0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400000"/>
    <n v="605"/>
    <x v="2"/>
    <s v="US"/>
    <s v="USD"/>
    <n v="1431100918"/>
    <n v="1427212918"/>
    <b v="0"/>
    <n v="470"/>
    <b v="1"/>
    <s v="technology/hardware"/>
    <n v="0"/>
    <n v="1.2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3000"/>
    <n v="3465.32"/>
    <x v="1"/>
    <s v="US"/>
    <s v="USD"/>
    <n v="1462564182"/>
    <n v="1459972182"/>
    <b v="0"/>
    <n v="3"/>
    <b v="1"/>
    <s v="technology/hardware"/>
    <n v="116"/>
    <n v="1155.10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0"/>
    <n v="0"/>
    <x v="0"/>
    <s v="US"/>
    <s v="USD"/>
    <n v="1374769288"/>
    <n v="1372177288"/>
    <b v="0"/>
    <n v="8200"/>
    <b v="1"/>
    <s v="technology/hardware"/>
    <n v="0"/>
    <n v="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0000000"/>
    <n v="0"/>
    <x v="0"/>
    <s v="GB"/>
    <s v="GBP"/>
    <n v="1406149689"/>
    <n v="1402693689"/>
    <b v="0"/>
    <n v="8359"/>
    <b v="1"/>
    <s v="technology/hardware"/>
    <n v="0"/>
    <n v="0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125000"/>
    <n v="170271"/>
    <x v="1"/>
    <s v="US"/>
    <s v="USD"/>
    <n v="1433538000"/>
    <n v="1428541276"/>
    <b v="0"/>
    <n v="188"/>
    <b v="1"/>
    <s v="technology/hardware"/>
    <n v="136"/>
    <n v="905.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8425"/>
    <n v="63460.18"/>
    <x v="1"/>
    <s v="ES"/>
    <s v="EUR"/>
    <n v="1482085857"/>
    <n v="1479493857"/>
    <b v="0"/>
    <n v="48"/>
    <b v="1"/>
    <s v="technology/hardware"/>
    <n v="109"/>
    <n v="1322.0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1"/>
    <s v="GB"/>
    <s v="GBP"/>
    <n v="1435258800"/>
    <n v="1432659793"/>
    <b v="0"/>
    <n v="607"/>
    <b v="1"/>
    <s v="technology/hardware"/>
    <n v="110"/>
    <n v="118.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s v="US"/>
    <s v="USD"/>
    <n v="1447286300"/>
    <n v="1444690700"/>
    <b v="0"/>
    <n v="50"/>
    <b v="1"/>
    <s v="technology/hardware"/>
    <n v="29"/>
    <n v="81.8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10000"/>
    <n v="11880"/>
    <x v="1"/>
    <s v="US"/>
    <s v="USD"/>
    <n v="1337144340"/>
    <n v="1333597555"/>
    <b v="0"/>
    <n v="55"/>
    <b v="1"/>
    <s v="music/indie rock"/>
    <n v="119"/>
    <n v="21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5501"/>
    <x v="1"/>
    <s v="US"/>
    <s v="USD"/>
    <n v="1322106796"/>
    <n v="1316919196"/>
    <b v="0"/>
    <n v="38"/>
    <b v="1"/>
    <s v="music/indie rock"/>
    <n v="110"/>
    <n v="144.7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3500"/>
    <n v="4170.17"/>
    <x v="1"/>
    <s v="US"/>
    <s v="USD"/>
    <n v="1338830395"/>
    <n v="1336238395"/>
    <b v="0"/>
    <n v="25"/>
    <b v="1"/>
    <s v="music/indie rock"/>
    <n v="119"/>
    <n v="166.8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0000"/>
    <n v="2"/>
    <x v="0"/>
    <s v="US"/>
    <s v="USD"/>
    <n v="1399186740"/>
    <n v="1396468782"/>
    <b v="0"/>
    <n v="46"/>
    <b v="1"/>
    <s v="music/indie rock"/>
    <n v="0"/>
    <n v="0.0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s v="US"/>
    <s v="USD"/>
    <n v="1342382587"/>
    <n v="1339790587"/>
    <b v="0"/>
    <n v="83"/>
    <b v="1"/>
    <s v="music/indie rock"/>
    <n v="3"/>
    <n v="7.2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0000"/>
    <n v="12178"/>
    <x v="1"/>
    <s v="US"/>
    <s v="USD"/>
    <n v="1323838740"/>
    <n v="1321200332"/>
    <b v="0"/>
    <n v="35"/>
    <b v="1"/>
    <s v="music/indie rock"/>
    <n v="122"/>
    <n v="347.9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1"/>
    <s v="US"/>
    <s v="USD"/>
    <n v="1315457658"/>
    <n v="1312865658"/>
    <b v="0"/>
    <n v="25"/>
    <b v="1"/>
    <s v="music/indie rock"/>
    <n v="101"/>
    <n v="202.6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s v="US"/>
    <s v="USD"/>
    <n v="1284177540"/>
    <n v="1281028152"/>
    <b v="0"/>
    <n v="75"/>
    <b v="1"/>
    <s v="music/indie rock"/>
    <n v="11"/>
    <n v="14"/>
    <x v="4"/>
    <s v="indie rock"/>
    <x v="2088"/>
    <d v="2010-09-11T03:59:00"/>
  </r>
  <r>
    <n v="2089"/>
    <s v="Little Moses EP"/>
    <s v="Little Moses is trying to record their first EP, and we can't do it without your help!"/>
    <n v="8880"/>
    <n v="0"/>
    <x v="0"/>
    <s v="US"/>
    <s v="USD"/>
    <n v="1375408194"/>
    <n v="1372384194"/>
    <b v="0"/>
    <n v="62"/>
    <b v="1"/>
    <s v="music/indie rock"/>
    <n v="0"/>
    <n v="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s v="US"/>
    <s v="USD"/>
    <n v="1361696955"/>
    <n v="1359104955"/>
    <b v="0"/>
    <n v="160"/>
    <b v="1"/>
    <s v="music/indie rock"/>
    <n v="1"/>
    <n v="1.2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s v="US"/>
    <s v="USD"/>
    <n v="1299009600"/>
    <n v="1294818278"/>
    <b v="0"/>
    <n v="246"/>
    <b v="1"/>
    <s v="music/indie rock"/>
    <n v="22"/>
    <n v="43.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s v="US"/>
    <s v="USD"/>
    <n v="1318006732"/>
    <n v="1312822732"/>
    <b v="0"/>
    <n v="55"/>
    <b v="1"/>
    <s v="music/indie rock"/>
    <n v="32"/>
    <n v="98.7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5040"/>
    <x v="1"/>
    <s v="US"/>
    <s v="USD"/>
    <n v="1356211832"/>
    <n v="1351024232"/>
    <b v="0"/>
    <n v="23"/>
    <b v="1"/>
    <s v="music/indie rock"/>
    <n v="101"/>
    <n v="219.1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1"/>
    <s v="US"/>
    <s v="USD"/>
    <n v="1330916400"/>
    <n v="1327969730"/>
    <b v="0"/>
    <n v="72"/>
    <b v="1"/>
    <s v="music/indie rock"/>
    <n v="102"/>
    <n v="148.7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7500"/>
    <n v="35"/>
    <x v="0"/>
    <s v="US"/>
    <s v="USD"/>
    <n v="1317576973"/>
    <n v="1312392973"/>
    <b v="0"/>
    <n v="22"/>
    <b v="1"/>
    <s v="music/indie rock"/>
    <n v="0"/>
    <n v="1.5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3000"/>
    <n v="3440"/>
    <x v="1"/>
    <s v="US"/>
    <s v="USD"/>
    <n v="1351223940"/>
    <n v="1349892735"/>
    <b v="0"/>
    <n v="14"/>
    <b v="1"/>
    <s v="music/indie rock"/>
    <n v="115"/>
    <n v="245.7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8500"/>
    <n v="11633"/>
    <x v="1"/>
    <s v="US"/>
    <s v="USD"/>
    <n v="1322751735"/>
    <n v="1317564135"/>
    <b v="0"/>
    <n v="38"/>
    <b v="1"/>
    <s v="music/indie rock"/>
    <n v="137"/>
    <n v="306.1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6000"/>
    <n v="6258"/>
    <x v="0"/>
    <s v="US"/>
    <s v="USD"/>
    <n v="1331174635"/>
    <n v="1328582635"/>
    <b v="0"/>
    <n v="32"/>
    <b v="1"/>
    <s v="music/indie rock"/>
    <n v="39"/>
    <n v="195.56"/>
    <x v="4"/>
    <s v="indie rock"/>
    <x v="2098"/>
    <d v="2012-03-08T02:43:55"/>
  </r>
  <r>
    <n v="2099"/>
    <s v="Roosevelt Died."/>
    <s v="Our tour van died, we need help!"/>
    <n v="10000"/>
    <n v="11176"/>
    <x v="1"/>
    <s v="US"/>
    <s v="USD"/>
    <n v="1435808400"/>
    <n v="1434650084"/>
    <b v="0"/>
    <n v="63"/>
    <b v="1"/>
    <s v="music/indie rock"/>
    <n v="112"/>
    <n v="177.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1"/>
    <s v="US"/>
    <s v="USD"/>
    <n v="1341028740"/>
    <n v="1339704141"/>
    <b v="0"/>
    <n v="27"/>
    <b v="1"/>
    <s v="music/indie rock"/>
    <n v="109"/>
    <n v="140.8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1"/>
    <s v="US"/>
    <s v="USD"/>
    <n v="1329104114"/>
    <n v="1323920114"/>
    <b v="0"/>
    <n v="44"/>
    <b v="1"/>
    <s v="music/indie rock"/>
    <n v="125"/>
    <n v="185.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00"/>
    <x v="2"/>
    <s v="US"/>
    <s v="USD"/>
    <n v="1304628648"/>
    <n v="1302036648"/>
    <b v="0"/>
    <n v="38"/>
    <b v="1"/>
    <s v="music/indie rock"/>
    <n v="2"/>
    <n v="2.63"/>
    <x v="4"/>
    <s v="indie rock"/>
    <x v="2102"/>
    <d v="2011-05-05T20:50:48"/>
  </r>
  <r>
    <n v="2103"/>
    <s v="Matthew Moon's New Album"/>
    <s v="Indie rocker, Matthew Moon, has something to share with you..."/>
    <n v="30000"/>
    <n v="45"/>
    <x v="0"/>
    <s v="US"/>
    <s v="USD"/>
    <n v="1352488027"/>
    <n v="1349892427"/>
    <b v="0"/>
    <n v="115"/>
    <b v="1"/>
    <s v="music/indie rock"/>
    <n v="0"/>
    <n v="0.3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4000"/>
    <n v="4457"/>
    <x v="1"/>
    <s v="US"/>
    <s v="USD"/>
    <n v="1369958400"/>
    <n v="1367286434"/>
    <b v="0"/>
    <n v="37"/>
    <b v="1"/>
    <s v="music/indie rock"/>
    <n v="111"/>
    <n v="120.4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14000"/>
    <n v="15650"/>
    <x v="1"/>
    <s v="US"/>
    <s v="USD"/>
    <n v="1416542400"/>
    <n v="1415472953"/>
    <b v="0"/>
    <n v="99"/>
    <b v="1"/>
    <s v="music/indie rock"/>
    <n v="112"/>
    <n v="158.080000000000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s v="US"/>
    <s v="USD"/>
    <n v="1359176974"/>
    <n v="1356584974"/>
    <b v="0"/>
    <n v="44"/>
    <b v="1"/>
    <s v="music/indie rock"/>
    <n v="51"/>
    <n v="81.7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6000"/>
    <n v="8306.42"/>
    <x v="1"/>
    <s v="US"/>
    <s v="USD"/>
    <n v="1415815393"/>
    <n v="1413997393"/>
    <b v="0"/>
    <n v="58"/>
    <b v="1"/>
    <s v="music/indie rock"/>
    <n v="138"/>
    <n v="143.2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2"/>
    <s v="US"/>
    <s v="USD"/>
    <n v="1347249300"/>
    <n v="1344917580"/>
    <b v="0"/>
    <n v="191"/>
    <b v="1"/>
    <s v="music/indie rock"/>
    <n v="47"/>
    <n v="111.5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1000"/>
    <n v="521"/>
    <x v="0"/>
    <s v="US"/>
    <s v="USD"/>
    <n v="1436115617"/>
    <n v="1433523617"/>
    <b v="0"/>
    <n v="40"/>
    <b v="1"/>
    <s v="music/indie rock"/>
    <n v="5"/>
    <n v="13.0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500"/>
    <n v="5655.6"/>
    <x v="1"/>
    <s v="US"/>
    <s v="USD"/>
    <n v="1401253140"/>
    <n v="1398873969"/>
    <b v="0"/>
    <n v="38"/>
    <b v="1"/>
    <s v="music/indie rock"/>
    <n v="103"/>
    <n v="148.83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1"/>
    <s v="US"/>
    <s v="USD"/>
    <n v="1313370000"/>
    <n v="1307594625"/>
    <b v="0"/>
    <n v="39"/>
    <b v="1"/>
    <s v="music/indie rock"/>
    <n v="107"/>
    <n v="164.1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2500"/>
    <n v="2594"/>
    <x v="1"/>
    <s v="US"/>
    <s v="USD"/>
    <n v="1366064193"/>
    <n v="1364854593"/>
    <b v="0"/>
    <n v="11"/>
    <b v="1"/>
    <s v="music/indie rock"/>
    <n v="104"/>
    <n v="235.82"/>
    <x v="4"/>
    <s v="indie rock"/>
    <x v="2112"/>
    <d v="2013-04-15T22:16:33"/>
  </r>
  <r>
    <n v="2113"/>
    <s v="Summer Underground // Honeycomb LP"/>
    <s v="Help us fund our second full-length album Honeycomb!"/>
    <n v="20000"/>
    <n v="453"/>
    <x v="0"/>
    <s v="US"/>
    <s v="USD"/>
    <n v="1411505176"/>
    <n v="1408481176"/>
    <b v="0"/>
    <n v="107"/>
    <b v="1"/>
    <s v="music/indie rock"/>
    <n v="2"/>
    <n v="4.230000000000000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s v="US"/>
    <s v="USD"/>
    <n v="1291870740"/>
    <n v="1286480070"/>
    <b v="0"/>
    <n v="147"/>
    <b v="1"/>
    <s v="music/indie rock"/>
    <n v="0"/>
    <n v="0.1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0000"/>
    <n v="151"/>
    <x v="0"/>
    <s v="US"/>
    <s v="USD"/>
    <n v="1298167001"/>
    <n v="1295575001"/>
    <b v="0"/>
    <n v="36"/>
    <b v="1"/>
    <s v="music/indie rock"/>
    <n v="2"/>
    <n v="4.190000000000000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1"/>
    <s v="US"/>
    <s v="USD"/>
    <n v="1349203203"/>
    <n v="1345056003"/>
    <b v="0"/>
    <n v="92"/>
    <b v="1"/>
    <s v="music/indie rock"/>
    <n v="101"/>
    <n v="1095.910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6235"/>
    <x v="1"/>
    <s v="US"/>
    <s v="USD"/>
    <n v="1445921940"/>
    <n v="1444699549"/>
    <b v="0"/>
    <n v="35"/>
    <b v="1"/>
    <s v="music/indie rock"/>
    <n v="125"/>
    <n v="178.14"/>
    <x v="4"/>
    <s v="indie rock"/>
    <x v="2117"/>
    <d v="2015-10-27T04:59:00"/>
  </r>
  <r>
    <n v="2118"/>
    <s v="PORCHES. vs. THE U.S.A."/>
    <s v="PORCHES.  and Documentarians tour from New York to San Francisco and back."/>
    <n v="5000"/>
    <n v="65"/>
    <x v="0"/>
    <s v="US"/>
    <s v="USD"/>
    <n v="1311538136"/>
    <n v="1308946136"/>
    <b v="0"/>
    <n v="17"/>
    <b v="1"/>
    <s v="music/indie rock"/>
    <n v="1"/>
    <n v="3.8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500"/>
    <n v="7226"/>
    <x v="1"/>
    <s v="US"/>
    <s v="USD"/>
    <n v="1345086445"/>
    <n v="1342494445"/>
    <b v="0"/>
    <n v="22"/>
    <b v="1"/>
    <s v="music/indie rock"/>
    <n v="131"/>
    <n v="328.45"/>
    <x v="4"/>
    <s v="indie rock"/>
    <x v="2119"/>
    <d v="2012-08-16T03:07:25"/>
  </r>
  <r>
    <n v="2120"/>
    <s v="Hearty Har Full Length Album"/>
    <s v="&lt;3_x000a_Coming in from outer space. Help Hearty Har record their 1st album!!"/>
    <n v="20000"/>
    <n v="40502.99"/>
    <x v="1"/>
    <s v="US"/>
    <s v="USD"/>
    <n v="1388617736"/>
    <n v="1384384136"/>
    <b v="0"/>
    <n v="69"/>
    <b v="1"/>
    <s v="music/indie rock"/>
    <n v="203"/>
    <n v="587"/>
    <x v="4"/>
    <s v="indie rock"/>
    <x v="2120"/>
    <d v="2014-01-01T23:08:56"/>
  </r>
  <r>
    <n v="2121"/>
    <s v="Legend of Decay"/>
    <s v="Join us on an epic journey to discover a millennia old secret which will change the world forever."/>
    <n v="2500"/>
    <n v="2549"/>
    <x v="1"/>
    <s v="CH"/>
    <s v="CHF"/>
    <n v="1484156948"/>
    <n v="1481564948"/>
    <b v="0"/>
    <n v="10"/>
    <b v="0"/>
    <s v="games/video games"/>
    <n v="102"/>
    <n v="254.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2500"/>
    <n v="2710"/>
    <x v="1"/>
    <s v="MX"/>
    <s v="MXN"/>
    <n v="1483773169"/>
    <n v="1481181169"/>
    <b v="0"/>
    <n v="3"/>
    <b v="0"/>
    <s v="games/video games"/>
    <n v="108"/>
    <n v="9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565"/>
    <x v="1"/>
    <s v="US"/>
    <s v="USD"/>
    <n v="1268636340"/>
    <n v="1263982307"/>
    <b v="0"/>
    <n v="5"/>
    <b v="0"/>
    <s v="games/video games"/>
    <n v="104"/>
    <n v="31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2000"/>
    <n v="2020"/>
    <x v="1"/>
    <s v="US"/>
    <s v="USD"/>
    <n v="1291093200"/>
    <n v="1286930435"/>
    <b v="0"/>
    <n v="5"/>
    <b v="0"/>
    <s v="games/video games"/>
    <n v="101"/>
    <n v="40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3500"/>
    <n v="4310"/>
    <x v="1"/>
    <s v="US"/>
    <s v="USD"/>
    <n v="1438734833"/>
    <n v="1436142833"/>
    <b v="0"/>
    <n v="27"/>
    <b v="0"/>
    <s v="games/video games"/>
    <n v="123"/>
    <n v="159.6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1000"/>
    <n v="1202.17"/>
    <x v="1"/>
    <s v="US"/>
    <s v="USD"/>
    <n v="1418080887"/>
    <n v="1415488887"/>
    <b v="0"/>
    <n v="2"/>
    <b v="0"/>
    <s v="games/video games"/>
    <n v="120"/>
    <n v="601.09"/>
    <x v="6"/>
    <s v="video games"/>
    <x v="2126"/>
    <d v="2014-12-08T23:21:27"/>
  </r>
  <r>
    <n v="2127"/>
    <s v="Three Monkeys - Part 1: Into the Abyss"/>
    <s v="Three Monkeys is an audio adventure game for PC."/>
    <n v="20000"/>
    <n v="46643.07"/>
    <x v="1"/>
    <s v="GB"/>
    <s v="GBP"/>
    <n v="1426158463"/>
    <n v="1423570063"/>
    <b v="0"/>
    <n v="236"/>
    <b v="0"/>
    <s v="games/video games"/>
    <n v="233"/>
    <n v="197.6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"/>
    <n v="1563"/>
    <x v="1"/>
    <s v="CA"/>
    <s v="CAD"/>
    <n v="1411324369"/>
    <n v="1406140369"/>
    <b v="0"/>
    <n v="1"/>
    <b v="0"/>
    <s v="games/video games"/>
    <n v="130"/>
    <n v="156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500"/>
    <n v="0"/>
    <x v="0"/>
    <s v="US"/>
    <s v="USD"/>
    <n v="1457570100"/>
    <n v="1454978100"/>
    <b v="0"/>
    <n v="12"/>
    <b v="0"/>
    <s v="games/video games"/>
    <n v="0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2000"/>
    <n v="5"/>
    <x v="0"/>
    <s v="US"/>
    <s v="USD"/>
    <n v="1408154663"/>
    <n v="1405130663"/>
    <b v="0"/>
    <n v="4"/>
    <b v="0"/>
    <s v="games/video games"/>
    <n v="0"/>
    <n v="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453"/>
    <x v="0"/>
    <s v="US"/>
    <s v="USD"/>
    <n v="1436677091"/>
    <n v="1434085091"/>
    <b v="0"/>
    <n v="3"/>
    <b v="0"/>
    <s v="games/video games"/>
    <n v="38"/>
    <n v="15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6000"/>
    <n v="6220"/>
    <x v="1"/>
    <s v="US"/>
    <s v="USD"/>
    <n v="1391427692"/>
    <n v="1388835692"/>
    <b v="0"/>
    <n v="99"/>
    <b v="0"/>
    <s v="games/video games"/>
    <n v="104"/>
    <n v="62.8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3851.5"/>
    <x v="1"/>
    <s v="US"/>
    <s v="USD"/>
    <n v="1303628340"/>
    <n v="1300328399"/>
    <b v="0"/>
    <n v="3"/>
    <b v="0"/>
    <s v="games/video games"/>
    <n v="385"/>
    <n v="1283.8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2000"/>
    <n v="2000"/>
    <x v="1"/>
    <s v="US"/>
    <s v="USD"/>
    <n v="1367097391"/>
    <n v="1364505391"/>
    <b v="0"/>
    <n v="3"/>
    <b v="0"/>
    <s v="games/video games"/>
    <n v="100"/>
    <n v="6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3000"/>
    <n v="25"/>
    <x v="0"/>
    <s v="US"/>
    <s v="USD"/>
    <n v="1349392033"/>
    <n v="1346800033"/>
    <b v="0"/>
    <n v="22"/>
    <b v="0"/>
    <s v="games/video games"/>
    <n v="1"/>
    <n v="1.139999999999999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1500"/>
    <n v="1557"/>
    <x v="1"/>
    <s v="US"/>
    <s v="USD"/>
    <n v="1382184786"/>
    <n v="1379592786"/>
    <b v="0"/>
    <n v="4"/>
    <b v="0"/>
    <s v="games/video games"/>
    <n v="104"/>
    <n v="389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1"/>
    <s v="CA"/>
    <s v="CAD"/>
    <n v="1417804229"/>
    <n v="1415212229"/>
    <b v="0"/>
    <n v="534"/>
    <b v="0"/>
    <s v="games/video games"/>
    <n v="125"/>
    <n v="81.9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000"/>
    <n v="2093"/>
    <x v="1"/>
    <s v="GB"/>
    <s v="GBP"/>
    <n v="1383959939"/>
    <n v="1381364339"/>
    <b v="0"/>
    <n v="12"/>
    <b v="0"/>
    <s v="games/video games"/>
    <n v="105"/>
    <n v="174.4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5355"/>
    <x v="1"/>
    <s v="US"/>
    <s v="USD"/>
    <n v="1478196008"/>
    <n v="1475604008"/>
    <b v="0"/>
    <n v="56"/>
    <b v="0"/>
    <s v="games/video games"/>
    <n v="107"/>
    <n v="95.6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5"/>
    <x v="1"/>
    <s v="US"/>
    <s v="USD"/>
    <n v="1357934424"/>
    <n v="1355342424"/>
    <b v="0"/>
    <n v="11"/>
    <b v="0"/>
    <s v="games/video games"/>
    <n v="105"/>
    <n v="28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"/>
    <n v="1105"/>
    <x v="1"/>
    <s v="US"/>
    <s v="USD"/>
    <n v="1415947159"/>
    <n v="1413351559"/>
    <b v="0"/>
    <n v="0"/>
    <b v="0"/>
    <s v="games/video games"/>
    <n v="221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3000"/>
    <n v="3335"/>
    <x v="1"/>
    <s v="DE"/>
    <s v="EUR"/>
    <n v="1451494210"/>
    <n v="1449075010"/>
    <b v="0"/>
    <n v="12"/>
    <b v="0"/>
    <s v="games/video games"/>
    <n v="111"/>
    <n v="277.9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1"/>
    <s v="US"/>
    <s v="USD"/>
    <n v="1279738800"/>
    <n v="1275599812"/>
    <b v="0"/>
    <n v="5"/>
    <b v="0"/>
    <s v="games/video games"/>
    <n v="106"/>
    <n v="506.4"/>
    <x v="6"/>
    <s v="video games"/>
    <x v="2143"/>
    <d v="2010-07-21T19:00:00"/>
  </r>
  <r>
    <n v="2144"/>
    <s v="Project Starborn"/>
    <s v="A thousand community-built sandbox games (and more!) with a fully-customizable game engine."/>
    <n v="3000"/>
    <n v="3385"/>
    <x v="1"/>
    <s v="US"/>
    <s v="USD"/>
    <n v="1379164040"/>
    <n v="1376399240"/>
    <b v="0"/>
    <n v="24"/>
    <b v="0"/>
    <s v="games/video games"/>
    <n v="113"/>
    <n v="141.0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1"/>
    <s v="US"/>
    <s v="USD"/>
    <n v="1385534514"/>
    <n v="1382938914"/>
    <b v="0"/>
    <n v="89"/>
    <b v="0"/>
    <s v="games/video games"/>
    <n v="100"/>
    <n v="135.3000000000000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850"/>
    <n v="920"/>
    <x v="1"/>
    <s v="US"/>
    <s v="USD"/>
    <n v="1455207510"/>
    <n v="1453997910"/>
    <b v="0"/>
    <n v="1"/>
    <b v="0"/>
    <s v="games/video games"/>
    <n v="108"/>
    <n v="920"/>
    <x v="6"/>
    <s v="video games"/>
    <x v="2146"/>
    <d v="2016-02-11T16:18:30"/>
  </r>
  <r>
    <n v="2147"/>
    <s v="Johnny Rocketfingers 3"/>
    <s v="A Point and Click Adventure on Steroids."/>
    <n v="8000"/>
    <n v="8035"/>
    <x v="1"/>
    <s v="US"/>
    <s v="USD"/>
    <n v="1416125148"/>
    <n v="1413356748"/>
    <b v="0"/>
    <n v="55"/>
    <b v="0"/>
    <s v="games/video games"/>
    <n v="100"/>
    <n v="146.0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0"/>
    <n v="5"/>
    <x v="0"/>
    <s v="GB"/>
    <s v="GBP"/>
    <n v="1427992582"/>
    <n v="1425404182"/>
    <b v="0"/>
    <n v="2"/>
    <b v="0"/>
    <s v="games/video games"/>
    <n v="1"/>
    <n v="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50"/>
    <n v="605"/>
    <x v="1"/>
    <s v="US"/>
    <s v="USD"/>
    <n v="1280534400"/>
    <n v="1277512556"/>
    <b v="0"/>
    <n v="0"/>
    <b v="0"/>
    <s v="games/video games"/>
    <n v="242"/>
    <n v="0"/>
    <x v="6"/>
    <s v="video games"/>
    <x v="2149"/>
    <d v="2010-07-31T00:00:00"/>
  </r>
  <r>
    <n v="2150"/>
    <s v="The Unknown Door"/>
    <s v="A pixel styled open world detective game."/>
    <n v="2800"/>
    <n v="3055"/>
    <x v="1"/>
    <s v="NO"/>
    <s v="NOK"/>
    <n v="1468392599"/>
    <n v="1465800599"/>
    <b v="0"/>
    <n v="4"/>
    <b v="0"/>
    <s v="games/video games"/>
    <n v="109"/>
    <n v="763.7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2000"/>
    <n v="2030"/>
    <x v="1"/>
    <s v="US"/>
    <s v="USD"/>
    <n v="1467231614"/>
    <n v="1464639614"/>
    <b v="0"/>
    <n v="6"/>
    <b v="0"/>
    <s v="games/video games"/>
    <n v="102"/>
    <n v="338.3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500"/>
    <n v="1776"/>
    <x v="1"/>
    <s v="US"/>
    <s v="USD"/>
    <n v="1394909909"/>
    <n v="1392321509"/>
    <b v="0"/>
    <n v="4"/>
    <b v="0"/>
    <s v="games/video games"/>
    <n v="118"/>
    <n v="444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1500"/>
    <n v="0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000"/>
    <n v="5"/>
    <x v="0"/>
    <s v="US"/>
    <s v="USD"/>
    <n v="1390921827"/>
    <n v="1389193827"/>
    <b v="0"/>
    <n v="2"/>
    <b v="0"/>
    <s v="games/video games"/>
    <n v="1"/>
    <n v="2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2000"/>
    <n v="2025"/>
    <x v="1"/>
    <s v="GB"/>
    <s v="GBP"/>
    <n v="1459443385"/>
    <n v="1456854985"/>
    <b v="0"/>
    <n v="5"/>
    <b v="0"/>
    <s v="games/video games"/>
    <n v="101"/>
    <n v="405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097"/>
    <x v="0"/>
    <s v="US"/>
    <s v="USD"/>
    <n v="1379363406"/>
    <n v="1375475406"/>
    <b v="0"/>
    <n v="83"/>
    <b v="0"/>
    <s v="games/video games"/>
    <n v="22"/>
    <n v="13.22"/>
    <x v="6"/>
    <s v="video games"/>
    <x v="2156"/>
    <d v="2013-09-16T20:30:06"/>
  </r>
  <r>
    <n v="2157"/>
    <s v="Nin"/>
    <s v="Gamers and 90's fans unite in this small tale of epic proportions!"/>
    <n v="50000"/>
    <n v="2700"/>
    <x v="3"/>
    <s v="US"/>
    <s v="USD"/>
    <n v="1482479940"/>
    <n v="1479684783"/>
    <b v="0"/>
    <n v="57"/>
    <b v="0"/>
    <s v="games/video games"/>
    <n v="5"/>
    <n v="47.3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0"/>
    <n v="74"/>
    <x v="0"/>
    <s v="US"/>
    <s v="USD"/>
    <n v="1360009774"/>
    <n v="1356121774"/>
    <b v="0"/>
    <n v="311"/>
    <b v="0"/>
    <s v="games/video games"/>
    <n v="0"/>
    <n v="0.2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250"/>
    <n v="10"/>
    <x v="3"/>
    <s v="US"/>
    <s v="USD"/>
    <n v="1310837574"/>
    <n v="1308245574"/>
    <b v="0"/>
    <n v="2"/>
    <b v="0"/>
    <s v="games/video games"/>
    <n v="1"/>
    <n v="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2000"/>
    <n v="2"/>
    <x v="0"/>
    <s v="US"/>
    <s v="USD"/>
    <n v="1337447105"/>
    <n v="1334855105"/>
    <b v="0"/>
    <n v="16"/>
    <b v="0"/>
    <s v="games/video games"/>
    <n v="0"/>
    <n v="0.13"/>
    <x v="6"/>
    <s v="video games"/>
    <x v="2160"/>
    <d v="2012-05-19T17:05:05"/>
  </r>
  <r>
    <n v="2161"/>
    <s v="CallMeGhost DEBUT ALBUM preorder!"/>
    <s v="We're trying to fund hard copies of our debut album!"/>
    <n v="3000"/>
    <n v="10"/>
    <x v="2"/>
    <s v="US"/>
    <s v="USD"/>
    <n v="1443040059"/>
    <n v="1440448059"/>
    <b v="0"/>
    <n v="13"/>
    <b v="1"/>
    <s v="music/rock"/>
    <n v="0"/>
    <n v="0.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14000"/>
    <n v="0"/>
    <x v="2"/>
    <s v="US"/>
    <s v="USD"/>
    <n v="1406226191"/>
    <n v="1403547791"/>
    <b v="0"/>
    <n v="58"/>
    <b v="1"/>
    <s v="music/rock"/>
    <n v="0"/>
    <n v="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0000"/>
    <n v="51"/>
    <x v="0"/>
    <s v="US"/>
    <s v="USD"/>
    <n v="1433735400"/>
    <n v="1429306520"/>
    <b v="0"/>
    <n v="44"/>
    <b v="1"/>
    <s v="music/rock"/>
    <n v="1"/>
    <n v="1.1599999999999999"/>
    <x v="4"/>
    <s v="rock"/>
    <x v="2163"/>
    <d v="2015-06-08T03:50:00"/>
  </r>
  <r>
    <n v="2164"/>
    <s v="Rosaline debut record"/>
    <s v="South Florida roots country/rock outfit's long awaited debut record"/>
    <n v="15000"/>
    <n v="15808"/>
    <x v="1"/>
    <s v="US"/>
    <s v="USD"/>
    <n v="1466827140"/>
    <n v="1464196414"/>
    <b v="0"/>
    <n v="83"/>
    <b v="1"/>
    <s v="music/rock"/>
    <n v="105"/>
    <n v="190.4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0000"/>
    <n v="1136"/>
    <x v="2"/>
    <s v="FR"/>
    <s v="EUR"/>
    <n v="1460127635"/>
    <n v="1457539235"/>
    <b v="0"/>
    <n v="117"/>
    <b v="1"/>
    <s v="music/rock"/>
    <n v="11"/>
    <n v="9.710000000000000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1"/>
    <s v="US"/>
    <s v="USD"/>
    <n v="1417813618"/>
    <n v="1413922018"/>
    <b v="0"/>
    <n v="32"/>
    <b v="1"/>
    <s v="music/rock"/>
    <n v="110"/>
    <n v="286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2000"/>
    <n v="2609"/>
    <x v="1"/>
    <s v="US"/>
    <s v="USD"/>
    <n v="1347672937"/>
    <n v="1346463337"/>
    <b v="0"/>
    <n v="8"/>
    <b v="1"/>
    <s v="music/rock"/>
    <n v="130"/>
    <n v="326.1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0"/>
    <n v="14203"/>
    <x v="0"/>
    <s v="US"/>
    <s v="USD"/>
    <n v="1486702800"/>
    <n v="1484058261"/>
    <b v="0"/>
    <n v="340"/>
    <b v="1"/>
    <s v="music/rock"/>
    <n v="28"/>
    <n v="41.7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2000"/>
    <n v="2325"/>
    <x v="1"/>
    <s v="US"/>
    <s v="USD"/>
    <n v="1488473351"/>
    <n v="1488214151"/>
    <b v="0"/>
    <n v="7"/>
    <b v="1"/>
    <s v="music/rock"/>
    <n v="116"/>
    <n v="332.14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000"/>
    <n v="3785"/>
    <x v="1"/>
    <s v="US"/>
    <s v="USD"/>
    <n v="1440266422"/>
    <n v="1436810422"/>
    <b v="0"/>
    <n v="19"/>
    <b v="1"/>
    <s v="music/rock"/>
    <n v="126"/>
    <n v="199.2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0600"/>
    <n v="12772.6"/>
    <x v="1"/>
    <s v="US"/>
    <s v="USD"/>
    <n v="1434949200"/>
    <n v="1431903495"/>
    <b v="0"/>
    <n v="47"/>
    <b v="1"/>
    <s v="music/rock"/>
    <n v="120"/>
    <n v="271.7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4000"/>
    <n v="910"/>
    <x v="0"/>
    <s v="US"/>
    <s v="USD"/>
    <n v="1429365320"/>
    <n v="1426773320"/>
    <b v="0"/>
    <n v="13"/>
    <b v="1"/>
    <s v="music/rock"/>
    <n v="23"/>
    <n v="7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2"/>
    <s v="US"/>
    <s v="USD"/>
    <n v="1378785540"/>
    <n v="1376066243"/>
    <b v="0"/>
    <n v="90"/>
    <b v="1"/>
    <s v="music/rock"/>
    <n v="2"/>
    <n v="3.1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10000"/>
    <n v="25445"/>
    <x v="1"/>
    <s v="GB"/>
    <s v="GBP"/>
    <n v="1462453307"/>
    <n v="1459861307"/>
    <b v="0"/>
    <n v="63"/>
    <b v="1"/>
    <s v="music/rock"/>
    <n v="254"/>
    <n v="403.8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6019.01"/>
    <x v="1"/>
    <s v="US"/>
    <s v="USD"/>
    <n v="1469059986"/>
    <n v="1468455186"/>
    <b v="0"/>
    <n v="26"/>
    <b v="1"/>
    <s v="music/rock"/>
    <n v="120"/>
    <n v="231.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18000"/>
    <n v="18645"/>
    <x v="1"/>
    <s v="US"/>
    <s v="USD"/>
    <n v="1430579509"/>
    <n v="1427987509"/>
    <b v="0"/>
    <n v="71"/>
    <b v="1"/>
    <s v="music/rock"/>
    <n v="104"/>
    <n v="262.6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7500"/>
    <n v="1101"/>
    <x v="2"/>
    <s v="US"/>
    <s v="USD"/>
    <n v="1465192867"/>
    <n v="1463032867"/>
    <b v="0"/>
    <n v="38"/>
    <b v="1"/>
    <s v="music/rock"/>
    <n v="15"/>
    <n v="28.9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8000"/>
    <n v="31272.92"/>
    <x v="0"/>
    <s v="US"/>
    <s v="USD"/>
    <n v="1484752597"/>
    <n v="1482160597"/>
    <b v="0"/>
    <n v="859"/>
    <b v="1"/>
    <s v="music/rock"/>
    <n v="36"/>
    <n v="36.409999999999997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5271"/>
    <x v="1"/>
    <s v="US"/>
    <s v="USD"/>
    <n v="1428725192"/>
    <n v="1426133192"/>
    <b v="0"/>
    <n v="21"/>
    <b v="1"/>
    <s v="music/rock"/>
    <n v="105"/>
    <n v="25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15000"/>
    <n v="360"/>
    <x v="0"/>
    <s v="US"/>
    <s v="USD"/>
    <n v="1447434268"/>
    <n v="1443801868"/>
    <b v="0"/>
    <n v="78"/>
    <b v="1"/>
    <s v="music/rock"/>
    <n v="2"/>
    <n v="4.6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s v="US"/>
    <s v="USD"/>
    <n v="1487635653"/>
    <n v="1486426053"/>
    <b v="0"/>
    <n v="53"/>
    <b v="1"/>
    <s v="games/tabletop games"/>
    <n v="15"/>
    <n v="26.0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40000"/>
    <n v="42642"/>
    <x v="1"/>
    <s v="CA"/>
    <s v="CAD"/>
    <n v="1412285825"/>
    <n v="1409261825"/>
    <b v="0"/>
    <n v="356"/>
    <b v="1"/>
    <s v="games/tabletop games"/>
    <n v="107"/>
    <n v="119.7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s v="US"/>
    <s v="USD"/>
    <n v="1486616400"/>
    <n v="1484037977"/>
    <b v="0"/>
    <n v="279"/>
    <b v="1"/>
    <s v="games/tabletop games"/>
    <n v="0"/>
    <n v="0.0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65000"/>
    <n v="45"/>
    <x v="0"/>
    <s v="US"/>
    <s v="USD"/>
    <n v="1453737600"/>
    <n v="1452530041"/>
    <b v="1"/>
    <n v="266"/>
    <b v="1"/>
    <s v="games/tabletop games"/>
    <n v="0"/>
    <n v="0.1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200000"/>
    <n v="18"/>
    <x v="2"/>
    <s v="GB"/>
    <s v="GBP"/>
    <n v="1364286239"/>
    <n v="1360830239"/>
    <b v="0"/>
    <n v="623"/>
    <b v="1"/>
    <s v="games/tabletop games"/>
    <n v="0"/>
    <n v="0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0"/>
    <n v="21380"/>
    <x v="0"/>
    <s v="US"/>
    <s v="USD"/>
    <n v="1473213600"/>
    <n v="1470062743"/>
    <b v="0"/>
    <n v="392"/>
    <b v="1"/>
    <s v="games/tabletop games"/>
    <n v="43"/>
    <n v="54.54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800000"/>
    <n v="26"/>
    <x v="2"/>
    <s v="US"/>
    <s v="USD"/>
    <n v="1428033540"/>
    <n v="1425531666"/>
    <b v="1"/>
    <n v="3562"/>
    <b v="1"/>
    <s v="games/tabletop games"/>
    <n v="0"/>
    <n v="0.0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1"/>
    <s v="AU"/>
    <s v="AUD"/>
    <n v="1477414800"/>
    <n v="1474380241"/>
    <b v="0"/>
    <n v="514"/>
    <b v="1"/>
    <s v="games/tabletop games"/>
    <n v="104"/>
    <n v="101.5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6300"/>
    <n v="16700"/>
    <x v="1"/>
    <s v="GB"/>
    <s v="GBP"/>
    <n v="1461276000"/>
    <n v="1460055300"/>
    <b v="0"/>
    <n v="88"/>
    <b v="1"/>
    <s v="games/tabletop games"/>
    <n v="102"/>
    <n v="189.7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s v="US"/>
    <s v="USD"/>
    <n v="1458716340"/>
    <n v="1455721204"/>
    <b v="0"/>
    <n v="537"/>
    <b v="1"/>
    <s v="games/tabletop games"/>
    <n v="0"/>
    <n v="0.6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s v="GB"/>
    <s v="GBP"/>
    <n v="1487102427"/>
    <n v="1486065627"/>
    <b v="0"/>
    <n v="25"/>
    <b v="1"/>
    <s v="games/tabletop games"/>
    <n v="3"/>
    <n v="4.519999999999999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1"/>
    <s v="GB"/>
    <s v="GBP"/>
    <n v="1481842800"/>
    <n v="1479414344"/>
    <b v="0"/>
    <n v="3238"/>
    <b v="1"/>
    <s v="games/tabletop games"/>
    <n v="157"/>
    <n v="145.6399999999999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2"/>
    <s v="US"/>
    <s v="USD"/>
    <n v="1479704340"/>
    <n v="1477043072"/>
    <b v="0"/>
    <n v="897"/>
    <b v="1"/>
    <s v="games/tabletop games"/>
    <n v="1"/>
    <n v="1.1399999999999999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10000"/>
    <n v="879"/>
    <x v="0"/>
    <s v="US"/>
    <s v="USD"/>
    <n v="1459012290"/>
    <n v="1456423890"/>
    <b v="0"/>
    <n v="878"/>
    <b v="1"/>
    <s v="games/tabletop games"/>
    <n v="1"/>
    <n v="1"/>
    <x v="6"/>
    <s v="tabletop games"/>
    <x v="2194"/>
    <d v="2016-03-26T17:11:30"/>
  </r>
  <r>
    <n v="2195"/>
    <s v="Purgatoria: City of Angels"/>
    <s v="A gritty, noir tabletop RPG with a fast-paced combo-based battle system."/>
    <n v="15000"/>
    <n v="15230.03"/>
    <x v="1"/>
    <s v="US"/>
    <s v="USD"/>
    <n v="1439317900"/>
    <n v="1436725900"/>
    <b v="0"/>
    <n v="115"/>
    <b v="1"/>
    <s v="games/tabletop games"/>
    <n v="102"/>
    <n v="132.44"/>
    <x v="6"/>
    <s v="tabletop games"/>
    <x v="2195"/>
    <d v="2015-08-11T18:31:40"/>
  </r>
  <r>
    <n v="2196"/>
    <s v="LACORSA Grand Prix Game (relaunch)"/>
    <s v="Race your friends in style with this classic Grand Prix game."/>
    <n v="40000"/>
    <n v="52576"/>
    <x v="1"/>
    <s v="US"/>
    <s v="USD"/>
    <n v="1480662000"/>
    <n v="1478000502"/>
    <b v="0"/>
    <n v="234"/>
    <b v="1"/>
    <s v="games/tabletop games"/>
    <n v="131"/>
    <n v="224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000000"/>
    <n v="17"/>
    <x v="0"/>
    <s v="US"/>
    <s v="USD"/>
    <n v="1425132059"/>
    <n v="1422540059"/>
    <b v="0"/>
    <n v="4330"/>
    <b v="1"/>
    <s v="games/tabletop games"/>
    <n v="0"/>
    <n v="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10000"/>
    <n v="20"/>
    <x v="0"/>
    <s v="US"/>
    <s v="USD"/>
    <n v="1447507200"/>
    <n v="1444911600"/>
    <b v="0"/>
    <n v="651"/>
    <b v="1"/>
    <s v="games/tabletop games"/>
    <n v="0"/>
    <n v="0.03"/>
    <x v="6"/>
    <s v="tabletop games"/>
    <x v="2198"/>
    <d v="2015-11-14T13:20:00"/>
  </r>
  <r>
    <n v="2199"/>
    <s v="Decadolo. Flip it!"/>
    <s v="A new strategic board game designed to flip out your opponent."/>
    <n v="35000"/>
    <n v="125"/>
    <x v="0"/>
    <s v="IE"/>
    <s v="EUR"/>
    <n v="1444903198"/>
    <n v="1442311198"/>
    <b v="1"/>
    <n v="251"/>
    <b v="1"/>
    <s v="games/tabletop games"/>
    <n v="0"/>
    <n v="0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s v="GB"/>
    <s v="GBP"/>
    <n v="1436151600"/>
    <n v="1433775668"/>
    <b v="0"/>
    <n v="263"/>
    <b v="1"/>
    <s v="games/tabletop games"/>
    <n v="29"/>
    <n v="30.7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s v="GB"/>
    <s v="GBP"/>
    <n v="1358367565"/>
    <n v="1357157965"/>
    <b v="0"/>
    <n v="28"/>
    <b v="1"/>
    <s v="music/electronic music"/>
    <n v="0"/>
    <n v="0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60000"/>
    <n v="92340.21"/>
    <x v="1"/>
    <s v="US"/>
    <s v="USD"/>
    <n v="1351801368"/>
    <n v="1349209368"/>
    <b v="0"/>
    <n v="721"/>
    <b v="1"/>
    <s v="music/electronic music"/>
    <n v="154"/>
    <n v="128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s v="CA"/>
    <s v="CAD"/>
    <n v="1443127082"/>
    <n v="1440535082"/>
    <b v="0"/>
    <n v="50"/>
    <b v="1"/>
    <s v="music/electronic music"/>
    <n v="0"/>
    <n v="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s v="US"/>
    <s v="USD"/>
    <n v="1362814119"/>
    <n v="1360222119"/>
    <b v="0"/>
    <n v="73"/>
    <b v="1"/>
    <s v="music/electronic music"/>
    <n v="0"/>
    <n v="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1"/>
    <s v="US"/>
    <s v="USD"/>
    <n v="1338579789"/>
    <n v="1335987789"/>
    <b v="0"/>
    <n v="27"/>
    <b v="1"/>
    <s v="music/electronic music"/>
    <n v="101"/>
    <n v="168.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4500"/>
    <n v="4518"/>
    <x v="1"/>
    <s v="US"/>
    <s v="USD"/>
    <n v="1334556624"/>
    <n v="1333001424"/>
    <b v="0"/>
    <n v="34"/>
    <b v="1"/>
    <s v="music/electronic music"/>
    <n v="100"/>
    <n v="132.8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500"/>
    <n v="858"/>
    <x v="0"/>
    <s v="US"/>
    <s v="USD"/>
    <n v="1384580373"/>
    <n v="1381984773"/>
    <b v="0"/>
    <n v="7"/>
    <b v="1"/>
    <s v="music/electronic music"/>
    <n v="16"/>
    <n v="122.5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1"/>
    <s v="US"/>
    <s v="USD"/>
    <n v="1333771200"/>
    <n v="1328649026"/>
    <b v="0"/>
    <n v="24"/>
    <b v="1"/>
    <s v="music/electronic music"/>
    <n v="103"/>
    <n v="171.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3500"/>
    <n v="29"/>
    <x v="0"/>
    <s v="GB"/>
    <s v="GBP"/>
    <n v="1397516400"/>
    <n v="1396524644"/>
    <b v="0"/>
    <n v="15"/>
    <b v="1"/>
    <s v="music/electronic music"/>
    <n v="1"/>
    <n v="1.9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s v="US"/>
    <s v="USD"/>
    <n v="1334424960"/>
    <n v="1329442510"/>
    <b v="0"/>
    <n v="72"/>
    <b v="1"/>
    <s v="music/electronic music"/>
    <n v="5"/>
    <n v="7.64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s v="US"/>
    <s v="USD"/>
    <n v="1397113140"/>
    <n v="1395168625"/>
    <b v="0"/>
    <n v="120"/>
    <b v="1"/>
    <s v="music/electronic music"/>
    <n v="36"/>
    <n v="37.3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s v="US"/>
    <s v="USD"/>
    <n v="1383526800"/>
    <n v="1380650177"/>
    <b v="0"/>
    <n v="123"/>
    <b v="1"/>
    <s v="music/electronic music"/>
    <n v="0"/>
    <n v="0.0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1000"/>
    <n v="1031.6400000000001"/>
    <x v="1"/>
    <s v="US"/>
    <s v="USD"/>
    <n v="1431719379"/>
    <n v="1429127379"/>
    <b v="0"/>
    <n v="1"/>
    <b v="1"/>
    <s v="music/electronic music"/>
    <n v="103"/>
    <n v="1031.640000000000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6030"/>
    <x v="1"/>
    <s v="US"/>
    <s v="USD"/>
    <n v="1391713248"/>
    <n v="1389121248"/>
    <b v="0"/>
    <n v="24"/>
    <b v="1"/>
    <s v="music/electronic music"/>
    <n v="121"/>
    <n v="251.25"/>
    <x v="4"/>
    <s v="electronic music"/>
    <x v="2214"/>
    <d v="2014-02-06T19:00:48"/>
  </r>
  <r>
    <n v="2215"/>
    <s v="&quot;Something to See, Not to Say&quot; - Anemometer's First EP Album"/>
    <s v="Ambient Electro Grind-fest!"/>
    <n v="3500"/>
    <n v="4395"/>
    <x v="1"/>
    <s v="US"/>
    <s v="USD"/>
    <n v="1331621940"/>
    <n v="1329671572"/>
    <b v="0"/>
    <n v="33"/>
    <b v="1"/>
    <s v="music/electronic music"/>
    <n v="126"/>
    <n v="133.1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1"/>
    <s v="US"/>
    <s v="USD"/>
    <n v="1437674545"/>
    <n v="1436464945"/>
    <b v="0"/>
    <n v="14"/>
    <b v="1"/>
    <s v="music/electronic music"/>
    <n v="110"/>
    <n v="196.1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1"/>
    <s v="US"/>
    <s v="USD"/>
    <n v="1446451200"/>
    <n v="1445539113"/>
    <b v="0"/>
    <n v="9"/>
    <b v="1"/>
    <s v="music/electronic music"/>
    <n v="102"/>
    <n v="328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s v="US"/>
    <s v="USD"/>
    <n v="1346198400"/>
    <n v="1344281383"/>
    <b v="0"/>
    <n v="76"/>
    <b v="1"/>
    <s v="music/electronic music"/>
    <n v="0"/>
    <n v="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4000"/>
    <n v="4090"/>
    <x v="1"/>
    <s v="US"/>
    <s v="USD"/>
    <n v="1440004512"/>
    <n v="1437412512"/>
    <b v="0"/>
    <n v="19"/>
    <b v="1"/>
    <s v="music/electronic music"/>
    <n v="102"/>
    <n v="215.26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0000"/>
    <n v="3685"/>
    <x v="0"/>
    <s v="US"/>
    <s v="USD"/>
    <n v="1374888436"/>
    <n v="1372296436"/>
    <b v="0"/>
    <n v="69"/>
    <b v="1"/>
    <s v="music/electronic music"/>
    <n v="37"/>
    <n v="53.4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1"/>
    <s v="US"/>
    <s v="USD"/>
    <n v="1461369600"/>
    <n v="1458748809"/>
    <b v="0"/>
    <n v="218"/>
    <b v="1"/>
    <s v="games/tabletop games"/>
    <n v="579"/>
    <n v="531.2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3500"/>
    <n v="3746"/>
    <x v="1"/>
    <s v="US"/>
    <s v="USD"/>
    <n v="1327776847"/>
    <n v="1325184847"/>
    <b v="0"/>
    <n v="30"/>
    <b v="1"/>
    <s v="games/tabletop games"/>
    <n v="107"/>
    <n v="124.8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s v="CA"/>
    <s v="CAD"/>
    <n v="1435418568"/>
    <n v="1432826568"/>
    <b v="0"/>
    <n v="100"/>
    <b v="1"/>
    <s v="games/tabletop games"/>
    <n v="2"/>
    <n v="9.949999999999999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1"/>
    <s v="US"/>
    <s v="USD"/>
    <n v="1477767600"/>
    <n v="1475337675"/>
    <b v="0"/>
    <n v="296"/>
    <b v="1"/>
    <s v="games/tabletop games"/>
    <n v="234"/>
    <n v="395.9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10000"/>
    <n v="0"/>
    <x v="2"/>
    <s v="GB"/>
    <s v="GBP"/>
    <n v="1411326015"/>
    <n v="1408734015"/>
    <b v="0"/>
    <n v="1204"/>
    <b v="1"/>
    <s v="games/tabletop games"/>
    <n v="0"/>
    <n v="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0"/>
    <n v="40"/>
    <x v="2"/>
    <s v="US"/>
    <s v="USD"/>
    <n v="1455253140"/>
    <n v="1452625822"/>
    <b v="0"/>
    <n v="321"/>
    <b v="1"/>
    <s v="games/tabletop games"/>
    <n v="0"/>
    <n v="0.1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s v="GB"/>
    <s v="GBP"/>
    <n v="1384374155"/>
    <n v="1381778555"/>
    <b v="0"/>
    <n v="301"/>
    <b v="1"/>
    <s v="games/tabletop games"/>
    <n v="1"/>
    <n v="1.3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s v="DE"/>
    <s v="EUR"/>
    <n v="1439707236"/>
    <n v="1437115236"/>
    <b v="0"/>
    <n v="144"/>
    <b v="1"/>
    <s v="games/tabletop games"/>
    <n v="7"/>
    <n v="13.7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1"/>
    <s v="US"/>
    <s v="USD"/>
    <n v="1378180800"/>
    <n v="1375113391"/>
    <b v="0"/>
    <n v="539"/>
    <b v="1"/>
    <s v="games/tabletop games"/>
    <n v="102"/>
    <n v="66.1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s v="US"/>
    <s v="USD"/>
    <n v="1398460127"/>
    <n v="1395868127"/>
    <b v="0"/>
    <n v="498"/>
    <b v="1"/>
    <s v="games/tabletop games"/>
    <n v="21"/>
    <n v="11.4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74997"/>
    <n v="215"/>
    <x v="0"/>
    <s v="US"/>
    <s v="USD"/>
    <n v="1372136400"/>
    <n v="1369864301"/>
    <b v="0"/>
    <n v="1113"/>
    <b v="1"/>
    <s v="games/tabletop games"/>
    <n v="0"/>
    <n v="0.1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0"/>
    <n v="349474"/>
    <x v="1"/>
    <s v="US"/>
    <s v="USD"/>
    <n v="1405738800"/>
    <n v="1402945408"/>
    <b v="0"/>
    <n v="988"/>
    <b v="1"/>
    <s v="games/tabletop games"/>
    <n v="699"/>
    <n v="353.7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2500"/>
    <n v="1"/>
    <x v="0"/>
    <s v="GB"/>
    <s v="GBP"/>
    <n v="1450051200"/>
    <n v="1448269539"/>
    <b v="0"/>
    <n v="391"/>
    <b v="1"/>
    <s v="games/tabletop games"/>
    <n v="0"/>
    <n v="0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1"/>
    <s v="US"/>
    <s v="USD"/>
    <n v="1483645647"/>
    <n v="1481053647"/>
    <b v="0"/>
    <n v="28"/>
    <b v="1"/>
    <s v="games/tabletop games"/>
    <n v="170"/>
    <n v="273.9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50000"/>
    <n v="75"/>
    <x v="0"/>
    <s v="CA"/>
    <s v="CAD"/>
    <n v="1427585511"/>
    <n v="1424997111"/>
    <b v="0"/>
    <n v="147"/>
    <b v="1"/>
    <s v="games/tabletop games"/>
    <n v="0"/>
    <n v="0.5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35500"/>
    <n v="607"/>
    <x v="0"/>
    <s v="US"/>
    <s v="USD"/>
    <n v="1454338123"/>
    <n v="1451746123"/>
    <b v="0"/>
    <n v="680"/>
    <b v="1"/>
    <s v="games/tabletop games"/>
    <n v="2"/>
    <n v="0.8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50000"/>
    <n v="0"/>
    <x v="0"/>
    <s v="US"/>
    <s v="USD"/>
    <n v="1415779140"/>
    <n v="1412294683"/>
    <b v="0"/>
    <n v="983"/>
    <b v="1"/>
    <s v="games/tabletop games"/>
    <n v="0"/>
    <n v="0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15000"/>
    <n v="4884"/>
    <x v="0"/>
    <s v="DE"/>
    <s v="EUR"/>
    <n v="1489157716"/>
    <n v="1486565716"/>
    <b v="0"/>
    <n v="79"/>
    <b v="1"/>
    <s v="games/tabletop games"/>
    <n v="33"/>
    <n v="61.8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80000"/>
    <n v="0"/>
    <x v="2"/>
    <s v="US"/>
    <s v="USD"/>
    <n v="1385870520"/>
    <n v="1382742014"/>
    <b v="0"/>
    <n v="426"/>
    <b v="1"/>
    <s v="games/tabletop games"/>
    <n v="0"/>
    <n v="0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s v="US"/>
    <s v="USD"/>
    <n v="1461354544"/>
    <n v="1458762544"/>
    <b v="0"/>
    <n v="96"/>
    <b v="1"/>
    <s v="games/tabletop games"/>
    <n v="63"/>
    <n v="229.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20000"/>
    <n v="35307"/>
    <x v="1"/>
    <s v="GB"/>
    <s v="GBP"/>
    <n v="1488484300"/>
    <n v="1485892300"/>
    <b v="0"/>
    <n v="163"/>
    <b v="1"/>
    <s v="games/tabletop games"/>
    <n v="177"/>
    <n v="216.6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320000"/>
    <n v="23948"/>
    <x v="0"/>
    <s v="US"/>
    <s v="USD"/>
    <n v="1385521320"/>
    <n v="1382449733"/>
    <b v="0"/>
    <n v="2525"/>
    <b v="1"/>
    <s v="games/tabletop games"/>
    <n v="7"/>
    <n v="9.4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s v="US"/>
    <s v="USD"/>
    <n v="1489374000"/>
    <n v="1488823290"/>
    <b v="0"/>
    <n v="2035"/>
    <b v="1"/>
    <s v="games/tabletop games"/>
    <n v="1"/>
    <n v="0.1400000000000000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0"/>
    <n v="5"/>
    <x v="0"/>
    <s v="US"/>
    <s v="USD"/>
    <n v="1476649800"/>
    <n v="1475609946"/>
    <b v="0"/>
    <n v="290"/>
    <b v="1"/>
    <s v="games/tabletop games"/>
    <n v="0"/>
    <n v="0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200000"/>
    <n v="229802.31"/>
    <x v="1"/>
    <s v="US"/>
    <s v="USD"/>
    <n v="1393005600"/>
    <n v="1390323617"/>
    <b v="0"/>
    <n v="1980"/>
    <b v="1"/>
    <s v="games/tabletop games"/>
    <n v="115"/>
    <n v="116.0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7500"/>
    <n v="980"/>
    <x v="2"/>
    <s v="GB"/>
    <s v="GBP"/>
    <n v="1441393210"/>
    <n v="1438801210"/>
    <b v="0"/>
    <n v="57"/>
    <b v="1"/>
    <s v="games/tabletop games"/>
    <n v="13"/>
    <n v="17.190000000000001"/>
    <x v="6"/>
    <s v="tabletop games"/>
    <x v="2246"/>
    <d v="2015-09-04T19:00:10"/>
  </r>
  <r>
    <n v="2247"/>
    <s v="Foragers"/>
    <s v="Take on the role of an ancient forager in this fun strategy game from the designer of Biblios."/>
    <n v="50000"/>
    <n v="20"/>
    <x v="0"/>
    <s v="US"/>
    <s v="USD"/>
    <n v="1438185565"/>
    <n v="1436975965"/>
    <b v="0"/>
    <n v="380"/>
    <b v="1"/>
    <s v="games/tabletop games"/>
    <n v="0"/>
    <n v="0.0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2"/>
    <s v="GB"/>
    <s v="GBP"/>
    <n v="1481749278"/>
    <n v="1479157278"/>
    <b v="0"/>
    <n v="128"/>
    <b v="1"/>
    <s v="games/tabletop games"/>
    <n v="8"/>
    <n v="12.5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5000"/>
    <n v="26445"/>
    <x v="1"/>
    <s v="US"/>
    <s v="USD"/>
    <n v="1364917965"/>
    <n v="1362329565"/>
    <b v="0"/>
    <n v="180"/>
    <b v="1"/>
    <s v="games/tabletop games"/>
    <n v="176"/>
    <n v="146.9199999999999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000"/>
    <n v="2"/>
    <x v="0"/>
    <s v="US"/>
    <s v="USD"/>
    <n v="1480727273"/>
    <n v="1478131673"/>
    <b v="0"/>
    <n v="571"/>
    <b v="1"/>
    <s v="games/tabletop games"/>
    <n v="0"/>
    <n v="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30000"/>
    <n v="50"/>
    <x v="0"/>
    <s v="US"/>
    <s v="USD"/>
    <n v="1408177077"/>
    <n v="1406362677"/>
    <b v="0"/>
    <n v="480"/>
    <b v="1"/>
    <s v="games/tabletop games"/>
    <n v="0"/>
    <n v="0.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50000"/>
    <n v="176524"/>
    <x v="1"/>
    <s v="ES"/>
    <s v="EUR"/>
    <n v="1470469938"/>
    <n v="1469173938"/>
    <b v="0"/>
    <n v="249"/>
    <b v="1"/>
    <s v="games/tabletop games"/>
    <n v="353"/>
    <n v="708.9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s v="US"/>
    <s v="USD"/>
    <n v="1447862947"/>
    <n v="1445267347"/>
    <b v="0"/>
    <n v="84"/>
    <b v="1"/>
    <s v="games/tabletop games"/>
    <n v="0"/>
    <n v="0.3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70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0000"/>
    <n v="1"/>
    <x v="0"/>
    <s v="US"/>
    <s v="USD"/>
    <n v="1462661451"/>
    <n v="1460069451"/>
    <b v="0"/>
    <n v="271"/>
    <b v="1"/>
    <s v="games/tabletop games"/>
    <n v="0"/>
    <n v="0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000"/>
    <n v="10610"/>
    <x v="1"/>
    <s v="GB"/>
    <s v="GBP"/>
    <n v="1479811846"/>
    <n v="1478602246"/>
    <b v="0"/>
    <n v="50"/>
    <b v="1"/>
    <s v="games/tabletop games"/>
    <n v="265"/>
    <n v="212.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1"/>
    <s v="GB"/>
    <s v="GBP"/>
    <n v="1466377200"/>
    <n v="1463351329"/>
    <b v="0"/>
    <n v="169"/>
    <b v="1"/>
    <s v="games/tabletop games"/>
    <n v="119"/>
    <n v="282.04000000000002"/>
    <x v="6"/>
    <s v="tabletop games"/>
    <x v="2257"/>
    <d v="2016-06-19T23:00:00"/>
  </r>
  <r>
    <n v="2258"/>
    <s v="A Sundered World"/>
    <s v="A Dungeon World campaign setting that takes place after the end of the worlds."/>
    <n v="10000"/>
    <n v="0"/>
    <x v="0"/>
    <s v="US"/>
    <s v="USD"/>
    <n v="1434045687"/>
    <n v="1431453687"/>
    <b v="0"/>
    <n v="205"/>
    <b v="1"/>
    <s v="games/tabletop games"/>
    <n v="0"/>
    <n v="0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50000"/>
    <n v="4"/>
    <x v="0"/>
    <s v="GB"/>
    <s v="GBP"/>
    <n v="1481224736"/>
    <n v="1480360736"/>
    <b v="0"/>
    <n v="206"/>
    <b v="1"/>
    <s v="games/tabletop games"/>
    <n v="0"/>
    <n v="0.0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2000"/>
    <n v="3"/>
    <x v="0"/>
    <s v="US"/>
    <s v="USD"/>
    <n v="1395876250"/>
    <n v="1393287850"/>
    <b v="0"/>
    <n v="84"/>
    <b v="1"/>
    <s v="games/tabletop games"/>
    <n v="0"/>
    <n v="0.0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1"/>
    <s v="AU"/>
    <s v="AUD"/>
    <n v="1487093020"/>
    <n v="1485278620"/>
    <b v="0"/>
    <n v="210"/>
    <b v="1"/>
    <s v="games/tabletop games"/>
    <n v="101"/>
    <n v="96.44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14000"/>
    <n v="15937"/>
    <x v="1"/>
    <s v="US"/>
    <s v="USD"/>
    <n v="1416268800"/>
    <n v="1413295358"/>
    <b v="0"/>
    <n v="181"/>
    <b v="1"/>
    <s v="games/tabletop games"/>
    <n v="114"/>
    <n v="88.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25000"/>
    <n v="0"/>
    <x v="0"/>
    <s v="SE"/>
    <s v="SEK"/>
    <n v="1422734313"/>
    <n v="1420919913"/>
    <b v="0"/>
    <n v="60"/>
    <b v="1"/>
    <s v="games/tabletop games"/>
    <n v="0"/>
    <n v="0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s v="US"/>
    <s v="USD"/>
    <n v="1463972400"/>
    <n v="1462543114"/>
    <b v="0"/>
    <n v="445"/>
    <b v="1"/>
    <s v="games/tabletop games"/>
    <n v="0"/>
    <n v="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1"/>
    <s v="GB"/>
    <s v="GBP"/>
    <n v="1479846507"/>
    <n v="1479241707"/>
    <b v="0"/>
    <n v="17"/>
    <b v="1"/>
    <s v="games/tabletop games"/>
    <n v="110"/>
    <n v="193.4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2100"/>
    <n v="80"/>
    <x v="2"/>
    <s v="US"/>
    <s v="USD"/>
    <n v="1461722400"/>
    <n v="1460235592"/>
    <b v="0"/>
    <n v="194"/>
    <b v="1"/>
    <s v="games/tabletop games"/>
    <n v="1"/>
    <n v="0.4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s v="US"/>
    <s v="USD"/>
    <n v="1419123600"/>
    <n v="1416945297"/>
    <b v="0"/>
    <n v="404"/>
    <b v="1"/>
    <s v="games/tabletop games"/>
    <n v="0"/>
    <n v="0.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65000"/>
    <n v="66458.23"/>
    <x v="1"/>
    <s v="US"/>
    <s v="USD"/>
    <n v="1489283915"/>
    <n v="1486691915"/>
    <b v="0"/>
    <n v="194"/>
    <b v="1"/>
    <s v="games/tabletop games"/>
    <n v="102"/>
    <n v="342.5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s v="US"/>
    <s v="USD"/>
    <n v="1488862800"/>
    <n v="1486745663"/>
    <b v="0"/>
    <n v="902"/>
    <b v="1"/>
    <s v="games/tabletop games"/>
    <n v="2"/>
    <n v="2.7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500000"/>
    <n v="1550"/>
    <x v="0"/>
    <s v="US"/>
    <s v="USD"/>
    <n v="1484085540"/>
    <n v="1482353513"/>
    <b v="0"/>
    <n v="1670"/>
    <b v="1"/>
    <s v="games/tabletop games"/>
    <n v="0"/>
    <n v="0.9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s v="US"/>
    <s v="USD"/>
    <n v="1481328004"/>
    <n v="1478736004"/>
    <b v="0"/>
    <n v="1328"/>
    <b v="1"/>
    <s v="games/tabletop games"/>
    <n v="0"/>
    <n v="0.0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35000"/>
    <n v="28986.16"/>
    <x v="0"/>
    <s v="US"/>
    <s v="USD"/>
    <n v="1449506836"/>
    <n v="1446914836"/>
    <b v="0"/>
    <n v="944"/>
    <b v="1"/>
    <s v="games/tabletop games"/>
    <n v="83"/>
    <n v="30.7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5000"/>
    <n v="15091.06"/>
    <x v="1"/>
    <s v="CA"/>
    <s v="CAD"/>
    <n v="1489320642"/>
    <n v="1487164242"/>
    <b v="0"/>
    <n v="147"/>
    <b v="1"/>
    <s v="games/tabletop games"/>
    <n v="101"/>
    <n v="102.6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1"/>
    <s v="US"/>
    <s v="USD"/>
    <n v="1393156857"/>
    <n v="1390564857"/>
    <b v="0"/>
    <n v="99"/>
    <b v="1"/>
    <s v="games/tabletop games"/>
    <n v="102"/>
    <n v="87.2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8000"/>
    <n v="195"/>
    <x v="0"/>
    <s v="GB"/>
    <s v="GBP"/>
    <n v="1419259679"/>
    <n v="1416667679"/>
    <b v="0"/>
    <n v="79"/>
    <b v="1"/>
    <s v="games/tabletop games"/>
    <n v="2"/>
    <n v="2.470000000000000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s v="US"/>
    <s v="USD"/>
    <n v="1388936289"/>
    <n v="1386344289"/>
    <b v="0"/>
    <n v="75"/>
    <b v="1"/>
    <s v="games/tabletop games"/>
    <n v="0"/>
    <n v="0.4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30000"/>
    <n v="13296"/>
    <x v="2"/>
    <s v="US"/>
    <s v="USD"/>
    <n v="1330359423"/>
    <n v="1327767423"/>
    <b v="0"/>
    <n v="207"/>
    <b v="1"/>
    <s v="games/tabletop games"/>
    <n v="44"/>
    <n v="64.2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15000"/>
    <n v="1296"/>
    <x v="0"/>
    <s v="IT"/>
    <s v="EUR"/>
    <n v="1451861940"/>
    <n v="1448902867"/>
    <b v="0"/>
    <n v="102"/>
    <b v="1"/>
    <s v="games/tabletop games"/>
    <n v="9"/>
    <n v="12.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5000"/>
    <n v="5041"/>
    <x v="1"/>
    <s v="US"/>
    <s v="USD"/>
    <n v="1423022400"/>
    <n v="1421436099"/>
    <b v="0"/>
    <n v="32"/>
    <b v="1"/>
    <s v="games/tabletop games"/>
    <n v="101"/>
    <n v="157.5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00"/>
    <n v="0"/>
    <x v="2"/>
    <s v="US"/>
    <s v="USD"/>
    <n v="1442501991"/>
    <n v="1439909991"/>
    <b v="0"/>
    <n v="480"/>
    <b v="1"/>
    <s v="games/tabletop games"/>
    <n v="0"/>
    <n v="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0"/>
    <n v="3100"/>
    <x v="1"/>
    <s v="US"/>
    <s v="USD"/>
    <n v="1311576600"/>
    <n v="1306219897"/>
    <b v="0"/>
    <n v="11"/>
    <b v="1"/>
    <s v="music/rock"/>
    <n v="103"/>
    <n v="281.82"/>
    <x v="4"/>
    <s v="rock"/>
    <x v="2281"/>
    <d v="2011-07-25T06:50:00"/>
  </r>
  <r>
    <n v="2282"/>
    <s v="Sage King's Debut Album"/>
    <s v="Sage King is recording his debut album and wants YOU to be a part of the creation process"/>
    <n v="5000"/>
    <n v="250"/>
    <x v="0"/>
    <s v="US"/>
    <s v="USD"/>
    <n v="1452744686"/>
    <n v="1447560686"/>
    <b v="0"/>
    <n v="12"/>
    <b v="1"/>
    <s v="music/rock"/>
    <n v="5"/>
    <n v="20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2"/>
    <s v="US"/>
    <s v="USD"/>
    <n v="1336528804"/>
    <n v="1331348404"/>
    <b v="0"/>
    <n v="48"/>
    <b v="1"/>
    <s v="music/rock"/>
    <n v="2"/>
    <n v="4.6500000000000004"/>
    <x v="4"/>
    <s v="rock"/>
    <x v="2283"/>
    <d v="2012-05-09T02:00:04"/>
  </r>
  <r>
    <n v="2284"/>
    <s v="Make a record, write a song, take the Vinyl Skyway. "/>
    <s v="The Vinyl Skyway reunite to make a third album. "/>
    <n v="18000"/>
    <n v="21684.2"/>
    <x v="1"/>
    <s v="US"/>
    <s v="USD"/>
    <n v="1299902400"/>
    <n v="1297451245"/>
    <b v="0"/>
    <n v="59"/>
    <b v="1"/>
    <s v="music/rock"/>
    <n v="120"/>
    <n v="367.5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1"/>
    <s v="US"/>
    <s v="USD"/>
    <n v="1340944043"/>
    <n v="1338352043"/>
    <b v="0"/>
    <n v="79"/>
    <b v="1"/>
    <s v="music/rock"/>
    <n v="101"/>
    <n v="127.4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5000"/>
    <n v="2230"/>
    <x v="0"/>
    <s v="US"/>
    <s v="USD"/>
    <n v="1378439940"/>
    <n v="1376003254"/>
    <b v="0"/>
    <n v="14"/>
    <b v="1"/>
    <s v="music/rock"/>
    <n v="45"/>
    <n v="159.2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s v="US"/>
    <s v="USD"/>
    <n v="1403539260"/>
    <n v="1401724860"/>
    <b v="0"/>
    <n v="106"/>
    <b v="1"/>
    <s v="music/rock"/>
    <n v="6"/>
    <n v="8.36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000"/>
    <n v="4028"/>
    <x v="1"/>
    <s v="US"/>
    <s v="USD"/>
    <n v="1340733600"/>
    <n v="1339098689"/>
    <b v="0"/>
    <n v="25"/>
    <b v="1"/>
    <s v="music/rock"/>
    <n v="101"/>
    <n v="161.1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5000"/>
    <n v="5263"/>
    <x v="1"/>
    <s v="US"/>
    <s v="USD"/>
    <n v="1386372120"/>
    <n v="1382659060"/>
    <b v="0"/>
    <n v="25"/>
    <b v="1"/>
    <s v="music/rock"/>
    <n v="105"/>
    <n v="210.5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1"/>
    <s v="US"/>
    <s v="USD"/>
    <n v="1259686800"/>
    <n v="1252908330"/>
    <b v="0"/>
    <n v="29"/>
    <b v="1"/>
    <s v="music/rock"/>
    <n v="102"/>
    <n v="175.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1"/>
    <s v="US"/>
    <s v="USD"/>
    <n v="1335153600"/>
    <n v="1332199618"/>
    <b v="0"/>
    <n v="43"/>
    <b v="1"/>
    <s v="music/rock"/>
    <n v="100"/>
    <n v="267.44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6000"/>
    <n v="7559"/>
    <x v="1"/>
    <s v="US"/>
    <s v="USD"/>
    <n v="1334767476"/>
    <n v="1332175476"/>
    <b v="0"/>
    <n v="46"/>
    <b v="1"/>
    <s v="music/rock"/>
    <n v="126"/>
    <n v="164.3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0"/>
    <x v="0"/>
    <s v="US"/>
    <s v="USD"/>
    <n v="1348545540"/>
    <n v="1346345999"/>
    <b v="0"/>
    <n v="27"/>
    <b v="1"/>
    <s v="music/rock"/>
    <n v="0"/>
    <n v="0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s v="US"/>
    <s v="USD"/>
    <n v="1358702480"/>
    <n v="1356110480"/>
    <b v="0"/>
    <n v="112"/>
    <b v="1"/>
    <s v="music/rock"/>
    <n v="1"/>
    <n v="2.049999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s v="US"/>
    <s v="USD"/>
    <n v="1359240856"/>
    <n v="1356648856"/>
    <b v="0"/>
    <n v="34"/>
    <b v="1"/>
    <s v="music/rock"/>
    <n v="46"/>
    <n v="67.5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25000"/>
    <n v="44669"/>
    <x v="1"/>
    <s v="US"/>
    <s v="USD"/>
    <n v="1330018426"/>
    <n v="1326994426"/>
    <b v="0"/>
    <n v="145"/>
    <b v="1"/>
    <s v="music/rock"/>
    <n v="179"/>
    <n v="308.06"/>
    <x v="4"/>
    <s v="rock"/>
    <x v="2296"/>
    <d v="2012-02-23T17:33:46"/>
  </r>
  <r>
    <n v="2297"/>
    <s v="Company Company: Debut EP"/>
    <s v="New Jersey Alternative Rock band COCO needs YOUR help self-releasing debut EP!"/>
    <n v="4000"/>
    <n v="4073"/>
    <x v="1"/>
    <s v="US"/>
    <s v="USD"/>
    <n v="1331697540"/>
    <n v="1328749249"/>
    <b v="0"/>
    <n v="19"/>
    <b v="1"/>
    <s v="music/rock"/>
    <n v="102"/>
    <n v="214.37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75000"/>
    <n v="77710.8"/>
    <x v="1"/>
    <s v="US"/>
    <s v="USD"/>
    <n v="1395861033"/>
    <n v="1393272633"/>
    <b v="0"/>
    <n v="288"/>
    <b v="1"/>
    <s v="music/rock"/>
    <n v="104"/>
    <n v="269.8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5157"/>
    <x v="1"/>
    <s v="US"/>
    <s v="USD"/>
    <n v="1296953209"/>
    <n v="1295657209"/>
    <b v="0"/>
    <n v="14"/>
    <b v="1"/>
    <s v="music/rock"/>
    <n v="129"/>
    <n v="368.3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3500"/>
    <n v="3735"/>
    <x v="1"/>
    <s v="US"/>
    <s v="USD"/>
    <n v="1340904416"/>
    <n v="1339694816"/>
    <b v="0"/>
    <n v="7"/>
    <b v="1"/>
    <s v="music/rock"/>
    <n v="107"/>
    <n v="533.57000000000005"/>
    <x v="4"/>
    <s v="rock"/>
    <x v="2300"/>
    <d v="2012-06-28T17:26:56"/>
  </r>
  <r>
    <n v="2301"/>
    <s v="Time Crash"/>
    <s v="We are America's first trock band, and we're ready to bring you our first album!"/>
    <n v="20000"/>
    <n v="0"/>
    <x v="0"/>
    <s v="US"/>
    <s v="USD"/>
    <n v="1371785496"/>
    <n v="1369193496"/>
    <b v="1"/>
    <n v="211"/>
    <b v="1"/>
    <s v="music/indie rock"/>
    <n v="0"/>
    <n v="0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1"/>
    <s v="US"/>
    <s v="USD"/>
    <n v="1388473200"/>
    <n v="1385585434"/>
    <b v="1"/>
    <n v="85"/>
    <b v="1"/>
    <s v="music/indie rock"/>
    <n v="111"/>
    <n v="130.5200000000000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s v="US"/>
    <s v="USD"/>
    <n v="1323747596"/>
    <n v="1320287996"/>
    <b v="1"/>
    <n v="103"/>
    <b v="1"/>
    <s v="music/indie rock"/>
    <n v="0"/>
    <n v="0.4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3"/>
    <s v="US"/>
    <s v="USD"/>
    <n v="1293857940"/>
    <n v="1290281691"/>
    <b v="1"/>
    <n v="113"/>
    <b v="1"/>
    <s v="music/indie rock"/>
    <n v="11"/>
    <n v="15.39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s v="US"/>
    <s v="USD"/>
    <n v="1407520800"/>
    <n v="1405356072"/>
    <b v="1"/>
    <n v="167"/>
    <b v="1"/>
    <s v="music/indie rock"/>
    <n v="0"/>
    <n v="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0"/>
    <n v="10290"/>
    <x v="1"/>
    <s v="US"/>
    <s v="USD"/>
    <n v="1331352129"/>
    <n v="1328760129"/>
    <b v="1"/>
    <n v="73"/>
    <b v="1"/>
    <s v="music/indie rock"/>
    <n v="103"/>
    <n v="140.9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6000"/>
    <n v="6041.6"/>
    <x v="1"/>
    <s v="US"/>
    <s v="USD"/>
    <n v="1336245328"/>
    <n v="1333653333"/>
    <b v="1"/>
    <n v="75"/>
    <b v="1"/>
    <s v="music/indie rock"/>
    <n v="101"/>
    <n v="80.5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1"/>
    <s v="US"/>
    <s v="USD"/>
    <n v="1409274000"/>
    <n v="1406847996"/>
    <b v="1"/>
    <n v="614"/>
    <b v="1"/>
    <s v="music/indie rock"/>
    <n v="147"/>
    <n v="239.7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18500"/>
    <n v="19324"/>
    <x v="1"/>
    <s v="US"/>
    <s v="USD"/>
    <n v="1362872537"/>
    <n v="1359848537"/>
    <b v="1"/>
    <n v="107"/>
    <b v="1"/>
    <s v="music/indie rock"/>
    <n v="104"/>
    <n v="180.6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1"/>
    <s v="US"/>
    <s v="USD"/>
    <n v="1363889015"/>
    <n v="1361300615"/>
    <b v="1"/>
    <n v="1224"/>
    <b v="1"/>
    <s v="music/indie rock"/>
    <n v="543"/>
    <n v="794.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25000"/>
    <n v="433"/>
    <x v="0"/>
    <s v="US"/>
    <s v="USD"/>
    <n v="1399421189"/>
    <n v="1396829189"/>
    <b v="1"/>
    <n v="104"/>
    <b v="1"/>
    <s v="music/indie rock"/>
    <n v="2"/>
    <n v="4.1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10000"/>
    <n v="0"/>
    <x v="0"/>
    <s v="US"/>
    <s v="USD"/>
    <n v="1397862000"/>
    <n v="1395155478"/>
    <b v="1"/>
    <n v="79"/>
    <b v="1"/>
    <s v="music/indie rock"/>
    <n v="0"/>
    <n v="0"/>
    <x v="4"/>
    <s v="indie rock"/>
    <x v="2312"/>
    <d v="2014-04-18T23:00:00"/>
  </r>
  <r>
    <n v="2313"/>
    <s v="A SUNNY DAY IN GLASGOW"/>
    <s v="A Sunny Day in Glasgow are recording a new album and we need your help!"/>
    <n v="25000"/>
    <n v="5"/>
    <x v="0"/>
    <s v="US"/>
    <s v="USD"/>
    <n v="1336086026"/>
    <n v="1333494026"/>
    <b v="1"/>
    <n v="157"/>
    <b v="1"/>
    <s v="music/indie rock"/>
    <n v="0"/>
    <n v="0.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1"/>
    <s v="US"/>
    <s v="USD"/>
    <n v="1339074857"/>
    <n v="1336482857"/>
    <b v="1"/>
    <n v="50"/>
    <b v="1"/>
    <s v="music/indie rock"/>
    <n v="305"/>
    <n v="305.4599999999999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7501"/>
    <n v="7733"/>
    <x v="1"/>
    <s v="US"/>
    <s v="USD"/>
    <n v="1336238743"/>
    <n v="1333646743"/>
    <b v="1"/>
    <n v="64"/>
    <b v="1"/>
    <s v="music/indie rock"/>
    <n v="103"/>
    <n v="120.8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s v="US"/>
    <s v="USD"/>
    <n v="1260383040"/>
    <n v="1253726650"/>
    <b v="1"/>
    <n v="200"/>
    <b v="1"/>
    <s v="music/indie rock"/>
    <n v="22"/>
    <n v="44.1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2827"/>
    <n v="2925"/>
    <x v="1"/>
    <s v="US"/>
    <s v="USD"/>
    <n v="1266210000"/>
    <n v="1263474049"/>
    <b v="1"/>
    <n v="22"/>
    <b v="1"/>
    <s v="music/indie rock"/>
    <n v="103"/>
    <n v="132.949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1"/>
    <s v="US"/>
    <s v="USD"/>
    <n v="1253937540"/>
    <n v="1251214014"/>
    <b v="1"/>
    <n v="163"/>
    <b v="1"/>
    <s v="music/indie rock"/>
    <n v="104"/>
    <n v="106.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s v="US"/>
    <s v="USD"/>
    <n v="1387072685"/>
    <n v="1384480685"/>
    <b v="1"/>
    <n v="77"/>
    <b v="1"/>
    <s v="music/indie rock"/>
    <n v="0"/>
    <n v="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s v="US"/>
    <s v="USD"/>
    <n v="1396463800"/>
    <n v="1393443400"/>
    <b v="1"/>
    <n v="89"/>
    <b v="1"/>
    <s v="music/indie rock"/>
    <n v="12"/>
    <n v="20.5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000"/>
    <n v="28817"/>
    <x v="1"/>
    <s v="AT"/>
    <s v="EUR"/>
    <n v="1491282901"/>
    <n v="1488694501"/>
    <b v="0"/>
    <n v="64"/>
    <b v="0"/>
    <s v="food/small batch"/>
    <n v="288"/>
    <n v="450.2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000"/>
    <n v="1"/>
    <x v="0"/>
    <s v="US"/>
    <s v="USD"/>
    <n v="1491769769"/>
    <n v="1489181369"/>
    <b v="0"/>
    <n v="4"/>
    <b v="0"/>
    <s v="food/small batch"/>
    <n v="0"/>
    <n v="0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000"/>
    <n v="2033"/>
    <x v="1"/>
    <s v="US"/>
    <s v="USD"/>
    <n v="1490033247"/>
    <n v="1489428447"/>
    <b v="0"/>
    <n v="4"/>
    <b v="0"/>
    <s v="food/small batch"/>
    <n v="102"/>
    <n v="508.25"/>
    <x v="7"/>
    <s v="small batch"/>
    <x v="2323"/>
    <d v="2017-03-20T18:07:27"/>
  </r>
  <r>
    <n v="2324"/>
    <s v="Pies not Lies"/>
    <s v="A city centre shop selling great locally made food with room to chat and learn about eachother."/>
    <n v="5000"/>
    <n v="5070"/>
    <x v="1"/>
    <s v="GB"/>
    <s v="GBP"/>
    <n v="1490559285"/>
    <n v="1487970885"/>
    <b v="0"/>
    <n v="61"/>
    <b v="0"/>
    <s v="food/small batch"/>
    <n v="101"/>
    <n v="83.1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2000"/>
    <n v="0"/>
    <x v="0"/>
    <s v="US"/>
    <s v="USD"/>
    <n v="1490830331"/>
    <n v="1488241931"/>
    <b v="0"/>
    <n v="7"/>
    <b v="0"/>
    <s v="food/small batch"/>
    <n v="0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2000"/>
    <n v="2005"/>
    <x v="1"/>
    <s v="US"/>
    <s v="USD"/>
    <n v="1493571600"/>
    <n v="1489106948"/>
    <b v="0"/>
    <n v="1"/>
    <b v="0"/>
    <s v="food/small batch"/>
    <n v="100"/>
    <n v="200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500000"/>
    <n v="25174"/>
    <x v="0"/>
    <s v="US"/>
    <s v="USD"/>
    <n v="1409090440"/>
    <n v="1406066440"/>
    <b v="1"/>
    <n v="3355"/>
    <b v="1"/>
    <s v="food/small batch"/>
    <n v="5"/>
    <n v="7.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2"/>
    <s v="US"/>
    <s v="USD"/>
    <n v="1434307537"/>
    <n v="1431715537"/>
    <b v="1"/>
    <n v="537"/>
    <b v="1"/>
    <s v="food/small batch"/>
    <n v="0"/>
    <n v="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60000"/>
    <n v="71"/>
    <x v="0"/>
    <s v="US"/>
    <s v="USD"/>
    <n v="1405609146"/>
    <n v="1403017146"/>
    <b v="1"/>
    <n v="125"/>
    <b v="1"/>
    <s v="food/small batch"/>
    <n v="0"/>
    <n v="0.5699999999999999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s v="US"/>
    <s v="USD"/>
    <n v="1451001600"/>
    <n v="1448400943"/>
    <b v="1"/>
    <n v="163"/>
    <b v="1"/>
    <s v="food/small batch"/>
    <n v="0"/>
    <n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30000"/>
    <n v="861"/>
    <x v="0"/>
    <s v="US"/>
    <s v="USD"/>
    <n v="1408320490"/>
    <n v="1405728490"/>
    <b v="1"/>
    <n v="283"/>
    <b v="1"/>
    <s v="food/small batch"/>
    <n v="3"/>
    <n v="3.0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s v="US"/>
    <s v="USD"/>
    <n v="1423235071"/>
    <n v="1420643071"/>
    <b v="1"/>
    <n v="352"/>
    <b v="1"/>
    <s v="food/small batch"/>
    <n v="0"/>
    <n v="0.3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5000"/>
    <n v="6"/>
    <x v="0"/>
    <s v="US"/>
    <s v="USD"/>
    <n v="1401385800"/>
    <n v="1399563390"/>
    <b v="1"/>
    <n v="94"/>
    <b v="1"/>
    <s v="food/small batch"/>
    <n v="0"/>
    <n v="0.0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10000"/>
    <n v="15696"/>
    <x v="1"/>
    <s v="US"/>
    <s v="USD"/>
    <n v="1415208840"/>
    <n v="1412611498"/>
    <b v="1"/>
    <n v="67"/>
    <b v="1"/>
    <s v="food/small batch"/>
    <n v="157"/>
    <n v="234.2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s v="US"/>
    <s v="USD"/>
    <n v="1402494243"/>
    <n v="1399902243"/>
    <b v="1"/>
    <n v="221"/>
    <b v="1"/>
    <s v="food/small batch"/>
    <n v="0"/>
    <n v="0.68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s v="US"/>
    <s v="USD"/>
    <n v="1394316695"/>
    <n v="1390860695"/>
    <b v="1"/>
    <n v="2165"/>
    <b v="1"/>
    <s v="food/small batch"/>
    <n v="58"/>
    <n v="53.2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35000"/>
    <n v="298"/>
    <x v="0"/>
    <s v="US"/>
    <s v="USD"/>
    <n v="1403796143"/>
    <n v="1401204143"/>
    <b v="1"/>
    <n v="179"/>
    <b v="1"/>
    <s v="food/small batch"/>
    <n v="1"/>
    <n v="1.6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s v="US"/>
    <s v="USD"/>
    <n v="1404077484"/>
    <n v="1401485484"/>
    <b v="1"/>
    <n v="123"/>
    <b v="1"/>
    <s v="food/small batch"/>
    <n v="22"/>
    <n v="67.59999999999999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50000"/>
    <n v="4712"/>
    <x v="2"/>
    <s v="US"/>
    <s v="USD"/>
    <n v="1482134340"/>
    <n v="1479496309"/>
    <b v="1"/>
    <n v="1104"/>
    <b v="1"/>
    <s v="food/small batch"/>
    <n v="3"/>
    <n v="4.269999999999999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00"/>
    <n v="503"/>
    <x v="2"/>
    <s v="US"/>
    <s v="USD"/>
    <n v="1477841138"/>
    <n v="1475249138"/>
    <b v="1"/>
    <n v="403"/>
    <b v="1"/>
    <s v="food/small batch"/>
    <n v="1"/>
    <n v="1.2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"/>
    <n v="463"/>
    <x v="1"/>
    <s v="US"/>
    <s v="USD"/>
    <n v="1436729504"/>
    <n v="1434137504"/>
    <b v="0"/>
    <n v="0"/>
    <b v="0"/>
    <s v="technology/web"/>
    <n v="116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00"/>
    <n v="1"/>
    <x v="0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2500"/>
    <n v="2618"/>
    <x v="1"/>
    <s v="US"/>
    <s v="USD"/>
    <n v="1452282420"/>
    <n v="1447962505"/>
    <b v="0"/>
    <n v="1"/>
    <b v="0"/>
    <s v="technology/web"/>
    <n v="105"/>
    <n v="261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800"/>
    <n v="815"/>
    <x v="1"/>
    <s v="CA"/>
    <s v="CAD"/>
    <n v="1466789269"/>
    <n v="1464197269"/>
    <b v="0"/>
    <n v="1"/>
    <b v="0"/>
    <s v="technology/web"/>
    <n v="102"/>
    <n v="81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"/>
    <n v="525"/>
    <x v="1"/>
    <s v="US"/>
    <s v="USD"/>
    <n v="1427845140"/>
    <n v="1424822556"/>
    <b v="0"/>
    <n v="0"/>
    <b v="0"/>
    <s v="technology/web"/>
    <n v="175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500"/>
    <n v="51"/>
    <x v="0"/>
    <s v="US"/>
    <s v="USD"/>
    <n v="1476731431"/>
    <n v="1472843431"/>
    <b v="0"/>
    <n v="3"/>
    <b v="0"/>
    <s v="technology/web"/>
    <n v="3"/>
    <n v="17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855"/>
    <x v="1"/>
    <s v="US"/>
    <s v="USD"/>
    <n v="1472135676"/>
    <n v="1469543676"/>
    <b v="0"/>
    <n v="1"/>
    <b v="0"/>
    <s v="technology/web"/>
    <n v="186"/>
    <n v="185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2500"/>
    <n v="1148"/>
    <x v="0"/>
    <s v="US"/>
    <s v="USD"/>
    <n v="1456006938"/>
    <n v="1450822938"/>
    <b v="0"/>
    <n v="5"/>
    <b v="0"/>
    <s v="technology/web"/>
    <n v="46"/>
    <n v="229.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750"/>
    <n v="890"/>
    <x v="1"/>
    <s v="SE"/>
    <s v="SEK"/>
    <n v="1439318228"/>
    <n v="1436812628"/>
    <b v="0"/>
    <n v="0"/>
    <b v="0"/>
    <s v="technology/web"/>
    <n v="11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650"/>
    <n v="1082"/>
    <x v="1"/>
    <s v="IE"/>
    <s v="EUR"/>
    <n v="1483474370"/>
    <n v="1480882370"/>
    <b v="0"/>
    <n v="0"/>
    <b v="0"/>
    <s v="technology/web"/>
    <n v="166"/>
    <n v="0"/>
    <x v="2"/>
    <s v="web"/>
    <x v="2350"/>
    <d v="2017-01-03T20:12:50"/>
  </r>
  <r>
    <n v="2351"/>
    <s v="NZ Auction site.  No listing or success fees. Only $2 p/m"/>
    <s v="Donate $30 or more and receive a free selfie stick."/>
    <n v="2000"/>
    <n v="2007"/>
    <x v="1"/>
    <s v="NZ"/>
    <s v="NZD"/>
    <n v="1430360739"/>
    <n v="1427768739"/>
    <b v="0"/>
    <n v="7"/>
    <b v="0"/>
    <s v="technology/web"/>
    <n v="100"/>
    <n v="286.70999999999998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50"/>
    <n v="595"/>
    <x v="1"/>
    <s v="US"/>
    <s v="USD"/>
    <n v="1433603552"/>
    <n v="1428419552"/>
    <b v="0"/>
    <n v="0"/>
    <b v="0"/>
    <s v="technology/web"/>
    <n v="23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50"/>
    <n v="1434"/>
    <x v="1"/>
    <s v="US"/>
    <s v="USD"/>
    <n v="1429632822"/>
    <n v="1428596022"/>
    <b v="0"/>
    <n v="0"/>
    <b v="0"/>
    <s v="technology/web"/>
    <n v="956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200"/>
    <n v="1773"/>
    <x v="1"/>
    <s v="US"/>
    <s v="USD"/>
    <n v="1420910460"/>
    <n v="1415726460"/>
    <b v="0"/>
    <n v="1"/>
    <b v="0"/>
    <s v="technology/web"/>
    <n v="148"/>
    <n v="177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500"/>
    <n v="2222"/>
    <x v="1"/>
    <s v="AU"/>
    <s v="AUD"/>
    <n v="1430604136"/>
    <n v="1428012136"/>
    <b v="0"/>
    <n v="2"/>
    <b v="0"/>
    <s v="technology/web"/>
    <n v="148"/>
    <n v="1111"/>
    <x v="2"/>
    <s v="web"/>
    <x v="2355"/>
    <d v="2015-05-02T22:02:16"/>
  </r>
  <r>
    <n v="2356"/>
    <s v="HardstyleUnited.com (Canceled)"/>
    <s v="HardstyleUnited.com The Global Hardstyle community. Your Hardstyle community."/>
    <n v="500"/>
    <n v="606"/>
    <x v="1"/>
    <s v="NL"/>
    <s v="EUR"/>
    <n v="1433530104"/>
    <n v="1430938104"/>
    <b v="0"/>
    <n v="0"/>
    <b v="0"/>
    <s v="technology/web"/>
    <n v="121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600"/>
    <n v="636"/>
    <x v="1"/>
    <s v="GB"/>
    <s v="GBP"/>
    <n v="1445093578"/>
    <n v="1442501578"/>
    <b v="0"/>
    <n v="0"/>
    <b v="0"/>
    <s v="technology/web"/>
    <n v="106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250"/>
    <n v="80"/>
    <x v="0"/>
    <s v="GB"/>
    <s v="GBP"/>
    <n v="1422664740"/>
    <n v="1417818036"/>
    <b v="0"/>
    <n v="0"/>
    <b v="0"/>
    <s v="technology/web"/>
    <n v="32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336"/>
    <n v="0"/>
    <x v="2"/>
    <s v="US"/>
    <s v="USD"/>
    <n v="1438616124"/>
    <n v="1433432124"/>
    <b v="0"/>
    <n v="3"/>
    <b v="0"/>
    <s v="technology/web"/>
    <n v="0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6"/>
    <x v="0"/>
    <s v="CA"/>
    <s v="CAD"/>
    <n v="1454864280"/>
    <n v="1452272280"/>
    <b v="0"/>
    <n v="1"/>
    <b v="0"/>
    <s v="technology/web"/>
    <n v="2"/>
    <n v="16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3"/>
    <n v="13"/>
    <x v="1"/>
    <s v="CA"/>
    <s v="CAD"/>
    <n v="1462053600"/>
    <n v="1459975008"/>
    <b v="0"/>
    <n v="0"/>
    <b v="0"/>
    <s v="technology/web"/>
    <n v="1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2000"/>
    <n v="2035"/>
    <x v="1"/>
    <s v="US"/>
    <s v="USD"/>
    <n v="1418315470"/>
    <n v="1415723470"/>
    <b v="0"/>
    <n v="2"/>
    <b v="0"/>
    <s v="technology/web"/>
    <n v="102"/>
    <n v="1017.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750"/>
    <n v="101"/>
    <x v="0"/>
    <s v="US"/>
    <s v="USD"/>
    <n v="1451348200"/>
    <n v="1447460200"/>
    <b v="0"/>
    <n v="0"/>
    <b v="0"/>
    <s v="technology/web"/>
    <n v="13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0"/>
    <n v="13"/>
    <x v="1"/>
    <s v="US"/>
    <s v="USD"/>
    <n v="1445898356"/>
    <n v="1441146356"/>
    <b v="0"/>
    <n v="0"/>
    <b v="0"/>
    <s v="technology/web"/>
    <n v="13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50"/>
    <n v="970"/>
    <x v="1"/>
    <s v="IT"/>
    <s v="EUR"/>
    <n v="1453071600"/>
    <n v="1449596425"/>
    <b v="0"/>
    <n v="0"/>
    <b v="0"/>
    <s v="technology/web"/>
    <n v="647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2"/>
    <s v="GB"/>
    <s v="GBP"/>
    <n v="1445431533"/>
    <n v="1442839533"/>
    <b v="0"/>
    <n v="27"/>
    <b v="0"/>
    <s v="technology/web"/>
    <n v="1"/>
    <n v="2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s v="US"/>
    <s v="USD"/>
    <n v="1461622616"/>
    <n v="1456442216"/>
    <b v="0"/>
    <n v="14"/>
    <b v="0"/>
    <s v="technology/web"/>
    <n v="100"/>
    <n v="228.9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2000"/>
    <n v="641"/>
    <x v="0"/>
    <s v="US"/>
    <s v="USD"/>
    <n v="1429028365"/>
    <n v="1425143965"/>
    <b v="0"/>
    <n v="2"/>
    <b v="0"/>
    <s v="technology/web"/>
    <n v="32"/>
    <n v="320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600"/>
    <n v="45"/>
    <x v="0"/>
    <s v="US"/>
    <s v="USD"/>
    <n v="1455132611"/>
    <n v="1452540611"/>
    <b v="0"/>
    <n v="0"/>
    <b v="0"/>
    <s v="technology/web"/>
    <n v="8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0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50"/>
    <n v="570"/>
    <x v="1"/>
    <s v="US"/>
    <s v="USD"/>
    <n v="1435257596"/>
    <n v="1432665596"/>
    <b v="0"/>
    <n v="0"/>
    <b v="0"/>
    <s v="technology/web"/>
    <n v="228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2000"/>
    <n v="2795"/>
    <x v="1"/>
    <s v="AU"/>
    <s v="AUD"/>
    <n v="1429839571"/>
    <n v="1427247571"/>
    <b v="0"/>
    <n v="6"/>
    <b v="0"/>
    <s v="technology/web"/>
    <n v="140"/>
    <n v="465.83"/>
    <x v="2"/>
    <s v="web"/>
    <x v="2372"/>
    <d v="2015-04-24T01:39:31"/>
  </r>
  <r>
    <n v="2373"/>
    <s v="Cykelauktion.com (Canceled)"/>
    <s v="We want to create a safe marketplace for buying and selling bicycles."/>
    <n v="1500"/>
    <n v="1826"/>
    <x v="1"/>
    <s v="SE"/>
    <s v="SEK"/>
    <n v="1440863624"/>
    <n v="1438271624"/>
    <b v="0"/>
    <n v="1"/>
    <b v="0"/>
    <s v="technology/web"/>
    <n v="122"/>
    <n v="1826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1000"/>
    <n v="1259"/>
    <x v="1"/>
    <s v="US"/>
    <s v="USD"/>
    <n v="1423772060"/>
    <n v="1421180060"/>
    <b v="0"/>
    <n v="1"/>
    <b v="0"/>
    <s v="technology/web"/>
    <n v="126"/>
    <n v="125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500"/>
    <n v="600"/>
    <x v="1"/>
    <s v="US"/>
    <s v="USD"/>
    <n v="1473451437"/>
    <n v="1470859437"/>
    <b v="0"/>
    <n v="0"/>
    <b v="0"/>
    <s v="technology/web"/>
    <n v="12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2500"/>
    <n v="2935"/>
    <x v="1"/>
    <s v="US"/>
    <s v="USD"/>
    <n v="1449785566"/>
    <n v="1447193566"/>
    <b v="0"/>
    <n v="4"/>
    <b v="0"/>
    <s v="technology/web"/>
    <n v="117"/>
    <n v="733.7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300"/>
    <n v="300"/>
    <x v="1"/>
    <s v="CA"/>
    <s v="CAD"/>
    <n v="1480110783"/>
    <n v="1477515183"/>
    <b v="0"/>
    <n v="0"/>
    <b v="0"/>
    <s v="technology/web"/>
    <n v="10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745"/>
    <n v="786"/>
    <x v="1"/>
    <s v="US"/>
    <s v="USD"/>
    <n v="1440548330"/>
    <n v="1438042730"/>
    <b v="0"/>
    <n v="0"/>
    <b v="0"/>
    <s v="technology/web"/>
    <n v="106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"/>
    <n v="800"/>
    <x v="1"/>
    <s v="US"/>
    <s v="USD"/>
    <n v="1444004616"/>
    <n v="1440116616"/>
    <b v="0"/>
    <n v="0"/>
    <b v="0"/>
    <s v="technology/web"/>
    <n v="13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"/>
    <n v="2370"/>
    <x v="1"/>
    <s v="US"/>
    <s v="USD"/>
    <n v="1443726142"/>
    <n v="1441134142"/>
    <b v="0"/>
    <n v="3"/>
    <b v="0"/>
    <s v="technology/web"/>
    <n v="158"/>
    <n v="79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5000"/>
    <n v="5175"/>
    <x v="1"/>
    <s v="US"/>
    <s v="USD"/>
    <n v="1428704848"/>
    <n v="1426112848"/>
    <b v="0"/>
    <n v="7"/>
    <b v="0"/>
    <s v="technology/web"/>
    <n v="104"/>
    <n v="739.2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800"/>
    <n v="2086"/>
    <x v="1"/>
    <s v="US"/>
    <s v="USD"/>
    <n v="1438662603"/>
    <n v="1436502603"/>
    <b v="0"/>
    <n v="2"/>
    <b v="0"/>
    <s v="technology/web"/>
    <n v="116"/>
    <n v="104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0"/>
    <s v="NZ"/>
    <s v="NZD"/>
    <n v="1424568107"/>
    <n v="1421976107"/>
    <b v="0"/>
    <n v="3"/>
    <b v="0"/>
    <s v="technology/web"/>
    <n v="0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s v="US"/>
    <s v="USD"/>
    <n v="1415932643"/>
    <n v="1413337043"/>
    <b v="0"/>
    <n v="8"/>
    <b v="0"/>
    <s v="technology/web"/>
    <n v="102"/>
    <n v="127.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0"/>
    <s v="US"/>
    <s v="USD"/>
    <n v="1438793432"/>
    <n v="1436201432"/>
    <b v="0"/>
    <n v="7"/>
    <b v="0"/>
    <s v="technology/web"/>
    <n v="42"/>
    <n v="209.29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600"/>
    <n v="780"/>
    <x v="1"/>
    <s v="CA"/>
    <s v="CAD"/>
    <n v="1420920424"/>
    <n v="1415736424"/>
    <b v="0"/>
    <n v="0"/>
    <b v="0"/>
    <s v="technology/web"/>
    <n v="13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4280"/>
    <x v="1"/>
    <s v="US"/>
    <s v="USD"/>
    <n v="1469199740"/>
    <n v="1465311740"/>
    <b v="0"/>
    <n v="3"/>
    <b v="0"/>
    <s v="technology/web"/>
    <n v="107"/>
    <n v="1426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5"/>
    <x v="0"/>
    <s v="US"/>
    <s v="USD"/>
    <n v="1421350140"/>
    <n v="1418761759"/>
    <b v="0"/>
    <n v="8"/>
    <b v="0"/>
    <s v="technology/web"/>
    <n v="1"/>
    <n v="1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500"/>
    <n v="0"/>
    <x v="0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750"/>
    <n v="1043"/>
    <x v="1"/>
    <s v="AU"/>
    <s v="AUD"/>
    <n v="1420352264"/>
    <n v="1416896264"/>
    <b v="0"/>
    <n v="0"/>
    <b v="0"/>
    <s v="technology/web"/>
    <n v="13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1200"/>
    <n v="1565"/>
    <x v="1"/>
    <s v="US"/>
    <s v="USD"/>
    <n v="1427825044"/>
    <n v="1425236644"/>
    <b v="0"/>
    <n v="1"/>
    <b v="0"/>
    <s v="technology/web"/>
    <n v="130"/>
    <n v="156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"/>
    <n v="151"/>
    <x v="0"/>
    <s v="US"/>
    <s v="USD"/>
    <n v="1446087223"/>
    <n v="1443495223"/>
    <b v="0"/>
    <n v="0"/>
    <b v="0"/>
    <s v="technology/web"/>
    <n v="38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500"/>
    <n v="1800"/>
    <x v="1"/>
    <s v="US"/>
    <s v="USD"/>
    <n v="1439048017"/>
    <n v="1436456017"/>
    <b v="0"/>
    <n v="1"/>
    <b v="0"/>
    <s v="technology/web"/>
    <n v="120"/>
    <n v="18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000"/>
    <n v="55"/>
    <x v="0"/>
    <s v="IE"/>
    <s v="EUR"/>
    <n v="1424940093"/>
    <n v="1422348093"/>
    <b v="0"/>
    <n v="2"/>
    <b v="0"/>
    <s v="technology/web"/>
    <n v="6"/>
    <n v="27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600"/>
    <n v="886"/>
    <x v="1"/>
    <s v="US"/>
    <s v="USD"/>
    <n v="1484038620"/>
    <n v="1481597687"/>
    <b v="0"/>
    <n v="0"/>
    <b v="0"/>
    <s v="technology/web"/>
    <n v="148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1000"/>
    <n v="1130"/>
    <x v="1"/>
    <s v="CH"/>
    <s v="CHF"/>
    <n v="1444940558"/>
    <n v="1442348558"/>
    <b v="0"/>
    <n v="1"/>
    <b v="0"/>
    <s v="technology/web"/>
    <n v="113"/>
    <n v="113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750"/>
    <n v="0"/>
    <x v="0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50"/>
    <n v="558"/>
    <x v="1"/>
    <s v="US"/>
    <s v="USD"/>
    <n v="1435874384"/>
    <n v="1433282384"/>
    <b v="0"/>
    <n v="0"/>
    <b v="0"/>
    <s v="technology/web"/>
    <n v="15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500"/>
    <n v="727"/>
    <x v="1"/>
    <s v="SE"/>
    <s v="SEK"/>
    <n v="1418934506"/>
    <n v="1415910506"/>
    <b v="0"/>
    <n v="0"/>
    <b v="0"/>
    <s v="technology/web"/>
    <n v="145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650"/>
    <n v="760"/>
    <x v="1"/>
    <s v="AU"/>
    <s v="AUD"/>
    <n v="1460615164"/>
    <n v="1458023164"/>
    <b v="0"/>
    <n v="0"/>
    <b v="0"/>
    <s v="technology/web"/>
    <n v="117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0"/>
    <s v="US"/>
    <s v="USD"/>
    <n v="1457207096"/>
    <n v="1452023096"/>
    <b v="0"/>
    <n v="9"/>
    <b v="0"/>
    <s v="food/food trucks"/>
    <n v="31"/>
    <n v="71.56"/>
    <x v="7"/>
    <s v="food trucks"/>
    <x v="2401"/>
    <d v="2016-03-05T19:44:56"/>
  </r>
  <r>
    <n v="2402"/>
    <s v="Cupcake Truck Unite"/>
    <s v="Small town, delicious treats, and a mobile truck"/>
    <n v="1500"/>
    <n v="2000"/>
    <x v="1"/>
    <s v="US"/>
    <s v="USD"/>
    <n v="1431533931"/>
    <n v="1428941931"/>
    <b v="0"/>
    <n v="1"/>
    <b v="0"/>
    <s v="food/food trucks"/>
    <n v="133"/>
    <n v="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2100"/>
    <n v="1058"/>
    <x v="0"/>
    <s v="GB"/>
    <s v="GBP"/>
    <n v="1459368658"/>
    <n v="1454188258"/>
    <b v="0"/>
    <n v="12"/>
    <b v="0"/>
    <s v="food/food trucks"/>
    <n v="50"/>
    <n v="88.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500"/>
    <n v="1090"/>
    <x v="1"/>
    <s v="US"/>
    <s v="USD"/>
    <n v="1451782607"/>
    <n v="1449190607"/>
    <b v="0"/>
    <n v="0"/>
    <b v="0"/>
    <s v="food/food trucks"/>
    <n v="218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4500"/>
    <n v="4500"/>
    <x v="1"/>
    <s v="US"/>
    <s v="USD"/>
    <n v="1472911375"/>
    <n v="1471096975"/>
    <b v="0"/>
    <n v="20"/>
    <b v="0"/>
    <s v="food/food trucks"/>
    <n v="100"/>
    <n v="22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5000"/>
    <n v="65"/>
    <x v="0"/>
    <s v="US"/>
    <s v="USD"/>
    <n v="1421635190"/>
    <n v="1418179190"/>
    <b v="0"/>
    <n v="16"/>
    <b v="0"/>
    <s v="food/food trucks"/>
    <n v="1"/>
    <n v="4.059999999999999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1"/>
    <s v="US"/>
    <s v="USD"/>
    <n v="1428732000"/>
    <n v="1426772928"/>
    <b v="0"/>
    <n v="33"/>
    <b v="0"/>
    <s v="food/food trucks"/>
    <n v="102"/>
    <n v="464.2"/>
    <x v="7"/>
    <s v="food trucks"/>
    <x v="2407"/>
    <d v="2015-04-11T06:00:00"/>
  </r>
  <r>
    <n v="2408"/>
    <s v="Sabroso On Wheels"/>
    <s v="A US Army Vet trying to get a Peruvian food truck going! Really good Peruvian food now mobile!"/>
    <n v="1450"/>
    <n v="1500"/>
    <x v="1"/>
    <s v="US"/>
    <s v="USD"/>
    <n v="1415247757"/>
    <n v="1412652157"/>
    <b v="0"/>
    <n v="2"/>
    <b v="0"/>
    <s v="food/food trucks"/>
    <n v="103"/>
    <n v="75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000"/>
    <n v="10"/>
    <x v="0"/>
    <s v="US"/>
    <s v="USD"/>
    <n v="1439931675"/>
    <n v="1437339675"/>
    <b v="0"/>
    <n v="6"/>
    <b v="0"/>
    <s v="food/food trucks"/>
    <n v="0"/>
    <n v="1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500"/>
    <n v="1073"/>
    <x v="1"/>
    <s v="AU"/>
    <s v="AUD"/>
    <n v="1441619275"/>
    <n v="1439027275"/>
    <b v="0"/>
    <n v="0"/>
    <b v="0"/>
    <s v="food/food trucks"/>
    <n v="215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000"/>
    <n v="2311"/>
    <x v="1"/>
    <s v="US"/>
    <s v="USD"/>
    <n v="1440524082"/>
    <n v="1437932082"/>
    <b v="0"/>
    <n v="3"/>
    <b v="0"/>
    <s v="food/food trucks"/>
    <n v="116"/>
    <n v="77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500"/>
    <n v="500"/>
    <x v="2"/>
    <s v="FR"/>
    <s v="EUR"/>
    <n v="1480185673"/>
    <n v="1476294073"/>
    <b v="0"/>
    <n v="0"/>
    <b v="0"/>
    <s v="food/food trucks"/>
    <n v="10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200"/>
    <n v="1256"/>
    <x v="1"/>
    <s v="US"/>
    <s v="USD"/>
    <n v="1401579000"/>
    <n v="1398911882"/>
    <b v="0"/>
    <n v="3"/>
    <b v="0"/>
    <s v="food/food trucks"/>
    <n v="105"/>
    <n v="418.6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000"/>
    <n v="10"/>
    <x v="0"/>
    <s v="US"/>
    <s v="USD"/>
    <n v="1440215940"/>
    <n v="1436805660"/>
    <b v="0"/>
    <n v="13"/>
    <b v="0"/>
    <s v="food/food trucks"/>
    <n v="0"/>
    <n v="0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2500"/>
    <n v="3010.01"/>
    <x v="1"/>
    <s v="US"/>
    <s v="USD"/>
    <n v="1468615346"/>
    <n v="1466023346"/>
    <b v="0"/>
    <n v="6"/>
    <b v="0"/>
    <s v="food/food trucks"/>
    <n v="120"/>
    <n v="501.67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1000"/>
    <n v="1000"/>
    <x v="1"/>
    <s v="US"/>
    <s v="USD"/>
    <n v="1426345200"/>
    <n v="1421343743"/>
    <b v="0"/>
    <n v="1"/>
    <b v="0"/>
    <s v="food/food trucks"/>
    <n v="100"/>
    <n v="1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50"/>
    <n v="230"/>
    <x v="1"/>
    <s v="US"/>
    <s v="USD"/>
    <n v="1407705187"/>
    <n v="1405113187"/>
    <b v="0"/>
    <n v="0"/>
    <b v="0"/>
    <s v="food/food trucks"/>
    <n v="153"/>
    <n v="0"/>
    <x v="7"/>
    <s v="food trucks"/>
    <x v="2417"/>
    <d v="2014-08-10T21:13:07"/>
  </r>
  <r>
    <n v="2418"/>
    <s v="Mexican food truck"/>
    <s v="I want to start my food truck business."/>
    <n v="1000"/>
    <n v="1000"/>
    <x v="1"/>
    <s v="US"/>
    <s v="USD"/>
    <n v="1427225644"/>
    <n v="1422045244"/>
    <b v="0"/>
    <n v="5"/>
    <b v="0"/>
    <s v="food/food trucks"/>
    <n v="100"/>
    <n v="2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"/>
    <n v="492"/>
    <x v="1"/>
    <s v="US"/>
    <s v="USD"/>
    <n v="1424281389"/>
    <n v="1419097389"/>
    <b v="0"/>
    <n v="0"/>
    <b v="0"/>
    <s v="food/food trucks"/>
    <n v="164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0"/>
    <s v="US"/>
    <s v="USD"/>
    <n v="1415583695"/>
    <n v="1410396095"/>
    <b v="0"/>
    <n v="36"/>
    <b v="0"/>
    <s v="food/food trucks"/>
    <n v="9"/>
    <n v="18.559999999999999"/>
    <x v="7"/>
    <s v="food trucks"/>
    <x v="2420"/>
    <d v="2014-11-10T01:41:35"/>
  </r>
  <r>
    <n v="2421"/>
    <s v="hot dog cart"/>
    <s v="help me start Merrill's first hot dog cart in this empty lot"/>
    <n v="850"/>
    <n v="2879"/>
    <x v="1"/>
    <s v="US"/>
    <s v="USD"/>
    <n v="1424536196"/>
    <n v="1421944196"/>
    <b v="0"/>
    <n v="1"/>
    <b v="0"/>
    <s v="food/food trucks"/>
    <n v="339"/>
    <n v="2879"/>
    <x v="7"/>
    <s v="food trucks"/>
    <x v="2421"/>
    <d v="2015-02-21T16:29:56"/>
  </r>
  <r>
    <n v="2422"/>
    <s v="Help starting a family owned food truck"/>
    <s v="Family owned business serving BBQ and seafood to the public"/>
    <n v="800"/>
    <n v="141"/>
    <x v="0"/>
    <s v="US"/>
    <s v="USD"/>
    <n v="1426091036"/>
    <n v="1423502636"/>
    <b v="0"/>
    <n v="1"/>
    <b v="0"/>
    <s v="food/food trucks"/>
    <n v="18"/>
    <n v="14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1000"/>
    <n v="1025"/>
    <x v="1"/>
    <s v="US"/>
    <s v="USD"/>
    <n v="1420044890"/>
    <n v="1417452890"/>
    <b v="0"/>
    <n v="1"/>
    <b v="0"/>
    <s v="food/food trucks"/>
    <n v="103"/>
    <n v="1025"/>
    <x v="7"/>
    <s v="food trucks"/>
    <x v="2423"/>
    <d v="2014-12-31T16:54:50"/>
  </r>
  <r>
    <n v="2424"/>
    <s v="Lily and Memphs"/>
    <s v="Great and creative food from the heart in the form of a sweet food truck!"/>
    <n v="2500"/>
    <n v="2706.23"/>
    <x v="1"/>
    <s v="US"/>
    <s v="USD"/>
    <n v="1414445108"/>
    <n v="1411853108"/>
    <b v="0"/>
    <n v="9"/>
    <b v="0"/>
    <s v="food/food trucks"/>
    <n v="108"/>
    <n v="300.6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850"/>
    <n v="0"/>
    <x v="0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550"/>
    <n v="30"/>
    <x v="0"/>
    <s v="US"/>
    <s v="USD"/>
    <n v="1439006692"/>
    <n v="1433822692"/>
    <b v="0"/>
    <n v="0"/>
    <b v="0"/>
    <s v="food/food trucks"/>
    <n v="5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1000"/>
    <n v="0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1000"/>
    <n v="0"/>
    <x v="0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45"/>
    <x v="1"/>
    <s v="NO"/>
    <s v="NOK"/>
    <n v="1486313040"/>
    <n v="1483131966"/>
    <b v="0"/>
    <n v="4"/>
    <b v="0"/>
    <s v="food/food trucks"/>
    <n v="103"/>
    <n v="141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1110"/>
    <n v="0"/>
    <x v="0"/>
    <s v="US"/>
    <s v="USD"/>
    <n v="1455246504"/>
    <n v="1452654504"/>
    <b v="0"/>
    <n v="2"/>
    <b v="0"/>
    <s v="food/food trucks"/>
    <n v="0"/>
    <n v="0"/>
    <x v="7"/>
    <s v="food trucks"/>
    <x v="2430"/>
    <d v="2016-02-12T03:08:24"/>
  </r>
  <r>
    <n v="2431"/>
    <s v="Murphy's good eatin'"/>
    <s v="Go to Colorado and run a food truck with homemade food of all kinds."/>
    <n v="1000"/>
    <n v="45"/>
    <x v="0"/>
    <s v="US"/>
    <s v="USD"/>
    <n v="1467080613"/>
    <n v="1461896613"/>
    <b v="0"/>
    <n v="2"/>
    <b v="0"/>
    <s v="food/food trucks"/>
    <n v="5"/>
    <n v="22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000"/>
    <n v="25"/>
    <x v="0"/>
    <s v="US"/>
    <s v="USD"/>
    <n v="1425791697"/>
    <n v="1423199697"/>
    <b v="0"/>
    <n v="2"/>
    <b v="0"/>
    <s v="food/food trucks"/>
    <n v="3"/>
    <n v="12.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500"/>
    <n v="600"/>
    <x v="1"/>
    <s v="US"/>
    <s v="USD"/>
    <n v="1456608943"/>
    <n v="1454016943"/>
    <b v="0"/>
    <n v="0"/>
    <b v="0"/>
    <s v="food/food trucks"/>
    <n v="12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1250"/>
    <n v="23"/>
    <x v="0"/>
    <s v="US"/>
    <s v="USD"/>
    <n v="1438662474"/>
    <n v="1435206474"/>
    <b v="0"/>
    <n v="2"/>
    <b v="0"/>
    <s v="food/food trucks"/>
    <n v="2"/>
    <n v="11.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0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37"/>
    <x v="1"/>
    <s v="CA"/>
    <s v="CAD"/>
    <n v="1454078770"/>
    <n v="1448894770"/>
    <b v="0"/>
    <n v="2"/>
    <b v="0"/>
    <s v="food/food trucks"/>
    <n v="102"/>
    <n v="768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500"/>
    <n v="500"/>
    <x v="1"/>
    <s v="US"/>
    <s v="USD"/>
    <n v="1426615200"/>
    <n v="1422400188"/>
    <b v="0"/>
    <n v="0"/>
    <b v="0"/>
    <s v="food/food trucks"/>
    <n v="10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"/>
    <n v="1671"/>
    <x v="1"/>
    <s v="US"/>
    <s v="USD"/>
    <n v="1449529062"/>
    <n v="1444341462"/>
    <b v="0"/>
    <n v="1"/>
    <b v="0"/>
    <s v="food/food trucks"/>
    <n v="111"/>
    <n v="1671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500"/>
    <n v="570"/>
    <x v="1"/>
    <s v="US"/>
    <s v="USD"/>
    <n v="1445197129"/>
    <n v="1442605129"/>
    <b v="0"/>
    <n v="0"/>
    <b v="0"/>
    <s v="food/food trucks"/>
    <n v="114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000"/>
    <n v="1130"/>
    <x v="1"/>
    <s v="BE"/>
    <s v="EUR"/>
    <n v="1455399313"/>
    <n v="1452807313"/>
    <b v="0"/>
    <n v="2"/>
    <b v="0"/>
    <s v="food/food trucks"/>
    <n v="113"/>
    <n v="565"/>
    <x v="7"/>
    <s v="food trucks"/>
    <x v="2440"/>
    <d v="2016-02-13T21:35:13"/>
  </r>
  <r>
    <n v="2441"/>
    <s v="Bring Alchemy Pops to the People!"/>
    <s v="YOU can help Alchemy Pops POP up on a street near you!"/>
    <n v="20000"/>
    <n v="74026"/>
    <x v="1"/>
    <s v="US"/>
    <s v="USD"/>
    <n v="1437627540"/>
    <n v="1435806054"/>
    <b v="0"/>
    <n v="109"/>
    <b v="1"/>
    <s v="food/small batch"/>
    <n v="370"/>
    <n v="679.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70000"/>
    <n v="82532"/>
    <x v="1"/>
    <s v="US"/>
    <s v="USD"/>
    <n v="1426777228"/>
    <n v="1424188828"/>
    <b v="0"/>
    <n v="372"/>
    <b v="1"/>
    <s v="food/small batch"/>
    <n v="118"/>
    <n v="221.8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2"/>
    <s v="US"/>
    <s v="USD"/>
    <n v="1408114822"/>
    <n v="1405522822"/>
    <b v="0"/>
    <n v="311"/>
    <b v="1"/>
    <s v="food/small batch"/>
    <n v="0"/>
    <n v="0.16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10000"/>
    <n v="5"/>
    <x v="3"/>
    <s v="US"/>
    <s v="USD"/>
    <n v="1464199591"/>
    <n v="1461607591"/>
    <b v="0"/>
    <n v="61"/>
    <b v="1"/>
    <s v="food/small batch"/>
    <n v="0"/>
    <n v="0.0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2"/>
    <s v="US"/>
    <s v="USD"/>
    <n v="1443242021"/>
    <n v="1440650021"/>
    <b v="0"/>
    <n v="115"/>
    <b v="1"/>
    <s v="food/small batch"/>
    <n v="0"/>
    <n v="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1"/>
    <s v="US"/>
    <s v="USD"/>
    <n v="1480174071"/>
    <n v="1477578471"/>
    <b v="0"/>
    <n v="111"/>
    <b v="1"/>
    <s v="food/small batch"/>
    <n v="120"/>
    <n v="248.1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1"/>
    <s v="US"/>
    <s v="USD"/>
    <n v="1478923200"/>
    <n v="1476184593"/>
    <b v="0"/>
    <n v="337"/>
    <b v="1"/>
    <s v="food/small batch"/>
    <n v="103"/>
    <n v="80.6800000000000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s v="US"/>
    <s v="USD"/>
    <n v="1472621760"/>
    <n v="1472110513"/>
    <b v="0"/>
    <n v="9"/>
    <b v="1"/>
    <s v="food/small batch"/>
    <n v="0"/>
    <n v="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1"/>
    <s v="US"/>
    <s v="USD"/>
    <n v="1417321515"/>
    <n v="1414725915"/>
    <b v="0"/>
    <n v="120"/>
    <b v="1"/>
    <s v="food/small batch"/>
    <n v="118"/>
    <n v="273.8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8000"/>
    <n v="38500"/>
    <x v="1"/>
    <s v="US"/>
    <s v="USD"/>
    <n v="1414465860"/>
    <n v="1411177456"/>
    <b v="0"/>
    <n v="102"/>
    <b v="1"/>
    <s v="food/small batch"/>
    <n v="101"/>
    <n v="377.4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0000"/>
    <n v="800"/>
    <x v="0"/>
    <s v="US"/>
    <s v="USD"/>
    <n v="1488750490"/>
    <n v="1487022490"/>
    <b v="0"/>
    <n v="186"/>
    <b v="1"/>
    <s v="food/small batch"/>
    <n v="3"/>
    <n v="4.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3638"/>
    <x v="1"/>
    <s v="US"/>
    <s v="USD"/>
    <n v="1451430000"/>
    <n v="1448914500"/>
    <b v="0"/>
    <n v="15"/>
    <b v="1"/>
    <s v="food/small batch"/>
    <n v="104"/>
    <n v="242.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1"/>
    <s v="US"/>
    <s v="USD"/>
    <n v="1486053409"/>
    <n v="1483461409"/>
    <b v="0"/>
    <n v="67"/>
    <b v="1"/>
    <s v="food/small batch"/>
    <n v="107"/>
    <n v="19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s v="US"/>
    <s v="USD"/>
    <n v="1489207808"/>
    <n v="1486183808"/>
    <b v="0"/>
    <n v="130"/>
    <b v="1"/>
    <s v="food/small batch"/>
    <n v="1"/>
    <n v="10.03999999999999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3046"/>
    <x v="1"/>
    <s v="US"/>
    <s v="USD"/>
    <n v="1461177950"/>
    <n v="1458758750"/>
    <b v="0"/>
    <n v="16"/>
    <b v="1"/>
    <s v="food/small batch"/>
    <n v="102"/>
    <n v="190.38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0"/>
    <n v="8026"/>
    <x v="1"/>
    <s v="US"/>
    <s v="USD"/>
    <n v="1488063839"/>
    <n v="1485471839"/>
    <b v="0"/>
    <n v="67"/>
    <b v="1"/>
    <s v="food/small batch"/>
    <n v="100"/>
    <n v="119.7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50000"/>
    <n v="64203.33"/>
    <x v="1"/>
    <s v="US"/>
    <s v="USD"/>
    <n v="1458826056"/>
    <n v="1456237656"/>
    <b v="0"/>
    <n v="124"/>
    <b v="1"/>
    <s v="food/small batch"/>
    <n v="128"/>
    <n v="517.7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15000"/>
    <n v="15126"/>
    <x v="1"/>
    <s v="US"/>
    <s v="USD"/>
    <n v="1465498800"/>
    <n v="1462481718"/>
    <b v="0"/>
    <n v="80"/>
    <b v="1"/>
    <s v="food/small batch"/>
    <n v="101"/>
    <n v="189.08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s v="US"/>
    <s v="USD"/>
    <n v="1458742685"/>
    <n v="1454858285"/>
    <b v="0"/>
    <n v="282"/>
    <b v="1"/>
    <s v="food/small batch"/>
    <n v="0"/>
    <n v="0.2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s v="US"/>
    <s v="USD"/>
    <n v="1483417020"/>
    <n v="1480480167"/>
    <b v="0"/>
    <n v="68"/>
    <b v="1"/>
    <s v="food/small batch"/>
    <n v="0"/>
    <n v="0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20000"/>
    <n v="20120"/>
    <x v="1"/>
    <s v="US"/>
    <s v="USD"/>
    <n v="1317438000"/>
    <n v="1314577097"/>
    <b v="0"/>
    <n v="86"/>
    <b v="1"/>
    <s v="music/indie rock"/>
    <n v="101"/>
    <n v="233.9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s v="US"/>
    <s v="USD"/>
    <n v="1342672096"/>
    <n v="1340944096"/>
    <b v="0"/>
    <n v="115"/>
    <b v="1"/>
    <s v="music/indie rock"/>
    <n v="1"/>
    <n v="0.71"/>
    <x v="4"/>
    <s v="indie rock"/>
    <x v="2462"/>
    <d v="2012-07-19T04:28:16"/>
  </r>
  <r>
    <n v="2463"/>
    <s v="Emma Ate the Lion &quot;Songs Two Count Too&quot;"/>
    <s v="Emma Ate The Lion's debut full length album"/>
    <n v="7000"/>
    <n v="25"/>
    <x v="0"/>
    <s v="US"/>
    <s v="USD"/>
    <n v="1366138800"/>
    <n v="1362710425"/>
    <b v="0"/>
    <n v="75"/>
    <b v="1"/>
    <s v="music/indie rock"/>
    <n v="0"/>
    <n v="0.3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6500"/>
    <n v="2788"/>
    <x v="0"/>
    <s v="CA"/>
    <s v="CAD"/>
    <n v="1443641340"/>
    <n v="1441143397"/>
    <b v="0"/>
    <n v="43"/>
    <b v="1"/>
    <s v="music/indie rock"/>
    <n v="43"/>
    <n v="64.8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5000"/>
    <n v="5"/>
    <x v="0"/>
    <s v="US"/>
    <s v="USD"/>
    <n v="1348420548"/>
    <n v="1345828548"/>
    <b v="0"/>
    <n v="48"/>
    <b v="1"/>
    <s v="music/indie rock"/>
    <n v="0"/>
    <n v="0.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7500"/>
    <n v="20"/>
    <x v="0"/>
    <s v="US"/>
    <s v="USD"/>
    <n v="1368066453"/>
    <n v="1365474453"/>
    <b v="0"/>
    <n v="52"/>
    <b v="1"/>
    <s v="music/indie rock"/>
    <n v="0"/>
    <n v="0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4800"/>
    <n v="651"/>
    <x v="0"/>
    <s v="US"/>
    <s v="USD"/>
    <n v="1336669200"/>
    <n v="1335473931"/>
    <b v="0"/>
    <n v="43"/>
    <b v="1"/>
    <s v="music/indie rock"/>
    <n v="14"/>
    <n v="15.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6000"/>
    <n v="7140"/>
    <x v="1"/>
    <s v="US"/>
    <s v="USD"/>
    <n v="1351400400"/>
    <n v="1348285321"/>
    <b v="0"/>
    <n v="58"/>
    <b v="1"/>
    <s v="music/indie rock"/>
    <n v="119"/>
    <n v="123.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s v="US"/>
    <s v="USD"/>
    <n v="1297160329"/>
    <n v="1295000329"/>
    <b v="0"/>
    <n v="47"/>
    <b v="1"/>
    <s v="music/indie rock"/>
    <n v="2"/>
    <n v="2.3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1"/>
    <s v="US"/>
    <s v="USD"/>
    <n v="1337824055"/>
    <n v="1335232055"/>
    <b v="0"/>
    <n v="36"/>
    <b v="1"/>
    <s v="music/indie rock"/>
    <n v="108"/>
    <n v="119.6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1"/>
    <s v="US"/>
    <s v="USD"/>
    <n v="1327535392"/>
    <n v="1324079392"/>
    <b v="0"/>
    <n v="17"/>
    <b v="1"/>
    <s v="music/indie rock"/>
    <n v="138"/>
    <n v="243.8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1"/>
    <s v="US"/>
    <s v="USD"/>
    <n v="1283562180"/>
    <n v="1277433980"/>
    <b v="0"/>
    <n v="104"/>
    <b v="1"/>
    <s v="music/indie rock"/>
    <n v="115"/>
    <n v="275.3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5500"/>
    <n v="620"/>
    <x v="0"/>
    <s v="US"/>
    <s v="USD"/>
    <n v="1352573869"/>
    <n v="1349978269"/>
    <b v="0"/>
    <n v="47"/>
    <b v="1"/>
    <s v="music/indie rock"/>
    <n v="11"/>
    <n v="13.19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s v="US"/>
    <s v="USD"/>
    <n v="1286756176"/>
    <n v="1282868176"/>
    <b v="0"/>
    <n v="38"/>
    <b v="1"/>
    <s v="music/indie rock"/>
    <n v="0"/>
    <n v="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8000"/>
    <n v="36"/>
    <x v="0"/>
    <s v="US"/>
    <s v="USD"/>
    <n v="1278799200"/>
    <n v="1273647255"/>
    <b v="0"/>
    <n v="81"/>
    <b v="1"/>
    <s v="music/indie rock"/>
    <n v="0"/>
    <n v="0.44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10000"/>
    <n v="102"/>
    <x v="0"/>
    <s v="US"/>
    <s v="USD"/>
    <n v="1415004770"/>
    <n v="1412149970"/>
    <b v="0"/>
    <n v="55"/>
    <b v="1"/>
    <s v="music/indie rock"/>
    <n v="1"/>
    <n v="1.85"/>
    <x v="4"/>
    <s v="indie rock"/>
    <x v="2476"/>
    <d v="2014-11-03T08:52:50"/>
  </r>
  <r>
    <n v="2477"/>
    <s v="Debut Album"/>
    <s v="Releasing my first album in August, and I need your help in order to get it done!"/>
    <n v="5000"/>
    <n v="11"/>
    <x v="0"/>
    <s v="US"/>
    <s v="USD"/>
    <n v="1344789345"/>
    <n v="1340901345"/>
    <b v="0"/>
    <n v="41"/>
    <b v="1"/>
    <s v="music/indie rock"/>
    <n v="0"/>
    <n v="0.2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1"/>
    <s v="US"/>
    <s v="USD"/>
    <n v="1358117313"/>
    <n v="1355525313"/>
    <b v="0"/>
    <n v="79"/>
    <b v="1"/>
    <s v="music/indie rock"/>
    <n v="115"/>
    <n v="363.16"/>
    <x v="4"/>
    <s v="indie rock"/>
    <x v="2478"/>
    <d v="2013-01-13T22:48:33"/>
  </r>
  <r>
    <n v="2479"/>
    <s v="FUEL FAKE NATIVES"/>
    <s v="Fake Natives is headed on tour this summer. Help them fill their tank with fossil fuels."/>
    <n v="2750"/>
    <n v="735"/>
    <x v="0"/>
    <s v="US"/>
    <s v="USD"/>
    <n v="1343440800"/>
    <n v="1342545994"/>
    <b v="0"/>
    <n v="16"/>
    <b v="1"/>
    <s v="music/indie rock"/>
    <n v="27"/>
    <n v="45.9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5500"/>
    <n v="560"/>
    <x v="0"/>
    <s v="US"/>
    <s v="USD"/>
    <n v="1444516084"/>
    <n v="1439332084"/>
    <b v="0"/>
    <n v="8"/>
    <b v="1"/>
    <s v="music/indie rock"/>
    <n v="10"/>
    <n v="7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2"/>
    <s v="US"/>
    <s v="USD"/>
    <n v="1335799808"/>
    <n v="1333207808"/>
    <b v="0"/>
    <n v="95"/>
    <b v="1"/>
    <s v="music/indie rock"/>
    <n v="14"/>
    <n v="17.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4000"/>
    <n v="4018"/>
    <x v="1"/>
    <s v="US"/>
    <s v="USD"/>
    <n v="1312224383"/>
    <n v="1308336383"/>
    <b v="0"/>
    <n v="25"/>
    <b v="1"/>
    <s v="music/indie rock"/>
    <n v="100"/>
    <n v="160.7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5000"/>
    <n v="1"/>
    <x v="0"/>
    <s v="US"/>
    <s v="USD"/>
    <n v="1335891603"/>
    <n v="1330711203"/>
    <b v="0"/>
    <n v="19"/>
    <b v="1"/>
    <s v="music/indie rock"/>
    <n v="0"/>
    <n v="0.0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2"/>
    <s v="US"/>
    <s v="USD"/>
    <n v="1316124003"/>
    <n v="1313532003"/>
    <b v="0"/>
    <n v="90"/>
    <b v="1"/>
    <s v="music/indie rock"/>
    <n v="0"/>
    <n v="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000"/>
    <n v="1571.55"/>
    <x v="0"/>
    <s v="US"/>
    <s v="USD"/>
    <n v="1318463879"/>
    <n v="1315439879"/>
    <b v="0"/>
    <n v="41"/>
    <b v="1"/>
    <s v="music/indie rock"/>
    <n v="26"/>
    <n v="38.3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1"/>
    <s v="US"/>
    <s v="USD"/>
    <n v="1335113976"/>
    <n v="1332521976"/>
    <b v="0"/>
    <n v="30"/>
    <b v="1"/>
    <s v="music/indie rock"/>
    <n v="101"/>
    <n v="117.5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5000"/>
    <n v="2001"/>
    <x v="0"/>
    <s v="US"/>
    <s v="USD"/>
    <n v="1338083997"/>
    <n v="1335491997"/>
    <b v="0"/>
    <n v="38"/>
    <b v="1"/>
    <s v="music/indie rock"/>
    <n v="40"/>
    <n v="52.66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s v="US"/>
    <s v="USD"/>
    <n v="1321459908"/>
    <n v="1318864308"/>
    <b v="0"/>
    <n v="65"/>
    <b v="1"/>
    <s v="music/indie rock"/>
    <n v="0"/>
    <n v="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1"/>
    <s v="US"/>
    <s v="USD"/>
    <n v="1368117239"/>
    <n v="1365525239"/>
    <b v="0"/>
    <n v="75"/>
    <b v="1"/>
    <s v="music/indie rock"/>
    <n v="180"/>
    <n v="287.8399999999999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0"/>
    <n v="3383"/>
    <x v="1"/>
    <s v="US"/>
    <s v="USD"/>
    <n v="1340429276"/>
    <n v="1335245276"/>
    <b v="0"/>
    <n v="16"/>
    <b v="1"/>
    <s v="music/indie rock"/>
    <n v="113"/>
    <n v="211.4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s v="US"/>
    <s v="USD"/>
    <n v="1295142660"/>
    <n v="1293739714"/>
    <b v="0"/>
    <n v="10"/>
    <b v="1"/>
    <s v="music/indie rock"/>
    <n v="38"/>
    <n v="114.2"/>
    <x v="4"/>
    <s v="indie rock"/>
    <x v="2491"/>
    <d v="2011-01-16T01:51:00"/>
  </r>
  <r>
    <n v="2492"/>
    <s v="SUPER NICE EP 2012"/>
    <s v="We're a band from Hawaii trying to produce our first EP and we need help!"/>
    <n v="3500"/>
    <n v="1"/>
    <x v="0"/>
    <s v="US"/>
    <s v="USD"/>
    <n v="1339840740"/>
    <n v="1335397188"/>
    <b v="0"/>
    <n v="27"/>
    <b v="1"/>
    <s v="music/indie rock"/>
    <n v="0"/>
    <n v="0.0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55000"/>
    <n v="6780"/>
    <x v="0"/>
    <s v="US"/>
    <s v="USD"/>
    <n v="1367208140"/>
    <n v="1363320140"/>
    <b v="0"/>
    <n v="259"/>
    <b v="1"/>
    <s v="music/indie rock"/>
    <n v="12"/>
    <n v="26.1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s v="US"/>
    <s v="USD"/>
    <n v="1337786944"/>
    <n v="1335194944"/>
    <b v="0"/>
    <n v="39"/>
    <b v="1"/>
    <s v="music/indie rock"/>
    <n v="71"/>
    <n v="90.5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1"/>
    <s v="US"/>
    <s v="USD"/>
    <n v="1339022575"/>
    <n v="1336430575"/>
    <b v="0"/>
    <n v="42"/>
    <b v="1"/>
    <s v="music/indie rock"/>
    <n v="1132"/>
    <n v="1347.3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15500"/>
    <n v="15705"/>
    <x v="1"/>
    <s v="US"/>
    <s v="USD"/>
    <n v="1364597692"/>
    <n v="1361577292"/>
    <b v="0"/>
    <n v="10"/>
    <b v="1"/>
    <s v="music/indie rock"/>
    <n v="101"/>
    <n v="1570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2"/>
    <s v="US"/>
    <s v="USD"/>
    <n v="1312578338"/>
    <n v="1309986338"/>
    <b v="0"/>
    <n v="56"/>
    <b v="1"/>
    <s v="music/indie rock"/>
    <n v="11"/>
    <n v="23.0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4000"/>
    <n v="5308.26"/>
    <x v="1"/>
    <s v="US"/>
    <s v="USD"/>
    <n v="1422400387"/>
    <n v="1421190787"/>
    <b v="0"/>
    <n v="20"/>
    <b v="1"/>
    <s v="music/indie rock"/>
    <n v="133"/>
    <n v="265.4100000000000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1"/>
    <s v="US"/>
    <s v="USD"/>
    <n v="1356976800"/>
    <n v="1352820837"/>
    <b v="0"/>
    <n v="170"/>
    <b v="1"/>
    <s v="music/indie rock"/>
    <n v="521"/>
    <n v="612.6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250"/>
    <n v="75"/>
    <x v="0"/>
    <s v="US"/>
    <s v="USD"/>
    <n v="1340476375"/>
    <n v="1337884375"/>
    <b v="0"/>
    <n v="29"/>
    <b v="1"/>
    <s v="music/indie rock"/>
    <n v="2"/>
    <n v="2.5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1"/>
    <s v="CA"/>
    <s v="CAD"/>
    <n v="1443379104"/>
    <n v="1440787104"/>
    <b v="0"/>
    <n v="7"/>
    <b v="0"/>
    <s v="food/restaurants"/>
    <n v="102"/>
    <n v="363.9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2000"/>
    <n v="5"/>
    <x v="0"/>
    <s v="US"/>
    <s v="USD"/>
    <n v="1411328918"/>
    <n v="1407440918"/>
    <b v="0"/>
    <n v="5"/>
    <b v="0"/>
    <s v="food/restaurants"/>
    <n v="0"/>
    <n v="1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500"/>
    <n v="570"/>
    <x v="1"/>
    <s v="US"/>
    <s v="USD"/>
    <n v="1465333560"/>
    <n v="1462743308"/>
    <b v="0"/>
    <n v="0"/>
    <b v="0"/>
    <s v="food/restaurants"/>
    <n v="114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600"/>
    <n v="1080"/>
    <x v="1"/>
    <s v="US"/>
    <s v="USD"/>
    <n v="1416014534"/>
    <n v="1413418934"/>
    <b v="0"/>
    <n v="0"/>
    <b v="0"/>
    <s v="food/restaurants"/>
    <n v="18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500"/>
    <n v="137"/>
    <x v="0"/>
    <s v="US"/>
    <s v="USD"/>
    <n v="1426292416"/>
    <n v="1423704016"/>
    <b v="0"/>
    <n v="0"/>
    <b v="0"/>
    <s v="food/restaurants"/>
    <n v="27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1400"/>
    <n v="1430.06"/>
    <x v="1"/>
    <s v="GB"/>
    <s v="GBP"/>
    <n v="1443906000"/>
    <n v="1441955269"/>
    <b v="0"/>
    <n v="2"/>
    <b v="0"/>
    <s v="food/restaurants"/>
    <n v="102"/>
    <n v="715.03"/>
    <x v="7"/>
    <s v="restaurants"/>
    <x v="2506"/>
    <d v="2015-10-03T21:00:00"/>
  </r>
  <r>
    <n v="2507"/>
    <s v="Help Cafe Talavera get a New Kitchen!"/>
    <s v="Unique dishes for a unique city!."/>
    <n v="62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550"/>
    <n v="0"/>
    <x v="0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4000"/>
    <n v="4000"/>
    <x v="1"/>
    <s v="GB"/>
    <s v="GBP"/>
    <n v="1429554349"/>
    <n v="1424719549"/>
    <b v="0"/>
    <n v="28"/>
    <b v="0"/>
    <s v="food/restaurants"/>
    <n v="100"/>
    <n v="142.860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850"/>
    <n v="145"/>
    <x v="0"/>
    <s v="US"/>
    <s v="USD"/>
    <n v="1431647772"/>
    <n v="1426463772"/>
    <b v="0"/>
    <n v="2"/>
    <b v="0"/>
    <s v="food/restaurants"/>
    <n v="8"/>
    <n v="72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700"/>
    <n v="1200"/>
    <x v="1"/>
    <s v="GB"/>
    <s v="GBP"/>
    <n v="1454323413"/>
    <n v="1451731413"/>
    <b v="0"/>
    <n v="0"/>
    <b v="0"/>
    <s v="food/restaurants"/>
    <n v="17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200"/>
    <n v="201"/>
    <x v="1"/>
    <s v="US"/>
    <s v="USD"/>
    <n v="1418504561"/>
    <n v="1417208561"/>
    <b v="0"/>
    <n v="0"/>
    <b v="0"/>
    <s v="food/restaurants"/>
    <n v="10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750"/>
    <n v="252"/>
    <x v="0"/>
    <s v="DE"/>
    <s v="EUR"/>
    <n v="1488067789"/>
    <n v="1482883789"/>
    <b v="0"/>
    <n v="0"/>
    <b v="0"/>
    <s v="food/restaurants"/>
    <n v="34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2200"/>
    <n v="2355"/>
    <x v="1"/>
    <s v="US"/>
    <s v="USD"/>
    <n v="1408526477"/>
    <n v="1407057677"/>
    <b v="0"/>
    <n v="4"/>
    <b v="0"/>
    <s v="food/restaurants"/>
    <n v="107"/>
    <n v="588.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s v="US"/>
    <s v="USD"/>
    <n v="1424635753"/>
    <n v="1422043753"/>
    <b v="0"/>
    <n v="12"/>
    <b v="0"/>
    <s v="food/restaurants"/>
    <n v="0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550"/>
    <n v="860"/>
    <x v="1"/>
    <s v="US"/>
    <s v="USD"/>
    <n v="1417279252"/>
    <n v="1414683652"/>
    <b v="0"/>
    <n v="0"/>
    <b v="0"/>
    <s v="food/restaurants"/>
    <n v="156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5000"/>
    <n v="6120"/>
    <x v="1"/>
    <s v="CA"/>
    <s v="CAD"/>
    <n v="1426788930"/>
    <n v="1424200530"/>
    <b v="0"/>
    <n v="33"/>
    <b v="0"/>
    <s v="food/restaurants"/>
    <n v="122"/>
    <n v="185.4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400"/>
    <n v="450"/>
    <x v="1"/>
    <s v="US"/>
    <s v="USD"/>
    <n v="1415899228"/>
    <n v="1413303628"/>
    <b v="0"/>
    <n v="0"/>
    <b v="0"/>
    <s v="food/restaurants"/>
    <n v="11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650"/>
    <n v="69"/>
    <x v="0"/>
    <s v="US"/>
    <s v="USD"/>
    <n v="1405741404"/>
    <n v="1403149404"/>
    <b v="0"/>
    <n v="4"/>
    <b v="0"/>
    <s v="food/restaurants"/>
    <n v="4"/>
    <n v="17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966"/>
    <x v="1"/>
    <s v="US"/>
    <s v="USD"/>
    <n v="1476559260"/>
    <n v="1472567085"/>
    <b v="0"/>
    <n v="0"/>
    <b v="0"/>
    <s v="food/restaurants"/>
    <n v="138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1"/>
    <s v="US"/>
    <s v="USD"/>
    <n v="1444778021"/>
    <n v="1442963621"/>
    <b v="0"/>
    <n v="132"/>
    <b v="1"/>
    <s v="music/classical music"/>
    <n v="101"/>
    <n v="267.2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1"/>
    <s v="US"/>
    <s v="USD"/>
    <n v="1461336720"/>
    <n v="1459431960"/>
    <b v="0"/>
    <n v="27"/>
    <b v="1"/>
    <s v="music/classical music"/>
    <n v="105"/>
    <n v="498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5000"/>
    <n v="419"/>
    <x v="0"/>
    <s v="US"/>
    <s v="USD"/>
    <n v="1416270292"/>
    <n v="1413674692"/>
    <b v="0"/>
    <n v="26"/>
    <b v="1"/>
    <s v="music/classical music"/>
    <n v="8"/>
    <n v="16.1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20000"/>
    <n v="3562"/>
    <x v="0"/>
    <s v="US"/>
    <s v="USD"/>
    <n v="1419136200"/>
    <n v="1416338557"/>
    <b v="0"/>
    <n v="43"/>
    <b v="1"/>
    <s v="music/classical music"/>
    <n v="18"/>
    <n v="82.8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20000"/>
    <n v="25740"/>
    <x v="1"/>
    <s v="US"/>
    <s v="USD"/>
    <n v="1340914571"/>
    <n v="1338322571"/>
    <b v="0"/>
    <n v="80"/>
    <b v="1"/>
    <s v="music/classical music"/>
    <n v="129"/>
    <n v="321.7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12000"/>
    <n v="1776"/>
    <x v="0"/>
    <s v="US"/>
    <s v="USD"/>
    <n v="1418014740"/>
    <n v="1415585474"/>
    <b v="0"/>
    <n v="33"/>
    <b v="1"/>
    <s v="music/classical music"/>
    <n v="15"/>
    <n v="53.8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10000"/>
    <n v="17176.13"/>
    <x v="1"/>
    <s v="US"/>
    <s v="USD"/>
    <n v="1382068740"/>
    <n v="1380477691"/>
    <b v="0"/>
    <n v="71"/>
    <b v="1"/>
    <s v="music/classical music"/>
    <n v="172"/>
    <n v="241.9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11000"/>
    <n v="12106"/>
    <x v="1"/>
    <s v="GB"/>
    <s v="GBP"/>
    <n v="1440068400"/>
    <n v="1438459303"/>
    <b v="0"/>
    <n v="81"/>
    <b v="1"/>
    <s v="music/classical music"/>
    <n v="110"/>
    <n v="149.46"/>
    <x v="4"/>
    <s v="classical music"/>
    <x v="2528"/>
    <d v="2015-08-20T11:00:00"/>
  </r>
  <r>
    <n v="2529"/>
    <s v="UrbanArias is DC's Contemporary Opera Company"/>
    <s v="Opera. Short. New."/>
    <n v="18000"/>
    <n v="9419"/>
    <x v="0"/>
    <s v="US"/>
    <s v="USD"/>
    <n v="1332636975"/>
    <n v="1328752575"/>
    <b v="0"/>
    <n v="76"/>
    <b v="1"/>
    <s v="music/classical music"/>
    <n v="52"/>
    <n v="123.9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1"/>
    <s v="US"/>
    <s v="USD"/>
    <n v="1429505400"/>
    <n v="1426711505"/>
    <b v="0"/>
    <n v="48"/>
    <b v="1"/>
    <s v="music/classical music"/>
    <n v="125"/>
    <n v="481.1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12000"/>
    <n v="1827"/>
    <x v="0"/>
    <s v="US"/>
    <s v="USD"/>
    <n v="1439611140"/>
    <n v="1437668354"/>
    <b v="0"/>
    <n v="61"/>
    <b v="1"/>
    <s v="music/classical music"/>
    <n v="15"/>
    <n v="29.9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1"/>
    <s v="US"/>
    <s v="USD"/>
    <n v="1345148566"/>
    <n v="1342556566"/>
    <b v="0"/>
    <n v="60"/>
    <b v="1"/>
    <s v="music/classical music"/>
    <n v="139"/>
    <n v="301.3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1"/>
    <s v="US"/>
    <s v="USD"/>
    <n v="1362160868"/>
    <n v="1359568911"/>
    <b v="0"/>
    <n v="136"/>
    <b v="1"/>
    <s v="music/classical music"/>
    <n v="101"/>
    <n v="165.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77"/>
    <x v="1"/>
    <s v="US"/>
    <s v="USD"/>
    <n v="1262325600"/>
    <n v="1257871712"/>
    <b v="0"/>
    <n v="14"/>
    <b v="1"/>
    <s v="music/classical music"/>
    <n v="101"/>
    <n v="434.07"/>
    <x v="4"/>
    <s v="classical music"/>
    <x v="2534"/>
    <d v="2010-01-01T06:00:00"/>
  </r>
  <r>
    <n v="2535"/>
    <s v="Mark Hayes Requiem Recording"/>
    <s v="Mark Hayes: Requiem Recording"/>
    <n v="50000"/>
    <n v="1161"/>
    <x v="0"/>
    <s v="US"/>
    <s v="USD"/>
    <n v="1417463945"/>
    <n v="1414781945"/>
    <b v="0"/>
    <n v="78"/>
    <b v="1"/>
    <s v="music/classical music"/>
    <n v="2"/>
    <n v="14.88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1300"/>
    <n v="1391"/>
    <x v="1"/>
    <s v="US"/>
    <s v="USD"/>
    <n v="1375151566"/>
    <n v="1373337166"/>
    <b v="0"/>
    <n v="4"/>
    <b v="1"/>
    <s v="music/classical music"/>
    <n v="107"/>
    <n v="347.7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4290"/>
    <n v="5"/>
    <x v="0"/>
    <s v="US"/>
    <s v="USD"/>
    <n v="1312212855"/>
    <n v="1307028855"/>
    <b v="0"/>
    <n v="11"/>
    <b v="1"/>
    <s v="music/classical music"/>
    <n v="0"/>
    <n v="0.45"/>
    <x v="4"/>
    <s v="classical music"/>
    <x v="2537"/>
    <d v="2011-08-01T15:34:15"/>
  </r>
  <r>
    <n v="2538"/>
    <s v="Me, Myself and Albinoni"/>
    <s v="I will record 2 of Tomaso Albinoni's concertos for 2 oboes playing both parts myself."/>
    <n v="50000"/>
    <n v="396"/>
    <x v="0"/>
    <s v="US"/>
    <s v="USD"/>
    <n v="1361681940"/>
    <n v="1359029661"/>
    <b v="0"/>
    <n v="185"/>
    <b v="1"/>
    <s v="music/classical music"/>
    <n v="1"/>
    <n v="2.14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25000"/>
    <n v="15281"/>
    <x v="0"/>
    <s v="US"/>
    <s v="USD"/>
    <n v="1422913152"/>
    <n v="1417729152"/>
    <b v="0"/>
    <n v="59"/>
    <b v="1"/>
    <s v="music/classical music"/>
    <n v="61"/>
    <n v="25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1"/>
    <s v="US"/>
    <s v="USD"/>
    <n v="1319904721"/>
    <n v="1314720721"/>
    <b v="0"/>
    <n v="27"/>
    <b v="1"/>
    <s v="music/classical music"/>
    <n v="191"/>
    <n v="558.4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1"/>
    <s v="GB"/>
    <s v="GBP"/>
    <n v="1380192418"/>
    <n v="1375008418"/>
    <b v="0"/>
    <n v="63"/>
    <b v="1"/>
    <s v="music/classical music"/>
    <n v="103"/>
    <n v="163.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400"/>
    <n v="3508"/>
    <x v="1"/>
    <s v="US"/>
    <s v="USD"/>
    <n v="1380599940"/>
    <n v="1377252857"/>
    <b v="0"/>
    <n v="13"/>
    <b v="1"/>
    <s v="music/classical music"/>
    <n v="103"/>
    <n v="269.8500000000000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s v="US"/>
    <s v="USD"/>
    <n v="1293937200"/>
    <n v="1291257298"/>
    <b v="0"/>
    <n v="13"/>
    <b v="1"/>
    <s v="music/classical music"/>
    <n v="34"/>
    <n v="69.9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13000"/>
    <n v="15435.55"/>
    <x v="1"/>
    <s v="US"/>
    <s v="USD"/>
    <n v="1341750569"/>
    <n v="1339158569"/>
    <b v="0"/>
    <n v="57"/>
    <b v="1"/>
    <s v="music/classical music"/>
    <n v="119"/>
    <n v="270.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1"/>
    <s v="US"/>
    <s v="USD"/>
    <n v="1424997000"/>
    <n v="1421983138"/>
    <b v="0"/>
    <n v="61"/>
    <b v="1"/>
    <s v="music/classical music"/>
    <n v="108"/>
    <n v="177.1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10000"/>
    <n v="11056.75"/>
    <x v="1"/>
    <s v="US"/>
    <s v="USD"/>
    <n v="1380949200"/>
    <n v="1378586179"/>
    <b v="0"/>
    <n v="65"/>
    <b v="1"/>
    <s v="music/classical music"/>
    <n v="111"/>
    <n v="170.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s v="US"/>
    <s v="USD"/>
    <n v="1333560803"/>
    <n v="1330972403"/>
    <b v="0"/>
    <n v="134"/>
    <b v="1"/>
    <s v="music/classical music"/>
    <n v="18"/>
    <n v="25.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s v="FR"/>
    <s v="EUR"/>
    <n v="1475209620"/>
    <n v="1473087637"/>
    <b v="0"/>
    <n v="37"/>
    <b v="1"/>
    <s v="music/classical music"/>
    <n v="0"/>
    <n v="0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5000"/>
    <n v="5285"/>
    <x v="1"/>
    <s v="GB"/>
    <s v="GBP"/>
    <n v="1370019600"/>
    <n v="1366999870"/>
    <b v="0"/>
    <n v="37"/>
    <b v="1"/>
    <s v="music/classical music"/>
    <n v="106"/>
    <n v="142.8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1"/>
    <s v="US"/>
    <s v="USD"/>
    <n v="1444276740"/>
    <n v="1439392406"/>
    <b v="0"/>
    <n v="150"/>
    <b v="1"/>
    <s v="music/classical music"/>
    <n v="127"/>
    <n v="160.7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1"/>
    <s v="US"/>
    <s v="USD"/>
    <n v="1332362880"/>
    <n v="1329890585"/>
    <b v="0"/>
    <n v="56"/>
    <b v="1"/>
    <s v="music/classical music"/>
    <n v="103"/>
    <n v="184.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10000"/>
    <n v="0"/>
    <x v="0"/>
    <s v="US"/>
    <s v="USD"/>
    <n v="1488741981"/>
    <n v="1486149981"/>
    <b v="0"/>
    <n v="18"/>
    <b v="1"/>
    <s v="music/classical music"/>
    <n v="0"/>
    <n v="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s v="US"/>
    <s v="USD"/>
    <n v="1348202807"/>
    <n v="1343018807"/>
    <b v="0"/>
    <n v="60"/>
    <b v="1"/>
    <s v="music/classical music"/>
    <n v="3"/>
    <n v="3.1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1"/>
    <s v="US"/>
    <s v="USD"/>
    <n v="1433131140"/>
    <n v="1430445163"/>
    <b v="0"/>
    <n v="67"/>
    <b v="1"/>
    <s v="music/classical music"/>
    <n v="101"/>
    <n v="151.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1"/>
    <s v="US"/>
    <s v="USD"/>
    <n v="1338219793"/>
    <n v="1335541393"/>
    <b v="0"/>
    <n v="35"/>
    <b v="1"/>
    <s v="music/classical music"/>
    <n v="128"/>
    <n v="21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s v="US"/>
    <s v="USD"/>
    <n v="1356392857"/>
    <n v="1352504857"/>
    <b v="0"/>
    <n v="34"/>
    <b v="1"/>
    <s v="music/classical music"/>
    <n v="36"/>
    <n v="37.53"/>
    <x v="4"/>
    <s v="classical music"/>
    <x v="2556"/>
    <d v="2012-12-24T23:47:37"/>
  </r>
  <r>
    <n v="2557"/>
    <s v="European Tour"/>
    <s v="Raising money for our concert tour of Switzerland and Germany in June/July 2014"/>
    <n v="4000"/>
    <n v="6853"/>
    <x v="1"/>
    <s v="GB"/>
    <s v="GBP"/>
    <n v="1400176386"/>
    <n v="1397584386"/>
    <b v="0"/>
    <n v="36"/>
    <b v="1"/>
    <s v="music/classical music"/>
    <n v="171"/>
    <n v="190.3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5000"/>
    <n v="100"/>
    <x v="0"/>
    <s v="AU"/>
    <s v="AUD"/>
    <n v="1430488740"/>
    <n v="1427747906"/>
    <b v="0"/>
    <n v="18"/>
    <b v="1"/>
    <s v="music/classical music"/>
    <n v="2"/>
    <n v="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750"/>
    <n v="4000"/>
    <x v="1"/>
    <s v="US"/>
    <s v="USD"/>
    <n v="1321385820"/>
    <n v="1318539484"/>
    <b v="0"/>
    <n v="25"/>
    <b v="1"/>
    <s v="music/classical music"/>
    <n v="107"/>
    <n v="1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8750"/>
    <n v="13480.16"/>
    <x v="1"/>
    <s v="GB"/>
    <s v="GBP"/>
    <n v="1425682174"/>
    <n v="1423090174"/>
    <b v="0"/>
    <n v="21"/>
    <b v="1"/>
    <s v="music/classical music"/>
    <n v="154"/>
    <n v="641.9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700"/>
    <n v="824"/>
    <x v="1"/>
    <s v="CA"/>
    <s v="CAD"/>
    <n v="1444740089"/>
    <n v="1442148089"/>
    <b v="0"/>
    <n v="0"/>
    <b v="0"/>
    <s v="food/food trucks"/>
    <n v="11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1"/>
    <s v="DE"/>
    <s v="EUR"/>
    <n v="1476189339"/>
    <n v="1471005339"/>
    <b v="0"/>
    <n v="3"/>
    <b v="0"/>
    <s v="food/food trucks"/>
    <n v="131"/>
    <n v="785"/>
    <x v="7"/>
    <s v="food trucks"/>
    <x v="2562"/>
    <d v="2016-10-11T12:35:39"/>
  </r>
  <r>
    <n v="2563"/>
    <s v="Phoenix Pearl Boba Tea Truck (Canceled)"/>
    <s v="Michigan based bubble tea and specialty ice cream food truck"/>
    <n v="550"/>
    <n v="0"/>
    <x v="0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600"/>
    <n v="1273"/>
    <x v="1"/>
    <s v="CA"/>
    <s v="CAD"/>
    <n v="1406854699"/>
    <n v="1404262699"/>
    <b v="0"/>
    <n v="0"/>
    <b v="0"/>
    <s v="food/food trucks"/>
    <n v="21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000"/>
    <n v="542"/>
    <x v="0"/>
    <s v="US"/>
    <s v="USD"/>
    <n v="1462827000"/>
    <n v="1457710589"/>
    <b v="0"/>
    <n v="1"/>
    <b v="0"/>
    <s v="food/food trucks"/>
    <n v="27"/>
    <n v="542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600"/>
    <n v="911"/>
    <x v="1"/>
    <s v="US"/>
    <s v="USD"/>
    <n v="1408663948"/>
    <n v="1406071948"/>
    <b v="0"/>
    <n v="0"/>
    <b v="0"/>
    <s v="food/food trucks"/>
    <n v="15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2000"/>
    <n v="2041"/>
    <x v="1"/>
    <s v="US"/>
    <s v="USD"/>
    <n v="1429823138"/>
    <n v="1427231138"/>
    <b v="0"/>
    <n v="2"/>
    <b v="0"/>
    <s v="food/food trucks"/>
    <n v="102"/>
    <n v="1020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500"/>
    <n v="1661"/>
    <x v="1"/>
    <s v="GB"/>
    <s v="GBP"/>
    <n v="1472745594"/>
    <n v="1470153594"/>
    <b v="0"/>
    <n v="1"/>
    <b v="0"/>
    <s v="food/food trucks"/>
    <n v="111"/>
    <n v="166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2000"/>
    <n v="2215"/>
    <x v="1"/>
    <s v="US"/>
    <s v="USD"/>
    <n v="1442457112"/>
    <n v="1439865112"/>
    <b v="0"/>
    <n v="2"/>
    <b v="0"/>
    <s v="food/food trucks"/>
    <n v="111"/>
    <n v="1107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s v="US"/>
    <s v="USD"/>
    <n v="1486590035"/>
    <n v="1483998035"/>
    <b v="0"/>
    <n v="2"/>
    <b v="0"/>
    <s v="food/food trucks"/>
    <n v="175"/>
    <n v="131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2500"/>
    <n v="125"/>
    <x v="2"/>
    <s v="AU"/>
    <s v="AUD"/>
    <n v="1463645521"/>
    <n v="1458461521"/>
    <b v="0"/>
    <n v="4"/>
    <b v="0"/>
    <s v="food/food trucks"/>
    <n v="5"/>
    <n v="31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600"/>
    <n v="780"/>
    <x v="1"/>
    <s v="US"/>
    <s v="USD"/>
    <n v="1428893517"/>
    <n v="1426301517"/>
    <b v="0"/>
    <n v="0"/>
    <b v="0"/>
    <s v="food/food trucks"/>
    <n v="13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"/>
    <n v="500"/>
    <x v="1"/>
    <s v="US"/>
    <s v="USD"/>
    <n v="1408803149"/>
    <n v="1404915149"/>
    <b v="0"/>
    <n v="0"/>
    <b v="0"/>
    <s v="food/food trucks"/>
    <n v="10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500"/>
    <n v="565"/>
    <x v="1"/>
    <s v="US"/>
    <s v="USD"/>
    <n v="1463600945"/>
    <n v="1461786545"/>
    <b v="0"/>
    <n v="0"/>
    <b v="0"/>
    <s v="food/food trucks"/>
    <n v="113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700"/>
    <n v="720.01"/>
    <x v="1"/>
    <s v="US"/>
    <s v="USD"/>
    <n v="1421030194"/>
    <n v="1418438194"/>
    <b v="0"/>
    <n v="0"/>
    <b v="0"/>
    <s v="food/food trucks"/>
    <n v="103"/>
    <n v="0"/>
    <x v="7"/>
    <s v="food trucks"/>
    <x v="2575"/>
    <d v="2015-01-12T02:36:34"/>
  </r>
  <r>
    <n v="2576"/>
    <s v="2 Go Fast Food (Canceled)"/>
    <s v="A New Twist with an American and Philippine fast food Mobile Trailer."/>
    <n v="500"/>
    <n v="564.66"/>
    <x v="1"/>
    <s v="US"/>
    <s v="USD"/>
    <n v="1428707647"/>
    <n v="1424823247"/>
    <b v="0"/>
    <n v="0"/>
    <b v="0"/>
    <s v="food/food trucks"/>
    <n v="11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"/>
    <n v="1066"/>
    <x v="1"/>
    <s v="US"/>
    <s v="USD"/>
    <n v="1407181297"/>
    <n v="1405021297"/>
    <b v="0"/>
    <n v="0"/>
    <b v="0"/>
    <s v="food/food trucks"/>
    <n v="213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500"/>
    <n v="10"/>
    <x v="0"/>
    <s v="US"/>
    <s v="USD"/>
    <n v="1444410000"/>
    <n v="1440203579"/>
    <b v="0"/>
    <n v="0"/>
    <b v="0"/>
    <s v="food/food trucks"/>
    <n v="2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s v="US"/>
    <s v="USD"/>
    <n v="1410810903"/>
    <n v="1405626903"/>
    <b v="0"/>
    <n v="12"/>
    <b v="0"/>
    <s v="food/food trucks"/>
    <n v="100"/>
    <n v="208.4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1500"/>
    <n v="1920"/>
    <x v="1"/>
    <s v="US"/>
    <s v="USD"/>
    <n v="1431745200"/>
    <n v="1429170603"/>
    <b v="0"/>
    <n v="2"/>
    <b v="0"/>
    <s v="food/food trucks"/>
    <n v="128"/>
    <n v="96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3017"/>
    <x v="1"/>
    <s v="US"/>
    <s v="USD"/>
    <n v="1447689898"/>
    <n v="1445094298"/>
    <b v="0"/>
    <n v="11"/>
    <b v="0"/>
    <s v="food/food trucks"/>
    <n v="101"/>
    <n v="274.27"/>
    <x v="7"/>
    <s v="food trucks"/>
    <x v="2581"/>
    <d v="2015-11-16T16:04:58"/>
  </r>
  <r>
    <n v="2582"/>
    <s v="Drunken Wings"/>
    <s v="The place where chicken meets liquor for the first time!"/>
    <n v="1000"/>
    <n v="1"/>
    <x v="0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141"/>
    <x v="0"/>
    <s v="US"/>
    <s v="USD"/>
    <n v="1426526880"/>
    <n v="1421346480"/>
    <b v="0"/>
    <n v="5"/>
    <b v="0"/>
    <s v="food/food trucks"/>
    <n v="14"/>
    <n v="28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500"/>
    <n v="564"/>
    <x v="1"/>
    <s v="US"/>
    <s v="USD"/>
    <n v="1434341369"/>
    <n v="1431749369"/>
    <b v="0"/>
    <n v="0"/>
    <b v="0"/>
    <s v="food/food trucks"/>
    <n v="113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1500"/>
    <n v="1775"/>
    <x v="1"/>
    <s v="US"/>
    <s v="USD"/>
    <n v="1404601632"/>
    <n v="1402009632"/>
    <b v="0"/>
    <n v="1"/>
    <b v="0"/>
    <s v="food/food trucks"/>
    <n v="118"/>
    <n v="1775"/>
    <x v="7"/>
    <s v="food trucks"/>
    <x v="2585"/>
    <d v="2014-07-05T23:07:12"/>
  </r>
  <r>
    <n v="2586"/>
    <s v="Inspire Healthy Eating"/>
    <s v="I would like to bring fresh salad and food to the streets of London at a reasonable price."/>
    <n v="1000"/>
    <n v="320"/>
    <x v="0"/>
    <s v="GB"/>
    <s v="GBP"/>
    <n v="1451030136"/>
    <n v="1448438136"/>
    <b v="0"/>
    <n v="1"/>
    <b v="0"/>
    <s v="food/food trucks"/>
    <n v="32"/>
    <n v="32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s v="US"/>
    <s v="USD"/>
    <n v="1451491953"/>
    <n v="1448899953"/>
    <b v="0"/>
    <n v="6"/>
    <b v="0"/>
    <s v="food/food trucks"/>
    <n v="0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s v="US"/>
    <s v="USD"/>
    <n v="1427807640"/>
    <n v="1423325626"/>
    <b v="0"/>
    <n v="8"/>
    <b v="0"/>
    <s v="food/food trucks"/>
    <n v="0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1000"/>
    <n v="1000"/>
    <x v="1"/>
    <s v="DK"/>
    <s v="DKK"/>
    <n v="1458733927"/>
    <n v="1456145527"/>
    <b v="0"/>
    <n v="1"/>
    <b v="0"/>
    <s v="food/food trucks"/>
    <n v="100"/>
    <n v="1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"/>
    <n v="460"/>
    <x v="1"/>
    <s v="AU"/>
    <s v="AUD"/>
    <n v="1453817297"/>
    <n v="1453212497"/>
    <b v="0"/>
    <n v="0"/>
    <b v="0"/>
    <s v="food/food trucks"/>
    <n v="153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200"/>
    <n v="3122"/>
    <x v="1"/>
    <s v="US"/>
    <s v="USD"/>
    <n v="1457901924"/>
    <n v="1452721524"/>
    <b v="0"/>
    <n v="2"/>
    <b v="0"/>
    <s v="food/food trucks"/>
    <n v="260"/>
    <n v="156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1500"/>
    <n v="1766"/>
    <x v="1"/>
    <s v="US"/>
    <s v="USD"/>
    <n v="1412536421"/>
    <n v="1409944421"/>
    <b v="0"/>
    <n v="1"/>
    <b v="0"/>
    <s v="food/food trucks"/>
    <n v="118"/>
    <n v="1766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500"/>
    <n v="551"/>
    <x v="1"/>
    <s v="US"/>
    <s v="USD"/>
    <n v="1429993026"/>
    <n v="1427401026"/>
    <b v="0"/>
    <n v="0"/>
    <b v="0"/>
    <s v="food/food trucks"/>
    <n v="11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00"/>
    <n v="0"/>
    <x v="0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5000"/>
    <n v="8272"/>
    <x v="1"/>
    <s v="US"/>
    <s v="USD"/>
    <n v="1487915500"/>
    <n v="1485323500"/>
    <b v="0"/>
    <n v="19"/>
    <b v="0"/>
    <s v="food/food trucks"/>
    <n v="165"/>
    <n v="435.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22000"/>
    <n v="24490"/>
    <x v="1"/>
    <s v="CA"/>
    <s v="CAD"/>
    <n v="1407427009"/>
    <n v="1404835009"/>
    <b v="0"/>
    <n v="27"/>
    <b v="0"/>
    <s v="food/food trucks"/>
    <n v="111"/>
    <n v="907.0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s v="GB"/>
    <s v="GBP"/>
    <n v="1466323917"/>
    <n v="1463731917"/>
    <b v="0"/>
    <n v="7"/>
    <b v="0"/>
    <s v="food/food trucks"/>
    <n v="0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4589"/>
    <n v="4856"/>
    <x v="1"/>
    <s v="US"/>
    <s v="USD"/>
    <n v="1443039001"/>
    <n v="1440447001"/>
    <b v="0"/>
    <n v="14"/>
    <b v="0"/>
    <s v="food/food trucks"/>
    <n v="106"/>
    <n v="346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2000"/>
    <n v="11"/>
    <x v="0"/>
    <s v="US"/>
    <s v="USD"/>
    <n v="1407089147"/>
    <n v="1403201147"/>
    <b v="0"/>
    <n v="5"/>
    <b v="0"/>
    <s v="food/food trucks"/>
    <n v="1"/>
    <n v="2.200000000000000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10000"/>
    <n v="1145"/>
    <x v="0"/>
    <s v="US"/>
    <s v="USD"/>
    <n v="1458938200"/>
    <n v="1453757800"/>
    <b v="0"/>
    <n v="30"/>
    <b v="0"/>
    <s v="food/food trucks"/>
    <n v="11"/>
    <n v="38.1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10000"/>
    <n v="55"/>
    <x v="2"/>
    <s v="US"/>
    <s v="USD"/>
    <n v="1347508740"/>
    <n v="1346276349"/>
    <b v="1"/>
    <n v="151"/>
    <b v="1"/>
    <s v="technology/space exploration"/>
    <n v="1"/>
    <n v="0.3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00000"/>
    <n v="0"/>
    <x v="2"/>
    <s v="US"/>
    <s v="USD"/>
    <n v="1415827200"/>
    <n v="1412358968"/>
    <b v="1"/>
    <n v="489"/>
    <b v="1"/>
    <s v="technology/space exploration"/>
    <n v="0"/>
    <n v="0"/>
    <x v="2"/>
    <s v="space exploration"/>
    <x v="2602"/>
    <d v="2014-11-12T21:20:00"/>
  </r>
  <r>
    <n v="2603"/>
    <s v="Manned Mock Mars Mission"/>
    <s v="I will be building a mock space station and simulate living on Mars for two weeks."/>
    <n v="5000"/>
    <n v="6301"/>
    <x v="1"/>
    <s v="US"/>
    <s v="USD"/>
    <n v="1387835654"/>
    <n v="1386626054"/>
    <b v="1"/>
    <n v="50"/>
    <b v="1"/>
    <s v="technology/space exploration"/>
    <n v="126"/>
    <n v="126.0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50000"/>
    <n v="1529"/>
    <x v="0"/>
    <s v="US"/>
    <s v="USD"/>
    <n v="1335662023"/>
    <n v="1333070023"/>
    <b v="1"/>
    <n v="321"/>
    <b v="1"/>
    <s v="technology/space exploration"/>
    <n v="3"/>
    <n v="4.7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s v="US"/>
    <s v="USD"/>
    <n v="1466168390"/>
    <n v="1463576390"/>
    <b v="1"/>
    <n v="1762"/>
    <b v="1"/>
    <s v="technology/space exploration"/>
    <n v="0"/>
    <n v="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0"/>
    <n v="31675"/>
    <x v="1"/>
    <s v="US"/>
    <s v="USD"/>
    <n v="1398791182"/>
    <n v="1396026382"/>
    <b v="1"/>
    <n v="385"/>
    <b v="1"/>
    <s v="technology/space exploration"/>
    <n v="106"/>
    <n v="82.2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s v="US"/>
    <s v="USD"/>
    <n v="1439344800"/>
    <n v="1435611572"/>
    <b v="1"/>
    <n v="398"/>
    <b v="1"/>
    <s v="technology/space exploration"/>
    <n v="0"/>
    <n v="0.2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50000"/>
    <n v="0"/>
    <x v="2"/>
    <s v="US"/>
    <s v="USD"/>
    <n v="1489536000"/>
    <n v="1485976468"/>
    <b v="1"/>
    <n v="304"/>
    <b v="1"/>
    <s v="technology/space exploration"/>
    <n v="0"/>
    <n v="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s v="US"/>
    <s v="USD"/>
    <n v="1342330951"/>
    <n v="1339738951"/>
    <b v="1"/>
    <n v="676"/>
    <b v="1"/>
    <s v="technology/space exploration"/>
    <n v="5"/>
    <n v="16.9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80000"/>
    <n v="47.69"/>
    <x v="0"/>
    <s v="US"/>
    <s v="USD"/>
    <n v="1471849140"/>
    <n v="1468444125"/>
    <b v="1"/>
    <n v="577"/>
    <b v="1"/>
    <s v="technology/space exploration"/>
    <n v="0"/>
    <n v="0.0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s v="DE"/>
    <s v="EUR"/>
    <n v="1483397940"/>
    <n v="1480493014"/>
    <b v="1"/>
    <n v="3663"/>
    <b v="1"/>
    <s v="technology/space exploration"/>
    <n v="0"/>
    <n v="0.0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1"/>
    <s v="US"/>
    <s v="USD"/>
    <n v="1420773970"/>
    <n v="1418095570"/>
    <b v="1"/>
    <n v="294"/>
    <b v="1"/>
    <s v="technology/space exploration"/>
    <n v="101"/>
    <n v="154.8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0"/>
    <n v="2550"/>
    <x v="0"/>
    <s v="US"/>
    <s v="USD"/>
    <n v="1348256294"/>
    <n v="1345664294"/>
    <b v="1"/>
    <n v="28"/>
    <b v="1"/>
    <s v="technology/space exploration"/>
    <n v="13"/>
    <n v="91.0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1"/>
    <s v="US"/>
    <s v="USD"/>
    <n v="1398834000"/>
    <n v="1396371612"/>
    <b v="1"/>
    <n v="100"/>
    <b v="1"/>
    <s v="technology/space exploration"/>
    <n v="150"/>
    <n v="405.94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s v="GB"/>
    <s v="GBP"/>
    <n v="1462017600"/>
    <n v="1458820564"/>
    <b v="0"/>
    <n v="72"/>
    <b v="1"/>
    <s v="technology/space exploration"/>
    <n v="3"/>
    <n v="3.9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65000"/>
    <n v="788"/>
    <x v="2"/>
    <s v="US"/>
    <s v="USD"/>
    <n v="1440546729"/>
    <n v="1437954729"/>
    <b v="1"/>
    <n v="238"/>
    <b v="1"/>
    <s v="technology/space exploration"/>
    <n v="1"/>
    <n v="3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s v="US"/>
    <s v="USD"/>
    <n v="1413838751"/>
    <n v="1411246751"/>
    <b v="1"/>
    <n v="159"/>
    <b v="1"/>
    <s v="technology/space exploration"/>
    <n v="0"/>
    <n v="0.01"/>
    <x v="2"/>
    <s v="space exploration"/>
    <x v="2617"/>
    <d v="2014-10-20T20:59:11"/>
  </r>
  <r>
    <n v="2618"/>
    <s v="SPACE ART FEATURING ASTRONAUTS #WeBelieveInAstronauts"/>
    <s v="LTD ED COLLECTIBLE SPACE ART FEAT. ASTRONAUTS"/>
    <n v="40000"/>
    <n v="45126"/>
    <x v="1"/>
    <s v="US"/>
    <s v="USD"/>
    <n v="1449000061"/>
    <n v="1443812461"/>
    <b v="1"/>
    <n v="77"/>
    <b v="1"/>
    <s v="technology/space exploration"/>
    <n v="113"/>
    <n v="586.0499999999999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5000"/>
    <n v="17731"/>
    <x v="1"/>
    <s v="US"/>
    <s v="USD"/>
    <n v="1445598000"/>
    <n v="1443302004"/>
    <b v="1"/>
    <n v="53"/>
    <b v="1"/>
    <s v="technology/space exploration"/>
    <n v="355"/>
    <n v="334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s v="AU"/>
    <s v="AUD"/>
    <n v="1444525200"/>
    <n v="1441339242"/>
    <b v="1"/>
    <n v="1251"/>
    <b v="1"/>
    <s v="technology/space exploration"/>
    <n v="0"/>
    <n v="0.1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s v="US"/>
    <s v="USD"/>
    <n v="1432230988"/>
    <n v="1429638988"/>
    <b v="1"/>
    <n v="465"/>
    <b v="1"/>
    <s v="technology/space exploration"/>
    <n v="27"/>
    <n v="29.4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1"/>
    <s v="IT"/>
    <s v="EUR"/>
    <n v="1483120216"/>
    <n v="1479232216"/>
    <b v="0"/>
    <n v="74"/>
    <b v="1"/>
    <s v="technology/space exploration"/>
    <n v="412"/>
    <n v="306.0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6500"/>
    <n v="18066"/>
    <x v="1"/>
    <s v="US"/>
    <s v="USD"/>
    <n v="1480658966"/>
    <n v="1479449366"/>
    <b v="0"/>
    <n v="62"/>
    <b v="1"/>
    <s v="technology/space exploration"/>
    <n v="278"/>
    <n v="291.3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s v="US"/>
    <s v="USD"/>
    <n v="1347530822"/>
    <n v="1345716422"/>
    <b v="0"/>
    <n v="3468"/>
    <b v="1"/>
    <s v="technology/space exploration"/>
    <n v="0"/>
    <n v="0.0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s v="DE"/>
    <s v="EUR"/>
    <n v="1478723208"/>
    <n v="1476559608"/>
    <b v="0"/>
    <n v="52"/>
    <b v="1"/>
    <s v="technology/space exploration"/>
    <n v="11"/>
    <n v="10.13000000000000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8000"/>
    <n v="8230"/>
    <x v="1"/>
    <s v="US"/>
    <s v="USD"/>
    <n v="1433343869"/>
    <n v="1430751869"/>
    <b v="0"/>
    <n v="50"/>
    <b v="1"/>
    <s v="technology/space exploration"/>
    <n v="103"/>
    <n v="164.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s v="US"/>
    <s v="USD"/>
    <n v="1448571261"/>
    <n v="1445975661"/>
    <b v="0"/>
    <n v="45"/>
    <b v="1"/>
    <s v="technology/space exploration"/>
    <n v="1"/>
    <n v="0.6"/>
    <x v="2"/>
    <s v="space exploration"/>
    <x v="2627"/>
    <d v="2015-11-26T20:54:21"/>
  </r>
  <r>
    <n v="2628"/>
    <s v="Pie In Space!"/>
    <s v="A high school freshman is sending pie into space and you can be a part of it.  GO SCIENCE!!!"/>
    <n v="4000"/>
    <n v="0"/>
    <x v="0"/>
    <s v="US"/>
    <s v="USD"/>
    <n v="1417389067"/>
    <n v="1415661067"/>
    <b v="0"/>
    <n v="21"/>
    <b v="1"/>
    <s v="technology/space exploration"/>
    <n v="0"/>
    <n v="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18500"/>
    <n v="18667"/>
    <x v="1"/>
    <s v="GB"/>
    <s v="GBP"/>
    <n v="1431608122"/>
    <n v="1429016122"/>
    <b v="0"/>
    <n v="100"/>
    <b v="1"/>
    <s v="technology/space exploration"/>
    <n v="101"/>
    <n v="186.6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s v="AU"/>
    <s v="AUD"/>
    <n v="1467280800"/>
    <n v="1464921112"/>
    <b v="0"/>
    <n v="81"/>
    <b v="1"/>
    <s v="technology/space exploration"/>
    <n v="0"/>
    <n v="0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50000"/>
    <n v="53001.3"/>
    <x v="1"/>
    <s v="US"/>
    <s v="USD"/>
    <n v="1440907427"/>
    <n v="1438488227"/>
    <b v="0"/>
    <n v="286"/>
    <b v="1"/>
    <s v="technology/space exploration"/>
    <n v="106"/>
    <n v="185.3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0"/>
    <n v="881"/>
    <x v="0"/>
    <s v="US"/>
    <s v="USD"/>
    <n v="1464485339"/>
    <n v="1462325339"/>
    <b v="0"/>
    <n v="42"/>
    <b v="1"/>
    <s v="technology/space exploration"/>
    <n v="18"/>
    <n v="20.9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0"/>
    <n v="0"/>
    <x v="0"/>
    <s v="US"/>
    <s v="USD"/>
    <n v="1393542000"/>
    <n v="1390938332"/>
    <b v="0"/>
    <n v="199"/>
    <b v="1"/>
    <s v="technology/space exploration"/>
    <n v="0"/>
    <n v="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4000"/>
    <n v="69.83"/>
    <x v="0"/>
    <s v="US"/>
    <s v="USD"/>
    <n v="1475163921"/>
    <n v="1472571921"/>
    <b v="0"/>
    <n v="25"/>
    <b v="1"/>
    <s v="technology/space exploration"/>
    <n v="2"/>
    <n v="2.7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s v="CA"/>
    <s v="CAD"/>
    <n v="1425937761"/>
    <n v="1422917361"/>
    <b v="0"/>
    <n v="84"/>
    <b v="1"/>
    <s v="technology/space exploration"/>
    <n v="0"/>
    <n v="1.3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1"/>
    <s v="US"/>
    <s v="USD"/>
    <n v="1476579600"/>
    <n v="1474641914"/>
    <b v="0"/>
    <n v="50"/>
    <b v="1"/>
    <s v="technology/space exploration"/>
    <n v="262"/>
    <n v="262.2799999999999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500"/>
    <n v="3978"/>
    <x v="1"/>
    <s v="US"/>
    <s v="USD"/>
    <n v="1476277875"/>
    <n v="1474895475"/>
    <b v="0"/>
    <n v="26"/>
    <b v="1"/>
    <s v="technology/space exploration"/>
    <n v="114"/>
    <n v="15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2500"/>
    <n v="3466"/>
    <x v="1"/>
    <s v="US"/>
    <s v="USD"/>
    <n v="1421358895"/>
    <n v="1418766895"/>
    <b v="0"/>
    <n v="14"/>
    <b v="1"/>
    <s v="technology/space exploration"/>
    <n v="139"/>
    <n v="247.5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94"/>
    <x v="0"/>
    <s v="GB"/>
    <s v="GBP"/>
    <n v="1424378748"/>
    <n v="1421786748"/>
    <b v="0"/>
    <n v="49"/>
    <b v="1"/>
    <s v="technology/space exploration"/>
    <n v="3"/>
    <n v="1.9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10000"/>
    <n v="0"/>
    <x v="2"/>
    <s v="US"/>
    <s v="USD"/>
    <n v="1433735474"/>
    <n v="1428551474"/>
    <b v="0"/>
    <n v="69"/>
    <b v="1"/>
    <s v="technology/space exploration"/>
    <n v="0"/>
    <n v="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000"/>
    <n v="1860"/>
    <x v="1"/>
    <s v="US"/>
    <s v="USD"/>
    <n v="1410811740"/>
    <n v="1409341863"/>
    <b v="0"/>
    <n v="1"/>
    <b v="0"/>
    <s v="technology/space exploration"/>
    <n v="186"/>
    <n v="186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750"/>
    <n v="898"/>
    <x v="1"/>
    <s v="DE"/>
    <s v="EUR"/>
    <n v="1468565820"/>
    <n v="1465970108"/>
    <b v="0"/>
    <n v="0"/>
    <b v="0"/>
    <s v="technology/space exploration"/>
    <n v="12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2"/>
    <s v="US"/>
    <s v="USD"/>
    <n v="1482307140"/>
    <n v="1479218315"/>
    <b v="1"/>
    <n v="1501"/>
    <b v="0"/>
    <s v="technology/space exploration"/>
    <n v="0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33"/>
    <x v="0"/>
    <s v="US"/>
    <s v="USD"/>
    <n v="1489172435"/>
    <n v="1486580435"/>
    <b v="1"/>
    <n v="52"/>
    <b v="0"/>
    <s v="technology/space exploration"/>
    <n v="4"/>
    <n v="4.480000000000000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80"/>
    <x v="1"/>
    <s v="AU"/>
    <s v="AUD"/>
    <n v="1415481203"/>
    <n v="1412885603"/>
    <b v="1"/>
    <n v="23"/>
    <b v="0"/>
    <s v="technology/space exploration"/>
    <n v="101"/>
    <n v="264.3500000000000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100000"/>
    <n v="467"/>
    <x v="0"/>
    <s v="US"/>
    <s v="USD"/>
    <n v="1441783869"/>
    <n v="1439191869"/>
    <b v="1"/>
    <n v="535"/>
    <b v="0"/>
    <s v="technology/space exploration"/>
    <n v="0"/>
    <n v="0.8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26"/>
    <x v="0"/>
    <s v="CA"/>
    <s v="CAD"/>
    <n v="1439533019"/>
    <n v="1436941019"/>
    <b v="0"/>
    <n v="3"/>
    <b v="0"/>
    <s v="technology/space exploration"/>
    <n v="2"/>
    <n v="8.6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2000"/>
    <n v="2004"/>
    <x v="1"/>
    <s v="US"/>
    <s v="USD"/>
    <n v="1457543360"/>
    <n v="1454951360"/>
    <b v="0"/>
    <n v="6"/>
    <b v="0"/>
    <s v="technology/space exploration"/>
    <n v="100"/>
    <n v="334"/>
    <x v="2"/>
    <s v="space exploration"/>
    <x v="2648"/>
    <d v="2016-03-09T17:09:20"/>
  </r>
  <r>
    <n v="2649"/>
    <s v="The Mission - Please Check Back Soon (Canceled)"/>
    <s v="They have launched a Kickstarter."/>
    <n v="2000"/>
    <n v="2050"/>
    <x v="1"/>
    <s v="US"/>
    <s v="USD"/>
    <n v="1454370941"/>
    <n v="1449186941"/>
    <b v="0"/>
    <n v="3"/>
    <b v="0"/>
    <s v="technology/space exploration"/>
    <n v="103"/>
    <n v="68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n v="1482332343"/>
    <n v="1479740343"/>
    <b v="0"/>
    <n v="5"/>
    <b v="0"/>
    <s v="technology/space exploration"/>
    <n v="161"/>
    <n v="804.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0"/>
    <s v="US"/>
    <s v="USD"/>
    <n v="1450380009"/>
    <n v="1447960809"/>
    <b v="0"/>
    <n v="17"/>
    <b v="0"/>
    <s v="technology/space exploration"/>
    <n v="0"/>
    <n v="0.6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700"/>
    <n v="9342"/>
    <x v="1"/>
    <s v="AU"/>
    <s v="AUD"/>
    <n v="1418183325"/>
    <n v="1415591325"/>
    <b v="0"/>
    <n v="11"/>
    <b v="0"/>
    <s v="technology/space exploration"/>
    <n v="252"/>
    <n v="849.2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15000"/>
    <n v="24297"/>
    <x v="1"/>
    <s v="US"/>
    <s v="USD"/>
    <n v="1402632000"/>
    <n v="1399909127"/>
    <b v="0"/>
    <n v="70"/>
    <b v="0"/>
    <s v="technology/space exploration"/>
    <n v="162"/>
    <n v="347.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500"/>
    <n v="1993"/>
    <x v="1"/>
    <s v="US"/>
    <s v="USD"/>
    <n v="1429622726"/>
    <n v="1424442326"/>
    <b v="0"/>
    <n v="6"/>
    <b v="0"/>
    <s v="technology/space exploration"/>
    <n v="133"/>
    <n v="332.17"/>
    <x v="2"/>
    <s v="space exploration"/>
    <x v="2654"/>
    <d v="2015-04-21T13:25:26"/>
  </r>
  <r>
    <n v="2655"/>
    <s v="Balloons (Canceled)"/>
    <s v="Thank you for your support!"/>
    <n v="10000"/>
    <n v="0"/>
    <x v="0"/>
    <s v="US"/>
    <s v="USD"/>
    <n v="1455048000"/>
    <n v="1452631647"/>
    <b v="0"/>
    <n v="43"/>
    <b v="0"/>
    <s v="technology/space exploration"/>
    <n v="0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45000"/>
    <n v="6382.34"/>
    <x v="0"/>
    <s v="US"/>
    <s v="USD"/>
    <n v="1489345200"/>
    <n v="1485966688"/>
    <b v="0"/>
    <n v="152"/>
    <b v="0"/>
    <s v="technology/space exploration"/>
    <n v="14"/>
    <n v="41.9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s v="US"/>
    <s v="USD"/>
    <n v="1470187800"/>
    <n v="1467325053"/>
    <b v="0"/>
    <n v="59"/>
    <b v="0"/>
    <s v="technology/space exploration"/>
    <n v="105"/>
    <n v="265.7200000000000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2000"/>
    <n v="26"/>
    <x v="0"/>
    <s v="US"/>
    <s v="USD"/>
    <n v="1469913194"/>
    <n v="1467321194"/>
    <b v="0"/>
    <n v="4"/>
    <b v="0"/>
    <s v="technology/space exploration"/>
    <n v="1"/>
    <n v="6.5"/>
    <x v="2"/>
    <s v="space exploration"/>
    <x v="2658"/>
    <d v="2016-07-30T21:13:14"/>
  </r>
  <r>
    <n v="2659"/>
    <s v="test (Canceled)"/>
    <s v="test"/>
    <n v="5000"/>
    <n v="51"/>
    <x v="0"/>
    <s v="US"/>
    <s v="USD"/>
    <n v="1429321210"/>
    <n v="1426729210"/>
    <b v="0"/>
    <n v="10"/>
    <b v="0"/>
    <s v="technology/space exploration"/>
    <n v="1"/>
    <n v="5.099999999999999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0"/>
    <s v="US"/>
    <s v="USD"/>
    <n v="1448388418"/>
    <n v="1443200818"/>
    <b v="0"/>
    <n v="5"/>
    <b v="0"/>
    <s v="technology/space exploration"/>
    <n v="0"/>
    <n v="0.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s v="US"/>
    <s v="USD"/>
    <n v="1382742010"/>
    <n v="1380150010"/>
    <b v="0"/>
    <n v="60"/>
    <b v="1"/>
    <s v="technology/makerspaces"/>
    <n v="0"/>
    <n v="0.8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s v="US"/>
    <s v="USD"/>
    <n v="1440179713"/>
    <n v="1437587713"/>
    <b v="0"/>
    <n v="80"/>
    <b v="1"/>
    <s v="technology/makerspaces"/>
    <n v="10"/>
    <n v="62.6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00"/>
    <n v="1937"/>
    <x v="2"/>
    <s v="CA"/>
    <s v="CAD"/>
    <n v="1441378800"/>
    <n v="1438873007"/>
    <b v="0"/>
    <n v="56"/>
    <b v="1"/>
    <s v="technology/makerspaces"/>
    <n v="4"/>
    <n v="34.5900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s v="US"/>
    <s v="USD"/>
    <n v="1449644340"/>
    <n v="1446683797"/>
    <b v="0"/>
    <n v="104"/>
    <b v="1"/>
    <s v="technology/makerspaces"/>
    <n v="0"/>
    <n v="0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s v="US"/>
    <s v="USD"/>
    <n v="1430774974"/>
    <n v="1426886974"/>
    <b v="0"/>
    <n v="46"/>
    <b v="1"/>
    <s v="technology/makerspaces"/>
    <n v="0"/>
    <n v="0.6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1"/>
    <s v="US"/>
    <s v="USD"/>
    <n v="1443214800"/>
    <n v="1440008439"/>
    <b v="0"/>
    <n v="206"/>
    <b v="1"/>
    <s v="technology/makerspaces"/>
    <n v="128"/>
    <n v="248.4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5000"/>
    <n v="5469"/>
    <x v="1"/>
    <s v="US"/>
    <s v="USD"/>
    <n v="1455142416"/>
    <n v="1452550416"/>
    <b v="0"/>
    <n v="18"/>
    <b v="1"/>
    <s v="technology/makerspaces"/>
    <n v="109"/>
    <n v="303.83"/>
    <x v="2"/>
    <s v="makerspaces"/>
    <x v="2667"/>
    <d v="2016-02-10T22:13:36"/>
  </r>
  <r>
    <n v="2668"/>
    <s v="UOttawa Makermobile"/>
    <s v="Creativity on the go! |_x000a_CrÃ©ativitÃ© en mouvement !"/>
    <n v="5000"/>
    <n v="5713"/>
    <x v="1"/>
    <s v="CA"/>
    <s v="CAD"/>
    <n v="1447079520"/>
    <n v="1443449265"/>
    <b v="0"/>
    <n v="28"/>
    <b v="1"/>
    <s v="technology/makerspaces"/>
    <n v="114"/>
    <n v="204.0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4000"/>
    <n v="4005"/>
    <x v="1"/>
    <s v="US"/>
    <s v="USD"/>
    <n v="1452387096"/>
    <n v="1447203096"/>
    <b v="0"/>
    <n v="11"/>
    <b v="1"/>
    <s v="technology/makerspaces"/>
    <n v="100"/>
    <n v="364.0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0"/>
    <s v="AU"/>
    <s v="AUD"/>
    <n v="1406593780"/>
    <n v="1404174580"/>
    <b v="1"/>
    <n v="60"/>
    <b v="0"/>
    <s v="technology/makerspaces"/>
    <n v="0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1"/>
    <s v="US"/>
    <s v="USD"/>
    <n v="1419017880"/>
    <n v="1416419916"/>
    <b v="1"/>
    <n v="84"/>
    <b v="0"/>
    <s v="technology/makerspaces"/>
    <n v="107"/>
    <n v="102.1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76"/>
    <x v="0"/>
    <s v="US"/>
    <s v="USD"/>
    <n v="1451282400"/>
    <n v="1449436390"/>
    <b v="1"/>
    <n v="47"/>
    <b v="0"/>
    <s v="technology/makerspaces"/>
    <n v="1"/>
    <n v="1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28450"/>
    <n v="28520"/>
    <x v="1"/>
    <s v="US"/>
    <s v="USD"/>
    <n v="1414622700"/>
    <n v="1412081999"/>
    <b v="1"/>
    <n v="66"/>
    <b v="0"/>
    <s v="technology/makerspaces"/>
    <n v="100"/>
    <n v="432.1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s v="US"/>
    <s v="USD"/>
    <n v="1467694740"/>
    <n v="1465398670"/>
    <b v="1"/>
    <n v="171"/>
    <b v="0"/>
    <s v="technology/makerspaces"/>
    <n v="49"/>
    <n v="144.389999999999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1"/>
    <s v="US"/>
    <s v="USD"/>
    <n v="1415655289"/>
    <n v="1413059689"/>
    <b v="1"/>
    <n v="29"/>
    <b v="0"/>
    <s v="technology/makerspaces"/>
    <n v="484"/>
    <n v="834.5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4000"/>
    <n v="5456"/>
    <x v="1"/>
    <s v="CA"/>
    <s v="CAD"/>
    <n v="1463929174"/>
    <n v="1461337174"/>
    <b v="0"/>
    <n v="9"/>
    <b v="0"/>
    <s v="technology/makerspaces"/>
    <n v="136"/>
    <n v="606.2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0000"/>
    <n v="467"/>
    <x v="0"/>
    <s v="US"/>
    <s v="USD"/>
    <n v="1404348143"/>
    <n v="1401756143"/>
    <b v="0"/>
    <n v="27"/>
    <b v="0"/>
    <s v="technology/makerspaces"/>
    <n v="5"/>
    <n v="17.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4300"/>
    <n v="4409.55"/>
    <x v="1"/>
    <s v="ES"/>
    <s v="EUR"/>
    <n v="1443121765"/>
    <n v="1440529765"/>
    <b v="0"/>
    <n v="2"/>
    <b v="0"/>
    <s v="technology/makerspaces"/>
    <n v="103"/>
    <n v="2204.780000000000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2000"/>
    <n v="2141"/>
    <x v="1"/>
    <s v="US"/>
    <s v="USD"/>
    <n v="1425081694"/>
    <n v="1422489694"/>
    <b v="0"/>
    <n v="3"/>
    <b v="0"/>
    <s v="technology/makerspaces"/>
    <n v="107"/>
    <n v="713.67"/>
    <x v="2"/>
    <s v="makerspaces"/>
    <x v="2679"/>
    <d v="2015-02-28T00:01:34"/>
  </r>
  <r>
    <n v="2680"/>
    <s v="iHeart Pillow"/>
    <s v="iHeartPillow, Connecting loved ones"/>
    <n v="2500"/>
    <n v="2500"/>
    <x v="1"/>
    <s v="ES"/>
    <s v="EUR"/>
    <n v="1459915491"/>
    <n v="1457327091"/>
    <b v="0"/>
    <n v="4"/>
    <b v="0"/>
    <s v="technology/makerspaces"/>
    <n v="100"/>
    <n v="6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1500"/>
    <n v="2180"/>
    <x v="1"/>
    <s v="US"/>
    <s v="USD"/>
    <n v="1405027750"/>
    <n v="1402867750"/>
    <b v="0"/>
    <n v="2"/>
    <b v="0"/>
    <s v="food/food trucks"/>
    <n v="145"/>
    <n v="109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0"/>
    <n v="5671.11"/>
    <x v="1"/>
    <s v="US"/>
    <s v="USD"/>
    <n v="1416635940"/>
    <n v="1413838540"/>
    <b v="0"/>
    <n v="20"/>
    <b v="0"/>
    <s v="food/food trucks"/>
    <n v="113"/>
    <n v="283.5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"/>
    <n v="40"/>
    <x v="2"/>
    <s v="US"/>
    <s v="USD"/>
    <n v="1425233240"/>
    <n v="1422641240"/>
    <b v="0"/>
    <n v="3"/>
    <b v="0"/>
    <s v="food/food trucks"/>
    <n v="3"/>
    <n v="13.3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500"/>
    <n v="3600"/>
    <x v="1"/>
    <s v="US"/>
    <s v="USD"/>
    <n v="1407621425"/>
    <n v="1404165425"/>
    <b v="0"/>
    <n v="4"/>
    <b v="0"/>
    <s v="food/food trucks"/>
    <n v="103"/>
    <n v="9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1000"/>
    <n v="1280"/>
    <x v="1"/>
    <s v="US"/>
    <s v="USD"/>
    <n v="1430149330"/>
    <n v="1424968930"/>
    <b v="0"/>
    <n v="1"/>
    <b v="0"/>
    <s v="food/food trucks"/>
    <n v="128"/>
    <n v="128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600"/>
    <n v="763"/>
    <x v="1"/>
    <s v="US"/>
    <s v="USD"/>
    <n v="1412119423"/>
    <n v="1410391423"/>
    <b v="0"/>
    <n v="0"/>
    <b v="0"/>
    <s v="food/food trucks"/>
    <n v="12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500"/>
    <n v="1055"/>
    <x v="1"/>
    <s v="US"/>
    <s v="USD"/>
    <n v="1435591318"/>
    <n v="1432999318"/>
    <b v="0"/>
    <n v="0"/>
    <b v="0"/>
    <s v="food/food trucks"/>
    <n v="211"/>
    <n v="0"/>
    <x v="7"/>
    <s v="food trucks"/>
    <x v="2687"/>
    <d v="2015-06-29T15:21:58"/>
  </r>
  <r>
    <n v="2688"/>
    <s v="Mac N Cheez Food Truck"/>
    <s v="The amazing gourmet Mac N Cheez Food Truck Campaigne!"/>
    <n v="1800"/>
    <n v="1805"/>
    <x v="1"/>
    <s v="US"/>
    <s v="USD"/>
    <n v="1424746800"/>
    <n v="1422067870"/>
    <b v="0"/>
    <n v="14"/>
    <b v="0"/>
    <s v="food/food trucks"/>
    <n v="100"/>
    <n v="128.9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1000"/>
    <n v="0"/>
    <x v="0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25000"/>
    <n v="0"/>
    <x v="3"/>
    <s v="US"/>
    <s v="USD"/>
    <n v="1433298676"/>
    <n v="1429410676"/>
    <b v="0"/>
    <n v="118"/>
    <b v="0"/>
    <s v="food/food trucks"/>
    <n v="0"/>
    <n v="0"/>
    <x v="7"/>
    <s v="food trucks"/>
    <x v="2690"/>
    <d v="2015-06-03T02:31:16"/>
  </r>
  <r>
    <n v="2691"/>
    <s v="Cook"/>
    <s v="A Great New local Food Truck serving up ethnic fusion inspired eats in Ottawa."/>
    <n v="1500"/>
    <n v="15"/>
    <x v="2"/>
    <s v="CA"/>
    <s v="CAD"/>
    <n v="1431278557"/>
    <n v="1427390557"/>
    <b v="0"/>
    <n v="2"/>
    <b v="0"/>
    <s v="food/food trucks"/>
    <n v="1"/>
    <n v="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1200"/>
    <n v="1330"/>
    <x v="1"/>
    <s v="US"/>
    <s v="USD"/>
    <n v="1427266860"/>
    <n v="1424678460"/>
    <b v="0"/>
    <n v="1"/>
    <b v="0"/>
    <s v="food/food trucks"/>
    <n v="111"/>
    <n v="133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1500"/>
    <n v="427"/>
    <x v="0"/>
    <s v="US"/>
    <s v="USD"/>
    <n v="1407899966"/>
    <n v="1405307966"/>
    <b v="0"/>
    <n v="3"/>
    <b v="0"/>
    <s v="food/food trucks"/>
    <n v="28"/>
    <n v="142.3300000000000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750"/>
    <n v="1867"/>
    <x v="1"/>
    <s v="US"/>
    <s v="USD"/>
    <n v="1428981718"/>
    <n v="1423801318"/>
    <b v="0"/>
    <n v="3"/>
    <b v="0"/>
    <s v="food/food trucks"/>
    <n v="107"/>
    <n v="622.3300000000000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10000"/>
    <n v="250"/>
    <x v="0"/>
    <s v="US"/>
    <s v="USD"/>
    <n v="1419538560"/>
    <n v="1416600960"/>
    <b v="0"/>
    <n v="38"/>
    <b v="0"/>
    <s v="food/food trucks"/>
    <n v="3"/>
    <n v="6.5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17000"/>
    <n v="2355"/>
    <x v="0"/>
    <s v="US"/>
    <s v="USD"/>
    <n v="1438552800"/>
    <n v="1435876423"/>
    <b v="0"/>
    <n v="52"/>
    <b v="0"/>
    <s v="food/food trucks"/>
    <n v="14"/>
    <n v="45.29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1"/>
    <s v="US"/>
    <s v="USD"/>
    <n v="1403904808"/>
    <n v="1401312808"/>
    <b v="0"/>
    <n v="2"/>
    <b v="0"/>
    <s v="food/food trucks"/>
    <n v="155"/>
    <n v="97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1"/>
    <n v="65"/>
    <x v="1"/>
    <s v="CA"/>
    <s v="CAD"/>
    <n v="1407533463"/>
    <n v="1404941463"/>
    <b v="0"/>
    <n v="0"/>
    <b v="0"/>
    <s v="food/food trucks"/>
    <n v="6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1750"/>
    <n v="15"/>
    <x v="2"/>
    <s v="US"/>
    <s v="USD"/>
    <n v="1411073972"/>
    <n v="1408481972"/>
    <b v="0"/>
    <n v="4"/>
    <b v="0"/>
    <s v="food/food trucks"/>
    <n v="1"/>
    <n v="3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5000"/>
    <n v="5167"/>
    <x v="1"/>
    <s v="IE"/>
    <s v="EUR"/>
    <n v="1491586534"/>
    <n v="1488911734"/>
    <b v="0"/>
    <n v="46"/>
    <b v="0"/>
    <s v="theater/spaces"/>
    <n v="103"/>
    <n v="112.3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0"/>
    <s v="US"/>
    <s v="USD"/>
    <n v="1491416077"/>
    <n v="1488827677"/>
    <b v="1"/>
    <n v="26"/>
    <b v="0"/>
    <s v="theater/spaces"/>
    <n v="7"/>
    <n v="27.9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100000"/>
    <n v="280"/>
    <x v="0"/>
    <s v="MX"/>
    <s v="MXN"/>
    <n v="1490196830"/>
    <n v="1485016430"/>
    <b v="0"/>
    <n v="45"/>
    <b v="0"/>
    <s v="theater/spaces"/>
    <n v="0"/>
    <n v="6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4500"/>
    <n v="4800.8"/>
    <x v="1"/>
    <s v="US"/>
    <s v="USD"/>
    <n v="1491421314"/>
    <n v="1487709714"/>
    <b v="0"/>
    <n v="7"/>
    <b v="0"/>
    <s v="theater/spaces"/>
    <n v="107"/>
    <n v="685.83"/>
    <x v="1"/>
    <s v="spaces"/>
    <x v="2704"/>
    <d v="2017-04-05T19:41:54"/>
  </r>
  <r>
    <n v="2705"/>
    <s v="Fischer Theatre Marquee"/>
    <s v="Help light the lights at the historic Fischer Theatre in Danville, IL."/>
    <n v="5000"/>
    <n v="5940"/>
    <x v="1"/>
    <s v="US"/>
    <s v="USD"/>
    <n v="1490389158"/>
    <n v="1486504758"/>
    <b v="0"/>
    <n v="8"/>
    <b v="0"/>
    <s v="theater/spaces"/>
    <n v="119"/>
    <n v="74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00000"/>
    <n v="0"/>
    <x v="0"/>
    <s v="US"/>
    <s v="USD"/>
    <n v="1413442740"/>
    <n v="1410937483"/>
    <b v="1"/>
    <n v="263"/>
    <b v="1"/>
    <s v="theater/spaces"/>
    <n v="0"/>
    <n v="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s v="US"/>
    <s v="USD"/>
    <n v="1369637940"/>
    <n v="1367088443"/>
    <b v="1"/>
    <n v="394"/>
    <b v="1"/>
    <s v="theater/spaces"/>
    <n v="59"/>
    <n v="89.1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100000"/>
    <n v="15390"/>
    <x v="0"/>
    <s v="GB"/>
    <s v="GBP"/>
    <n v="1469119526"/>
    <n v="1463935526"/>
    <b v="1"/>
    <n v="1049"/>
    <b v="1"/>
    <s v="theater/spaces"/>
    <n v="15"/>
    <n v="14.6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1"/>
    <s v="US"/>
    <s v="USD"/>
    <n v="1475553540"/>
    <n v="1472528141"/>
    <b v="1"/>
    <n v="308"/>
    <b v="1"/>
    <s v="theater/spaces"/>
    <n v="153"/>
    <n v="495.47"/>
    <x v="1"/>
    <s v="spaces"/>
    <x v="2709"/>
    <d v="2016-10-04T03:59:00"/>
  </r>
  <r>
    <n v="2710"/>
    <s v="House of Yes"/>
    <s v="Building Brooklyn's own creative venue for circus, theater and events of all types."/>
    <n v="200000"/>
    <n v="8"/>
    <x v="0"/>
    <s v="US"/>
    <s v="USD"/>
    <n v="1407549600"/>
    <n v="1404797428"/>
    <b v="1"/>
    <n v="1088"/>
    <b v="1"/>
    <s v="theater/spaces"/>
    <n v="0"/>
    <n v="0.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0000"/>
    <n v="11122"/>
    <x v="1"/>
    <s v="GB"/>
    <s v="GBP"/>
    <n v="1403301660"/>
    <n v="1400694790"/>
    <b v="1"/>
    <n v="73"/>
    <b v="1"/>
    <s v="theater/spaces"/>
    <n v="111"/>
    <n v="152.360000000000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s v="US"/>
    <s v="USD"/>
    <n v="1373738400"/>
    <n v="1370568560"/>
    <b v="1"/>
    <n v="143"/>
    <b v="1"/>
    <s v="theater/spaces"/>
    <n v="1"/>
    <n v="1.4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1"/>
    <s v="US"/>
    <s v="USD"/>
    <n v="1450971684"/>
    <n v="1447515684"/>
    <b v="1"/>
    <n v="1420"/>
    <b v="1"/>
    <s v="theater/spaces"/>
    <n v="263"/>
    <n v="740.92"/>
    <x v="1"/>
    <s v="spaces"/>
    <x v="2713"/>
    <d v="2015-12-24T15:41:24"/>
  </r>
  <r>
    <n v="2714"/>
    <s v="The Crane Theater"/>
    <s v="The Crane will be the new home for independent theater in Northeast Minneapolis"/>
    <n v="65108"/>
    <n v="2994"/>
    <x v="0"/>
    <s v="US"/>
    <s v="USD"/>
    <n v="1476486000"/>
    <n v="1474040596"/>
    <b v="1"/>
    <n v="305"/>
    <b v="1"/>
    <s v="theater/spaces"/>
    <n v="5"/>
    <n v="9.8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1"/>
    <s v="US"/>
    <s v="USD"/>
    <n v="1456047228"/>
    <n v="1453109628"/>
    <b v="1"/>
    <n v="551"/>
    <b v="1"/>
    <s v="theater/spaces"/>
    <n v="156"/>
    <n v="212.5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s v="DE"/>
    <s v="EUR"/>
    <n v="1444291193"/>
    <n v="1441699193"/>
    <b v="1"/>
    <n v="187"/>
    <b v="1"/>
    <s v="theater/spaces"/>
    <n v="47"/>
    <n v="74.8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70000"/>
    <n v="270"/>
    <x v="2"/>
    <s v="US"/>
    <s v="USD"/>
    <n v="1417906649"/>
    <n v="1414015049"/>
    <b v="1"/>
    <n v="325"/>
    <b v="1"/>
    <s v="theater/spaces"/>
    <n v="0"/>
    <n v="0.8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50000"/>
    <n v="1"/>
    <x v="0"/>
    <s v="US"/>
    <s v="USD"/>
    <n v="1462316400"/>
    <n v="1459865945"/>
    <b v="1"/>
    <n v="148"/>
    <b v="1"/>
    <s v="theater/spaces"/>
    <n v="0"/>
    <n v="0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s v="US"/>
    <s v="USD"/>
    <n v="1460936694"/>
    <n v="1455756294"/>
    <b v="0"/>
    <n v="69"/>
    <b v="1"/>
    <s v="theater/spaces"/>
    <n v="22"/>
    <n v="60.72"/>
    <x v="1"/>
    <s v="spaces"/>
    <x v="2719"/>
    <d v="2016-04-17T23:44:54"/>
  </r>
  <r>
    <n v="2720"/>
    <s v="The Comedy Project"/>
    <s v="An improv, sketch and experimental comedy and cocktail venue in downtown Grand Rapids, Michigan"/>
    <n v="68000"/>
    <n v="123444.12"/>
    <x v="1"/>
    <s v="US"/>
    <s v="USD"/>
    <n v="1478866253"/>
    <n v="1476270653"/>
    <b v="0"/>
    <n v="173"/>
    <b v="1"/>
    <s v="theater/spaces"/>
    <n v="182"/>
    <n v="713.5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1"/>
    <s v="GB"/>
    <s v="GBP"/>
    <n v="1378494000"/>
    <n v="1375880598"/>
    <b v="0"/>
    <n v="269"/>
    <b v="1"/>
    <s v="technology/hardware"/>
    <n v="103"/>
    <n v="106.8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s v="US"/>
    <s v="USD"/>
    <n v="1485722053"/>
    <n v="1480538053"/>
    <b v="0"/>
    <n v="185"/>
    <b v="1"/>
    <s v="technology/hardware"/>
    <n v="1"/>
    <n v="1.4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s v="US"/>
    <s v="USD"/>
    <n v="1420060088"/>
    <n v="1414872488"/>
    <b v="0"/>
    <n v="176"/>
    <b v="1"/>
    <s v="technology/hardware"/>
    <n v="0"/>
    <n v="0.2800000000000000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s v="GB"/>
    <s v="GBP"/>
    <n v="1439625059"/>
    <n v="1436860259"/>
    <b v="0"/>
    <n v="1019"/>
    <b v="1"/>
    <s v="technology/hardware"/>
    <n v="1"/>
    <n v="0.2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125000"/>
    <n v="396659"/>
    <x v="1"/>
    <s v="CA"/>
    <s v="CAD"/>
    <n v="1488390735"/>
    <n v="1484070735"/>
    <b v="0"/>
    <n v="113"/>
    <b v="1"/>
    <s v="technology/hardware"/>
    <n v="317"/>
    <n v="3510.26"/>
    <x v="2"/>
    <s v="hardware"/>
    <x v="2725"/>
    <d v="2017-03-01T17:52:15"/>
  </r>
  <r>
    <n v="2726"/>
    <s v="Krimston TWO - Dual SIM case for iPhone"/>
    <s v="Krimston TWO: iPhone Dual SIM Case"/>
    <n v="200000"/>
    <n v="150102"/>
    <x v="2"/>
    <s v="US"/>
    <s v="USD"/>
    <n v="1461333311"/>
    <n v="1458741311"/>
    <b v="0"/>
    <n v="404"/>
    <b v="1"/>
    <s v="technology/hardware"/>
    <n v="75"/>
    <n v="371.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1"/>
    <s v="US"/>
    <s v="USD"/>
    <n v="1438964063"/>
    <n v="1436804063"/>
    <b v="0"/>
    <n v="707"/>
    <b v="1"/>
    <s v="technology/hardware"/>
    <n v="107"/>
    <n v="151.94"/>
    <x v="2"/>
    <s v="hardware"/>
    <x v="2727"/>
    <d v="2015-08-07T16:14:23"/>
  </r>
  <r>
    <n v="2728"/>
    <s v="Multi-Function SSD Shield for the Raspberry Pi 2"/>
    <s v="SSD, WiFi, RTC w/Battery and high power USB all in one shield."/>
    <n v="71764"/>
    <n v="0"/>
    <x v="2"/>
    <s v="US"/>
    <s v="USD"/>
    <n v="1451485434"/>
    <n v="1448461434"/>
    <b v="0"/>
    <n v="392"/>
    <b v="1"/>
    <s v="technology/hardware"/>
    <n v="0"/>
    <n v="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20000"/>
    <n v="20755"/>
    <x v="1"/>
    <s v="US"/>
    <s v="USD"/>
    <n v="1430459197"/>
    <n v="1427867197"/>
    <b v="0"/>
    <n v="23"/>
    <b v="1"/>
    <s v="technology/hardware"/>
    <n v="104"/>
    <n v="902.3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100000"/>
    <n v="3550"/>
    <x v="0"/>
    <s v="US"/>
    <s v="USD"/>
    <n v="1366635575"/>
    <n v="1363611575"/>
    <b v="0"/>
    <n v="682"/>
    <b v="1"/>
    <s v="technology/hardware"/>
    <n v="4"/>
    <n v="5.2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s v="US"/>
    <s v="USD"/>
    <n v="1413604800"/>
    <n v="1408624622"/>
    <b v="0"/>
    <n v="37"/>
    <b v="1"/>
    <s v="technology/hardware"/>
    <n v="28"/>
    <n v="571.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1"/>
    <s v="US"/>
    <s v="USD"/>
    <n v="1369699200"/>
    <n v="1366917828"/>
    <b v="0"/>
    <n v="146"/>
    <b v="1"/>
    <s v="technology/hardware"/>
    <n v="116"/>
    <n v="278.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2"/>
    <s v="US"/>
    <s v="USD"/>
    <n v="1428643974"/>
    <n v="1423463574"/>
    <b v="0"/>
    <n v="119"/>
    <b v="1"/>
    <s v="technology/hardware"/>
    <n v="65"/>
    <n v="603.1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1"/>
    <s v="US"/>
    <s v="USD"/>
    <n v="1476395940"/>
    <n v="1473782592"/>
    <b v="0"/>
    <n v="163"/>
    <b v="1"/>
    <s v="technology/hardware"/>
    <n v="104"/>
    <n v="318.44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s v="GB"/>
    <s v="GBP"/>
    <n v="1363204800"/>
    <n v="1360551250"/>
    <b v="0"/>
    <n v="339"/>
    <b v="1"/>
    <s v="technology/hardware"/>
    <n v="2"/>
    <n v="1.2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2"/>
    <s v="CA"/>
    <s v="CAD"/>
    <n v="1398268773"/>
    <n v="1395676773"/>
    <b v="0"/>
    <n v="58"/>
    <b v="1"/>
    <s v="technology/hardware"/>
    <n v="17"/>
    <n v="74.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s v="US"/>
    <s v="USD"/>
    <n v="1389812400"/>
    <n v="1386108087"/>
    <b v="0"/>
    <n v="456"/>
    <b v="1"/>
    <s v="technology/hardware"/>
    <n v="3"/>
    <n v="11.0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s v="US"/>
    <s v="USD"/>
    <n v="1478402804"/>
    <n v="1473218804"/>
    <b v="0"/>
    <n v="15"/>
    <b v="1"/>
    <s v="technology/hardware"/>
    <n v="3"/>
    <n v="39.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1"/>
    <s v="GB"/>
    <s v="GBP"/>
    <n v="1399324717"/>
    <n v="1395436717"/>
    <b v="0"/>
    <n v="191"/>
    <b v="1"/>
    <s v="technology/hardware"/>
    <n v="105"/>
    <n v="57.8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500"/>
    <n v="2700"/>
    <x v="1"/>
    <s v="US"/>
    <s v="USD"/>
    <n v="1426117552"/>
    <n v="1423529152"/>
    <b v="0"/>
    <n v="17"/>
    <b v="1"/>
    <s v="technology/hardware"/>
    <n v="108"/>
    <n v="158.82"/>
    <x v="2"/>
    <s v="hardware"/>
    <x v="2740"/>
    <d v="2015-03-11T23:45:52"/>
  </r>
  <r>
    <n v="2741"/>
    <s v="Mrs. Brown and Her Lost Puppy."/>
    <s v="Help me publish my 1st children's book as an aspiring author!"/>
    <n v="1500"/>
    <n v="10"/>
    <x v="2"/>
    <s v="US"/>
    <s v="USD"/>
    <n v="1413770820"/>
    <n v="1412005602"/>
    <b v="0"/>
    <n v="4"/>
    <b v="0"/>
    <s v="publishing/children's books"/>
    <n v="1"/>
    <n v="2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3423"/>
    <n v="722"/>
    <x v="0"/>
    <s v="US"/>
    <s v="USD"/>
    <n v="1337102187"/>
    <n v="1335892587"/>
    <b v="0"/>
    <n v="18"/>
    <b v="0"/>
    <s v="publishing/children's books"/>
    <n v="21"/>
    <n v="40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"/>
    <n v="6"/>
    <x v="0"/>
    <s v="US"/>
    <s v="USD"/>
    <n v="1476863607"/>
    <n v="1474271607"/>
    <b v="0"/>
    <n v="0"/>
    <b v="0"/>
    <s v="publishing/children's books"/>
    <n v="1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1"/>
    <s v="US"/>
    <s v="USD"/>
    <n v="1330478998"/>
    <n v="1327886998"/>
    <b v="0"/>
    <n v="22"/>
    <b v="0"/>
    <s v="publishing/children's books"/>
    <n v="114"/>
    <n v="180.9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5000"/>
    <n v="6025"/>
    <x v="1"/>
    <s v="US"/>
    <s v="USD"/>
    <n v="1342309368"/>
    <n v="1337125368"/>
    <b v="0"/>
    <n v="49"/>
    <b v="0"/>
    <s v="publishing/children's books"/>
    <n v="121"/>
    <n v="122.9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500"/>
    <n v="3655"/>
    <x v="1"/>
    <s v="US"/>
    <s v="USD"/>
    <n v="1409337911"/>
    <n v="1406745911"/>
    <b v="0"/>
    <n v="19"/>
    <b v="0"/>
    <s v="publishing/children's books"/>
    <n v="104"/>
    <n v="192.3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1"/>
    <s v="US"/>
    <s v="USD"/>
    <n v="1339816200"/>
    <n v="1337095997"/>
    <b v="0"/>
    <n v="4"/>
    <b v="0"/>
    <s v="publishing/children's books"/>
    <n v="108"/>
    <n v="539.7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1500"/>
    <n v="2056.66"/>
    <x v="1"/>
    <s v="US"/>
    <s v="USD"/>
    <n v="1472835802"/>
    <n v="1470243802"/>
    <b v="0"/>
    <n v="4"/>
    <b v="0"/>
    <s v="publishing/children's books"/>
    <n v="137"/>
    <n v="514.16999999999996"/>
    <x v="3"/>
    <s v="children's books"/>
    <x v="2748"/>
    <d v="2016-09-02T17:03:22"/>
  </r>
  <r>
    <n v="2749"/>
    <s v="A Tree is a Tree, no matter what you see.  CHILDREN'S BOOK"/>
    <s v="Self-publishing my children's book."/>
    <n v="2000"/>
    <n v="2015"/>
    <x v="1"/>
    <s v="US"/>
    <s v="USD"/>
    <n v="1428171037"/>
    <n v="1425582637"/>
    <b v="0"/>
    <n v="2"/>
    <b v="0"/>
    <s v="publishing/children's books"/>
    <n v="101"/>
    <n v="1007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50"/>
    <n v="460"/>
    <x v="1"/>
    <s v="US"/>
    <s v="USD"/>
    <n v="1341086400"/>
    <n v="1340055345"/>
    <b v="0"/>
    <n v="0"/>
    <b v="0"/>
    <s v="publishing/children's books"/>
    <n v="184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355"/>
    <x v="1"/>
    <s v="US"/>
    <s v="USD"/>
    <n v="1403039842"/>
    <n v="1397855842"/>
    <b v="0"/>
    <n v="0"/>
    <b v="0"/>
    <s v="publishing/children's books"/>
    <n v="10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0"/>
    <n v="3058"/>
    <x v="1"/>
    <s v="US"/>
    <s v="USD"/>
    <n v="1324232504"/>
    <n v="1320776504"/>
    <b v="0"/>
    <n v="14"/>
    <b v="0"/>
    <s v="publishing/children's books"/>
    <n v="102"/>
    <n v="218.4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600"/>
    <n v="2857"/>
    <x v="1"/>
    <s v="US"/>
    <s v="USD"/>
    <n v="1346017023"/>
    <n v="1343425023"/>
    <b v="0"/>
    <n v="8"/>
    <b v="0"/>
    <s v="publishing/children's books"/>
    <n v="110"/>
    <n v="357.1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"/>
    <n v="550"/>
    <x v="1"/>
    <s v="US"/>
    <s v="USD"/>
    <n v="1410448551"/>
    <n v="1407856551"/>
    <b v="0"/>
    <n v="0"/>
    <b v="0"/>
    <s v="publishing/children's books"/>
    <n v="11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500"/>
    <n v="450"/>
    <x v="0"/>
    <s v="IE"/>
    <s v="EUR"/>
    <n v="1428519527"/>
    <n v="1425927527"/>
    <b v="0"/>
    <n v="15"/>
    <b v="0"/>
    <s v="publishing/children's books"/>
    <n v="18"/>
    <n v="3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4000"/>
    <n v="5045"/>
    <x v="1"/>
    <s v="US"/>
    <s v="USD"/>
    <n v="1389476201"/>
    <n v="1386884201"/>
    <b v="0"/>
    <n v="33"/>
    <b v="0"/>
    <s v="publishing/children's books"/>
    <n v="126"/>
    <n v="152.88"/>
    <x v="3"/>
    <s v="children's books"/>
    <x v="2756"/>
    <d v="2014-01-11T21:36:41"/>
  </r>
  <r>
    <n v="2757"/>
    <s v="C is for Crooked"/>
    <s v="A children's letter book that Lampoons Hillary Clinton"/>
    <n v="1000"/>
    <n v="1080"/>
    <x v="1"/>
    <s v="US"/>
    <s v="USD"/>
    <n v="1470498332"/>
    <n v="1469202332"/>
    <b v="0"/>
    <n v="2"/>
    <b v="0"/>
    <s v="publishing/children's books"/>
    <n v="108"/>
    <n v="54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s v="AU"/>
    <s v="AUD"/>
    <n v="1476095783"/>
    <n v="1474886183"/>
    <b v="0"/>
    <n v="6"/>
    <b v="0"/>
    <s v="publishing/children's books"/>
    <n v="0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1"/>
    <s v="AU"/>
    <s v="AUD"/>
    <n v="1468658866"/>
    <n v="1464943666"/>
    <b v="0"/>
    <n v="2"/>
    <b v="0"/>
    <s v="publishing/children's books"/>
    <n v="100"/>
    <n v="10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400"/>
    <n v="440"/>
    <x v="1"/>
    <s v="GB"/>
    <s v="GBP"/>
    <n v="1371726258"/>
    <n v="1369134258"/>
    <b v="0"/>
    <n v="0"/>
    <b v="0"/>
    <s v="publishing/children's books"/>
    <n v="11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1500"/>
    <n v="32"/>
    <x v="0"/>
    <s v="US"/>
    <s v="USD"/>
    <n v="1357176693"/>
    <n v="1354584693"/>
    <b v="0"/>
    <n v="4"/>
    <b v="0"/>
    <s v="publishing/children's books"/>
    <n v="2"/>
    <n v="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1200"/>
    <n v="1260"/>
    <x v="1"/>
    <s v="US"/>
    <s v="USD"/>
    <n v="1332114795"/>
    <n v="1326934395"/>
    <b v="0"/>
    <n v="1"/>
    <b v="0"/>
    <s v="publishing/children's books"/>
    <n v="105"/>
    <n v="1260"/>
    <x v="3"/>
    <s v="children's books"/>
    <x v="2762"/>
    <d v="2012-03-18T23:53:15"/>
  </r>
  <r>
    <n v="2763"/>
    <s v="My Christmas Star"/>
    <s v="How Santa finds childrens homes without getting lost by following certain stars."/>
    <n v="2000"/>
    <n v="21"/>
    <x v="0"/>
    <s v="US"/>
    <s v="USD"/>
    <n v="1369403684"/>
    <n v="1365515684"/>
    <b v="0"/>
    <n v="3"/>
    <b v="0"/>
    <s v="publishing/children's books"/>
    <n v="1"/>
    <n v="7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1500"/>
    <n v="1521"/>
    <x v="1"/>
    <s v="US"/>
    <s v="USD"/>
    <n v="1338404400"/>
    <n v="1335855631"/>
    <b v="0"/>
    <n v="4"/>
    <b v="0"/>
    <s v="publishing/children's books"/>
    <n v="101"/>
    <n v="380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350"/>
    <n v="545"/>
    <x v="1"/>
    <s v="US"/>
    <s v="USD"/>
    <n v="1351432428"/>
    <n v="1350050028"/>
    <b v="0"/>
    <n v="0"/>
    <b v="0"/>
    <s v="publishing/children's books"/>
    <n v="156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000"/>
    <n v="358"/>
    <x v="0"/>
    <s v="US"/>
    <s v="USD"/>
    <n v="1313078518"/>
    <n v="1310486518"/>
    <b v="0"/>
    <n v="4"/>
    <b v="0"/>
    <s v="publishing/children's books"/>
    <n v="18"/>
    <n v="89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1500"/>
    <n v="0"/>
    <x v="0"/>
    <s v="CA"/>
    <s v="CAD"/>
    <n v="1439766050"/>
    <n v="1434582050"/>
    <b v="0"/>
    <n v="3"/>
    <b v="0"/>
    <s v="publishing/children's books"/>
    <n v="0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4000"/>
    <n v="4035"/>
    <x v="1"/>
    <s v="US"/>
    <s v="USD"/>
    <n v="1333028723"/>
    <n v="1330440323"/>
    <b v="0"/>
    <n v="34"/>
    <b v="0"/>
    <s v="publishing/children's books"/>
    <n v="101"/>
    <n v="118.6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000"/>
    <n v="10"/>
    <x v="0"/>
    <s v="GB"/>
    <s v="GBP"/>
    <n v="1401997790"/>
    <n v="1397677790"/>
    <b v="0"/>
    <n v="2"/>
    <b v="0"/>
    <s v="publishing/children's books"/>
    <n v="1"/>
    <n v="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6000"/>
    <n v="6000.66"/>
    <x v="1"/>
    <s v="US"/>
    <s v="USD"/>
    <n v="1395158130"/>
    <n v="1392569730"/>
    <b v="0"/>
    <n v="33"/>
    <b v="0"/>
    <s v="publishing/children's books"/>
    <n v="100"/>
    <n v="181.8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512"/>
    <n v="138"/>
    <x v="0"/>
    <s v="US"/>
    <s v="USD"/>
    <n v="1359738000"/>
    <n v="1355489140"/>
    <b v="0"/>
    <n v="0"/>
    <b v="0"/>
    <s v="publishing/children's books"/>
    <n v="27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500"/>
    <n v="500"/>
    <x v="1"/>
    <s v="US"/>
    <s v="USD"/>
    <n v="1381006294"/>
    <n v="1379710294"/>
    <b v="0"/>
    <n v="0"/>
    <b v="0"/>
    <s v="publishing/children's books"/>
    <n v="10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800"/>
    <n v="800"/>
    <x v="1"/>
    <s v="CA"/>
    <s v="CAD"/>
    <n v="1461530721"/>
    <n v="1460666721"/>
    <b v="0"/>
    <n v="1"/>
    <b v="0"/>
    <s v="publishing/children's books"/>
    <n v="100"/>
    <n v="8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1"/>
    <s v="US"/>
    <s v="USD"/>
    <n v="1362711728"/>
    <n v="1360119728"/>
    <b v="0"/>
    <n v="13"/>
    <b v="0"/>
    <s v="publishing/children's books"/>
    <n v="107"/>
    <n v="247.7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000"/>
    <n v="2265"/>
    <x v="1"/>
    <s v="US"/>
    <s v="USD"/>
    <n v="1323994754"/>
    <n v="1321402754"/>
    <b v="0"/>
    <n v="2"/>
    <b v="0"/>
    <s v="publishing/children's books"/>
    <n v="113"/>
    <n v="1132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5000"/>
    <n v="5433"/>
    <x v="1"/>
    <s v="US"/>
    <s v="USD"/>
    <n v="1434092876"/>
    <n v="1431414476"/>
    <b v="0"/>
    <n v="36"/>
    <b v="0"/>
    <s v="publishing/children's books"/>
    <n v="109"/>
    <n v="150.91999999999999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100"/>
    <x v="1"/>
    <s v="US"/>
    <s v="USD"/>
    <n v="1437149004"/>
    <n v="1434557004"/>
    <b v="0"/>
    <n v="1"/>
    <b v="0"/>
    <s v="publishing/children's books"/>
    <n v="110"/>
    <n v="11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0"/>
    <s v="US"/>
    <s v="USD"/>
    <n v="1409009306"/>
    <n v="1406417306"/>
    <b v="0"/>
    <n v="15"/>
    <b v="0"/>
    <s v="publishing/children's books"/>
    <n v="7"/>
    <n v="24.4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1"/>
    <s v="US"/>
    <s v="USD"/>
    <n v="1448204621"/>
    <n v="1445609021"/>
    <b v="0"/>
    <n v="1"/>
    <b v="0"/>
    <s v="publishing/children's books"/>
    <n v="137"/>
    <n v="2052"/>
    <x v="3"/>
    <s v="children's books"/>
    <x v="2779"/>
    <d v="2015-11-22T15:03:41"/>
  </r>
  <r>
    <n v="2780"/>
    <s v="Travel with baby"/>
    <s v="Turn the World with my kids, and then write a book with the advice for traveling with baby"/>
    <n v="700"/>
    <n v="811"/>
    <x v="1"/>
    <s v="IT"/>
    <s v="EUR"/>
    <n v="1489142688"/>
    <n v="1486550688"/>
    <b v="0"/>
    <n v="0"/>
    <b v="0"/>
    <s v="publishing/children's books"/>
    <n v="116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5000"/>
    <n v="35"/>
    <x v="0"/>
    <s v="US"/>
    <s v="USD"/>
    <n v="1423724400"/>
    <n v="1421274954"/>
    <b v="0"/>
    <n v="28"/>
    <b v="1"/>
    <s v="theater/plays"/>
    <n v="1"/>
    <n v="1.2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5000"/>
    <n v="0"/>
    <x v="0"/>
    <s v="US"/>
    <s v="USD"/>
    <n v="1424149140"/>
    <n v="1421964718"/>
    <b v="0"/>
    <n v="18"/>
    <b v="1"/>
    <s v="theater/plays"/>
    <n v="0"/>
    <n v="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4500"/>
    <n v="4592"/>
    <x v="1"/>
    <s v="GB"/>
    <s v="GBP"/>
    <n v="1429793446"/>
    <n v="1428583846"/>
    <b v="0"/>
    <n v="61"/>
    <b v="1"/>
    <s v="theater/plays"/>
    <n v="102"/>
    <n v="75.2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0000"/>
    <n v="62"/>
    <x v="0"/>
    <s v="US"/>
    <s v="USD"/>
    <n v="1414608843"/>
    <n v="1412794443"/>
    <b v="0"/>
    <n v="108"/>
    <b v="1"/>
    <s v="theater/plays"/>
    <n v="0"/>
    <n v="0.5699999999999999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15000"/>
    <n v="15"/>
    <x v="0"/>
    <s v="US"/>
    <s v="USD"/>
    <n v="1470430800"/>
    <n v="1467865967"/>
    <b v="0"/>
    <n v="142"/>
    <b v="1"/>
    <s v="theater/plays"/>
    <n v="0"/>
    <n v="0.11"/>
    <x v="1"/>
    <s v="plays"/>
    <x v="2785"/>
    <d v="2016-08-05T21:00:00"/>
  </r>
  <r>
    <n v="2786"/>
    <s v="Fierce"/>
    <s v="A heart-melting farce about sex, art and the lovelorn lay-abouts of London-town."/>
    <n v="8500"/>
    <n v="25"/>
    <x v="0"/>
    <s v="GB"/>
    <s v="GBP"/>
    <n v="1404913180"/>
    <n v="1403703580"/>
    <b v="0"/>
    <n v="74"/>
    <b v="1"/>
    <s v="theater/plays"/>
    <n v="0"/>
    <n v="0.3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1"/>
    <s v="US"/>
    <s v="USD"/>
    <n v="1405658752"/>
    <n v="1403066752"/>
    <b v="0"/>
    <n v="38"/>
    <b v="1"/>
    <s v="theater/plays"/>
    <n v="819"/>
    <n v="1056.32"/>
    <x v="1"/>
    <s v="plays"/>
    <x v="2787"/>
    <d v="2014-07-18T04:45:52"/>
  </r>
  <r>
    <n v="2788"/>
    <s v="ACT Underground Theatre, TLDC"/>
    <s v="MOVING FORWARD! WE HAVE REACHED GOAL BUT HAVE MORE TIME!! PLEASE CONSIDER PLEDGING."/>
    <n v="6000"/>
    <n v="110"/>
    <x v="0"/>
    <s v="US"/>
    <s v="USD"/>
    <n v="1469811043"/>
    <n v="1467219043"/>
    <b v="0"/>
    <n v="20"/>
    <b v="1"/>
    <s v="theater/plays"/>
    <n v="2"/>
    <n v="5.5"/>
    <x v="1"/>
    <s v="plays"/>
    <x v="2788"/>
    <d v="2016-07-29T16:50:43"/>
  </r>
  <r>
    <n v="2789"/>
    <s v="The Adventurers Club"/>
    <s v="BNT's Biggest Adventure So Far: Our 2015 full length production!"/>
    <n v="9000"/>
    <n v="9137"/>
    <x v="1"/>
    <s v="US"/>
    <s v="USD"/>
    <n v="1426132800"/>
    <n v="1424477934"/>
    <b v="0"/>
    <n v="24"/>
    <b v="1"/>
    <s v="theater/plays"/>
    <n v="102"/>
    <n v="380.7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s v="US"/>
    <s v="USD"/>
    <n v="1423693903"/>
    <n v="1421101903"/>
    <b v="0"/>
    <n v="66"/>
    <b v="1"/>
    <s v="theater/plays"/>
    <n v="0"/>
    <n v="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s v="US"/>
    <s v="USD"/>
    <n v="1473393600"/>
    <n v="1470778559"/>
    <b v="0"/>
    <n v="28"/>
    <b v="1"/>
    <s v="theater/plays"/>
    <n v="2"/>
    <n v="3.7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6000"/>
    <n v="7877"/>
    <x v="1"/>
    <s v="US"/>
    <s v="USD"/>
    <n v="1439357559"/>
    <n v="1435469559"/>
    <b v="0"/>
    <n v="24"/>
    <b v="1"/>
    <s v="theater/plays"/>
    <n v="131"/>
    <n v="328.2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s v="AU"/>
    <s v="AUD"/>
    <n v="1437473005"/>
    <n v="1434881005"/>
    <b v="0"/>
    <n v="73"/>
    <b v="1"/>
    <s v="theater/plays"/>
    <n v="1"/>
    <n v="3.4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1830"/>
    <x v="1"/>
    <s v="GB"/>
    <s v="GBP"/>
    <n v="1457031600"/>
    <n v="1455640559"/>
    <b v="0"/>
    <n v="3"/>
    <b v="1"/>
    <s v="theater/plays"/>
    <n v="102"/>
    <n v="61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400"/>
    <n v="6215.56"/>
    <x v="1"/>
    <s v="US"/>
    <s v="USD"/>
    <n v="1402095600"/>
    <n v="1400675841"/>
    <b v="0"/>
    <n v="20"/>
    <b v="1"/>
    <s v="theater/plays"/>
    <n v="183"/>
    <n v="310.7799999999999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4000"/>
    <n v="0"/>
    <x v="2"/>
    <s v="GB"/>
    <s v="GBP"/>
    <n v="1404564028"/>
    <n v="1401972028"/>
    <b v="0"/>
    <n v="21"/>
    <b v="1"/>
    <s v="theater/plays"/>
    <n v="0"/>
    <n v="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1"/>
    <s v="GB"/>
    <s v="GBP"/>
    <n v="1404858840"/>
    <n v="1402266840"/>
    <b v="0"/>
    <n v="94"/>
    <b v="1"/>
    <s v="theater/plays"/>
    <n v="101"/>
    <n v="237.4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s v="GB"/>
    <s v="GBP"/>
    <n v="1438358400"/>
    <n v="1437063121"/>
    <b v="0"/>
    <n v="139"/>
    <b v="1"/>
    <s v="theater/plays"/>
    <n v="18"/>
    <n v="18.2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15000"/>
    <n v="18542"/>
    <x v="1"/>
    <s v="GB"/>
    <s v="GBP"/>
    <n v="1466179200"/>
    <n v="1463466070"/>
    <b v="0"/>
    <n v="130"/>
    <b v="1"/>
    <s v="theater/plays"/>
    <n v="124"/>
    <n v="142.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s v="GB"/>
    <s v="GBP"/>
    <n v="1420377366"/>
    <n v="1415193366"/>
    <b v="0"/>
    <n v="31"/>
    <b v="1"/>
    <s v="theater/plays"/>
    <n v="1"/>
    <n v="1.45"/>
    <x v="1"/>
    <s v="plays"/>
    <x v="2800"/>
    <d v="2015-01-04T13:16:06"/>
  </r>
  <r>
    <n v="2801"/>
    <s v="A Dream Play"/>
    <s v="Arise Theatre Company's production of August Strindberg's expressionist masterpiece 'A Dream Play'."/>
    <n v="3200"/>
    <n v="0"/>
    <x v="0"/>
    <s v="AU"/>
    <s v="AUD"/>
    <n v="1412938800"/>
    <n v="1411019409"/>
    <b v="0"/>
    <n v="13"/>
    <b v="1"/>
    <s v="theater/plays"/>
    <n v="0"/>
    <n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9041"/>
    <n v="90"/>
    <x v="0"/>
    <s v="GB"/>
    <s v="GBP"/>
    <n v="1438875107"/>
    <n v="1436283107"/>
    <b v="0"/>
    <n v="90"/>
    <b v="1"/>
    <s v="theater/plays"/>
    <n v="1"/>
    <n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2"/>
    <s v="US"/>
    <s v="USD"/>
    <n v="1437004800"/>
    <n v="1433295276"/>
    <b v="0"/>
    <n v="141"/>
    <b v="1"/>
    <s v="theater/plays"/>
    <n v="0"/>
    <n v="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4500"/>
    <n v="5221"/>
    <x v="1"/>
    <s v="GB"/>
    <s v="GBP"/>
    <n v="1411987990"/>
    <n v="1409395990"/>
    <b v="0"/>
    <n v="23"/>
    <b v="1"/>
    <s v="theater/plays"/>
    <n v="116"/>
    <n v="227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2"/>
    <s v="GB"/>
    <s v="GBP"/>
    <n v="1440245273"/>
    <n v="1438085273"/>
    <b v="0"/>
    <n v="18"/>
    <b v="1"/>
    <s v="theater/plays"/>
    <n v="0"/>
    <n v="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10000"/>
    <n v="105"/>
    <x v="0"/>
    <s v="GB"/>
    <s v="GBP"/>
    <n v="1438772400"/>
    <n v="1435645490"/>
    <b v="0"/>
    <n v="76"/>
    <b v="1"/>
    <s v="theater/plays"/>
    <n v="1"/>
    <n v="1.38"/>
    <x v="1"/>
    <s v="plays"/>
    <x v="2806"/>
    <d v="2015-08-05T11:00:00"/>
  </r>
  <r>
    <n v="2807"/>
    <s v="The Commission Theatre Co."/>
    <s v="Bringing Shakespeare back to the Playwrights"/>
    <n v="18000"/>
    <n v="18221"/>
    <x v="1"/>
    <s v="US"/>
    <s v="USD"/>
    <n v="1435611438"/>
    <n v="1433019438"/>
    <b v="0"/>
    <n v="93"/>
    <b v="1"/>
    <s v="theater/plays"/>
    <n v="101"/>
    <n v="195.9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3"/>
    <s v="US"/>
    <s v="USD"/>
    <n v="1440274735"/>
    <n v="1437682735"/>
    <b v="0"/>
    <n v="69"/>
    <b v="1"/>
    <s v="theater/plays"/>
    <n v="12"/>
    <n v="20.3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7500"/>
    <n v="11530"/>
    <x v="1"/>
    <s v="US"/>
    <s v="USD"/>
    <n v="1459348740"/>
    <n v="1458647725"/>
    <b v="0"/>
    <n v="21"/>
    <b v="1"/>
    <s v="theater/plays"/>
    <n v="154"/>
    <n v="549.049999999999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s v="US"/>
    <s v="USD"/>
    <n v="1401595140"/>
    <n v="1398828064"/>
    <b v="0"/>
    <n v="57"/>
    <b v="1"/>
    <s v="theater/plays"/>
    <n v="40"/>
    <n v="56.1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0"/>
    <n v="20552"/>
    <x v="2"/>
    <s v="GB"/>
    <s v="GBP"/>
    <n v="1424692503"/>
    <n v="1422100503"/>
    <b v="0"/>
    <n v="108"/>
    <b v="1"/>
    <s v="theater/plays"/>
    <n v="82"/>
    <n v="190.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15000"/>
    <n v="16200"/>
    <x v="1"/>
    <s v="CA"/>
    <s v="CAD"/>
    <n v="1428292800"/>
    <n v="1424368298"/>
    <b v="0"/>
    <n v="83"/>
    <b v="1"/>
    <s v="theater/plays"/>
    <n v="108"/>
    <n v="195.1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10000"/>
    <x v="1"/>
    <s v="US"/>
    <s v="USD"/>
    <n v="1481737761"/>
    <n v="1479577761"/>
    <b v="0"/>
    <n v="96"/>
    <b v="1"/>
    <s v="theater/plays"/>
    <n v="100"/>
    <n v="104.1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5000"/>
    <n v="5291"/>
    <x v="1"/>
    <s v="GB"/>
    <s v="GBP"/>
    <n v="1431164115"/>
    <n v="1428572115"/>
    <b v="0"/>
    <n v="64"/>
    <b v="1"/>
    <s v="theater/plays"/>
    <n v="106"/>
    <n v="82.67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350"/>
    <x v="1"/>
    <s v="CA"/>
    <s v="CAD"/>
    <n v="1470595109"/>
    <n v="1468003109"/>
    <b v="0"/>
    <n v="14"/>
    <b v="1"/>
    <s v="theater/plays"/>
    <n v="112"/>
    <n v="239.29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s v="GB"/>
    <s v="GBP"/>
    <n v="1438531200"/>
    <n v="1435921992"/>
    <b v="0"/>
    <n v="169"/>
    <b v="1"/>
    <s v="theater/plays"/>
    <n v="0"/>
    <n v="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3500"/>
    <n v="760"/>
    <x v="3"/>
    <s v="GB"/>
    <s v="GBP"/>
    <n v="1425136462"/>
    <n v="1421680462"/>
    <b v="0"/>
    <n v="33"/>
    <b v="1"/>
    <s v="theater/plays"/>
    <n v="22"/>
    <n v="23.0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6000"/>
    <n v="25"/>
    <x v="0"/>
    <s v="US"/>
    <s v="USD"/>
    <n v="1443018086"/>
    <n v="1441290086"/>
    <b v="0"/>
    <n v="102"/>
    <b v="1"/>
    <s v="theater/plays"/>
    <n v="0"/>
    <n v="0.2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s v="GB"/>
    <s v="GBP"/>
    <n v="1434285409"/>
    <n v="1431693409"/>
    <b v="0"/>
    <n v="104"/>
    <b v="1"/>
    <s v="theater/plays"/>
    <n v="0"/>
    <n v="0.2899999999999999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500"/>
    <x v="1"/>
    <s v="GB"/>
    <s v="GBP"/>
    <n v="1456444800"/>
    <n v="1454337589"/>
    <b v="0"/>
    <n v="20"/>
    <b v="1"/>
    <s v="theater/plays"/>
    <n v="100"/>
    <n v="1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850"/>
    <x v="0"/>
    <s v="GB"/>
    <s v="GBP"/>
    <n v="1411510135"/>
    <n v="1408918135"/>
    <b v="0"/>
    <n v="35"/>
    <b v="1"/>
    <s v="theater/plays"/>
    <n v="21"/>
    <n v="24.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5500"/>
    <n v="5452"/>
    <x v="0"/>
    <s v="US"/>
    <s v="USD"/>
    <n v="1427469892"/>
    <n v="1424881492"/>
    <b v="0"/>
    <n v="94"/>
    <b v="1"/>
    <s v="theater/plays"/>
    <n v="35"/>
    <n v="5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1"/>
    <s v="GB"/>
    <s v="GBP"/>
    <n v="1427842740"/>
    <n v="1425428206"/>
    <b v="0"/>
    <n v="14"/>
    <b v="1"/>
    <s v="theater/plays"/>
    <n v="103"/>
    <n v="146.43"/>
    <x v="1"/>
    <s v="plays"/>
    <x v="2823"/>
    <d v="2015-03-31T22:59:00"/>
  </r>
  <r>
    <n v="2824"/>
    <s v="The Rooftop"/>
    <s v="I wrote a One Act play called The Rooftop for a Female Playwright's festival. Every little bit helps!"/>
    <n v="3500"/>
    <n v="45"/>
    <x v="0"/>
    <s v="US"/>
    <s v="USD"/>
    <n v="1434159780"/>
    <n v="1431412196"/>
    <b v="0"/>
    <n v="15"/>
    <b v="1"/>
    <s v="theater/plays"/>
    <n v="1"/>
    <n v="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9600"/>
    <n v="264"/>
    <x v="0"/>
    <s v="GB"/>
    <s v="GBP"/>
    <n v="1449255686"/>
    <n v="1446663686"/>
    <b v="0"/>
    <n v="51"/>
    <b v="1"/>
    <s v="theater/plays"/>
    <n v="3"/>
    <n v="5.1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6000"/>
    <n v="8529"/>
    <x v="1"/>
    <s v="US"/>
    <s v="USD"/>
    <n v="1436511600"/>
    <n v="1434415812"/>
    <b v="0"/>
    <n v="19"/>
    <b v="1"/>
    <s v="theater/plays"/>
    <n v="142"/>
    <n v="448.8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1"/>
    <s v="US"/>
    <s v="USD"/>
    <n v="1464971400"/>
    <n v="1462379066"/>
    <b v="0"/>
    <n v="23"/>
    <b v="1"/>
    <s v="theater/plays"/>
    <n v="113"/>
    <n v="343.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0"/>
    <n v="1897"/>
    <x v="0"/>
    <s v="GB"/>
    <s v="GBP"/>
    <n v="1443826800"/>
    <n v="1441606869"/>
    <b v="0"/>
    <n v="97"/>
    <b v="1"/>
    <s v="theater/plays"/>
    <n v="8"/>
    <n v="19.5599999999999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8000"/>
    <n v="200"/>
    <x v="0"/>
    <s v="GB"/>
    <s v="GBP"/>
    <n v="1464863118"/>
    <n v="1462443918"/>
    <b v="0"/>
    <n v="76"/>
    <b v="1"/>
    <s v="theater/plays"/>
    <n v="3"/>
    <n v="2.63"/>
    <x v="1"/>
    <s v="plays"/>
    <x v="2829"/>
    <d v="2016-06-02T10:25:18"/>
  </r>
  <r>
    <n v="2830"/>
    <s v="Nakhtik and Avalon"/>
    <s v="Avalon is a new South African Township play and Nakhtik is a  danced political lecture."/>
    <n v="8500"/>
    <n v="11428.19"/>
    <x v="1"/>
    <s v="US"/>
    <s v="USD"/>
    <n v="1399867140"/>
    <n v="1398802148"/>
    <b v="0"/>
    <n v="11"/>
    <b v="1"/>
    <s v="theater/plays"/>
    <n v="134"/>
    <n v="1038.9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10000"/>
    <n v="77"/>
    <x v="0"/>
    <s v="US"/>
    <s v="USD"/>
    <n v="1437076070"/>
    <n v="1434484070"/>
    <b v="0"/>
    <n v="52"/>
    <b v="1"/>
    <s v="theater/plays"/>
    <n v="1"/>
    <n v="1.4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8000"/>
    <n v="9203.23"/>
    <x v="1"/>
    <s v="GB"/>
    <s v="GBP"/>
    <n v="1416780000"/>
    <n v="1414342894"/>
    <b v="0"/>
    <n v="95"/>
    <b v="1"/>
    <s v="theater/plays"/>
    <n v="115"/>
    <n v="96.88"/>
    <x v="1"/>
    <s v="plays"/>
    <x v="2832"/>
    <d v="2014-11-23T22:00:00"/>
  </r>
  <r>
    <n v="2833"/>
    <s v="Star Man Rocket Man"/>
    <s v="A new play about exploring outer space"/>
    <n v="8000"/>
    <n v="32616"/>
    <x v="1"/>
    <s v="US"/>
    <s v="USD"/>
    <n v="1444528800"/>
    <n v="1442804633"/>
    <b v="0"/>
    <n v="35"/>
    <b v="1"/>
    <s v="theater/plays"/>
    <n v="408"/>
    <n v="931.8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5000"/>
    <n v="100"/>
    <x v="0"/>
    <s v="GB"/>
    <s v="GBP"/>
    <n v="1422658930"/>
    <n v="1421362930"/>
    <b v="0"/>
    <n v="21"/>
    <b v="1"/>
    <s v="theater/plays"/>
    <n v="2"/>
    <n v="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5000"/>
    <n v="12627"/>
    <x v="1"/>
    <s v="GB"/>
    <s v="GBP"/>
    <n v="1449273600"/>
    <n v="1446742417"/>
    <b v="0"/>
    <n v="93"/>
    <b v="1"/>
    <s v="theater/plays"/>
    <n v="253"/>
    <n v="135.770000000000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s v="US"/>
    <s v="USD"/>
    <n v="1487393940"/>
    <n v="1484115418"/>
    <b v="0"/>
    <n v="11"/>
    <b v="1"/>
    <s v="theater/plays"/>
    <n v="2"/>
    <n v="5.1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6.1099999999997"/>
    <x v="1"/>
    <s v="CA"/>
    <s v="CAD"/>
    <n v="1449701284"/>
    <n v="1446241684"/>
    <b v="0"/>
    <n v="21"/>
    <b v="1"/>
    <s v="theater/plays"/>
    <n v="119"/>
    <n v="198.86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1"/>
    <s v="US"/>
    <s v="USD"/>
    <n v="1407967200"/>
    <n v="1406039696"/>
    <b v="0"/>
    <n v="54"/>
    <b v="1"/>
    <s v="theater/plays"/>
    <n v="111"/>
    <n v="143.5200000000000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1"/>
    <s v="US"/>
    <s v="USD"/>
    <n v="1408942740"/>
    <n v="1406958354"/>
    <b v="0"/>
    <n v="31"/>
    <b v="1"/>
    <s v="theater/plays"/>
    <n v="107"/>
    <n v="344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2"/>
    <s v="GB"/>
    <s v="GBP"/>
    <n v="1426698000"/>
    <n v="1424825479"/>
    <b v="0"/>
    <n v="132"/>
    <b v="1"/>
    <s v="theater/plays"/>
    <n v="0"/>
    <n v="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56"/>
    <x v="1"/>
    <s v="GB"/>
    <s v="GBP"/>
    <n v="1450032297"/>
    <n v="1444844697"/>
    <b v="0"/>
    <n v="1"/>
    <b v="0"/>
    <s v="theater/plays"/>
    <n v="106"/>
    <n v="1056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"/>
    <n v="19"/>
    <x v="0"/>
    <s v="GB"/>
    <s v="GBP"/>
    <n v="1403348400"/>
    <n v="1401058295"/>
    <b v="0"/>
    <n v="0"/>
    <b v="0"/>
    <s v="theater/plays"/>
    <n v="8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00"/>
    <n v="277"/>
    <x v="1"/>
    <s v="US"/>
    <s v="USD"/>
    <n v="1465790400"/>
    <n v="1462210950"/>
    <b v="0"/>
    <n v="0"/>
    <b v="0"/>
    <s v="theater/plays"/>
    <n v="13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350"/>
    <n v="1605"/>
    <x v="1"/>
    <s v="AT"/>
    <s v="EUR"/>
    <n v="1483535180"/>
    <n v="1480943180"/>
    <b v="0"/>
    <n v="1"/>
    <b v="0"/>
    <s v="theater/plays"/>
    <n v="119"/>
    <n v="160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1"/>
    <s v="US"/>
    <s v="USD"/>
    <n v="1433723033"/>
    <n v="1428539033"/>
    <b v="0"/>
    <n v="39"/>
    <b v="0"/>
    <s v="theater/plays"/>
    <n v="102"/>
    <n v="183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500"/>
    <n v="500"/>
    <x v="1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"/>
    <n v="545"/>
    <x v="1"/>
    <s v="US"/>
    <s v="USD"/>
    <n v="1464031265"/>
    <n v="1458847265"/>
    <b v="0"/>
    <n v="0"/>
    <b v="0"/>
    <s v="theater/plays"/>
    <n v="218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750"/>
    <n v="1776"/>
    <x v="1"/>
    <s v="US"/>
    <s v="USD"/>
    <n v="1432913659"/>
    <n v="1430321659"/>
    <b v="0"/>
    <n v="3"/>
    <b v="0"/>
    <s v="theater/plays"/>
    <n v="101"/>
    <n v="59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1000"/>
    <n v="116"/>
    <x v="2"/>
    <s v="GB"/>
    <s v="GBP"/>
    <n v="1461406600"/>
    <n v="1458814600"/>
    <b v="0"/>
    <n v="1"/>
    <b v="0"/>
    <s v="theater/plays"/>
    <n v="12"/>
    <n v="116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1"/>
    <s v="US"/>
    <s v="USD"/>
    <n v="1409962211"/>
    <n v="1407370211"/>
    <b v="0"/>
    <n v="13"/>
    <b v="0"/>
    <s v="theater/plays"/>
    <n v="109"/>
    <n v="209.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00"/>
    <n v="400"/>
    <x v="1"/>
    <s v="IE"/>
    <s v="EUR"/>
    <n v="1454109420"/>
    <n v="1453334629"/>
    <b v="0"/>
    <n v="0"/>
    <b v="0"/>
    <s v="theater/plays"/>
    <n v="10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000"/>
    <n v="100"/>
    <x v="0"/>
    <s v="US"/>
    <s v="USD"/>
    <n v="1403312703"/>
    <n v="1400720703"/>
    <b v="0"/>
    <n v="6"/>
    <b v="0"/>
    <s v="theater/plays"/>
    <n v="5"/>
    <n v="16.67000000000000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500"/>
    <n v="525"/>
    <x v="1"/>
    <s v="CA"/>
    <s v="CAD"/>
    <n v="1410669297"/>
    <n v="1405485297"/>
    <b v="0"/>
    <n v="0"/>
    <b v="0"/>
    <s v="theater/plays"/>
    <n v="105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880"/>
    <n v="1"/>
    <x v="0"/>
    <s v="GB"/>
    <s v="GBP"/>
    <n v="1431018719"/>
    <n v="1429290719"/>
    <b v="0"/>
    <n v="14"/>
    <b v="0"/>
    <s v="theater/plays"/>
    <n v="0"/>
    <n v="7.0000000000000007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2606"/>
    <x v="1"/>
    <s v="US"/>
    <s v="USD"/>
    <n v="1454110440"/>
    <n v="1451607071"/>
    <b v="0"/>
    <n v="5"/>
    <b v="0"/>
    <s v="theater/plays"/>
    <n v="104"/>
    <n v="521.2000000000000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000"/>
    <n v="2222"/>
    <x v="1"/>
    <s v="US"/>
    <s v="USD"/>
    <n v="1439069640"/>
    <n v="1433897647"/>
    <b v="0"/>
    <n v="6"/>
    <b v="0"/>
    <s v="theater/plays"/>
    <n v="111"/>
    <n v="370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0000"/>
    <n v="1306"/>
    <x v="0"/>
    <s v="MX"/>
    <s v="MXN"/>
    <n v="1487613600"/>
    <n v="1482444295"/>
    <b v="0"/>
    <n v="15"/>
    <b v="0"/>
    <s v="theater/plays"/>
    <n v="7"/>
    <n v="87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50"/>
    <n v="195"/>
    <x v="1"/>
    <s v="NL"/>
    <s v="EUR"/>
    <n v="1417778880"/>
    <n v="1415711095"/>
    <b v="0"/>
    <n v="0"/>
    <b v="0"/>
    <s v="theater/plays"/>
    <n v="13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500"/>
    <n v="1"/>
    <x v="0"/>
    <s v="AU"/>
    <s v="AUD"/>
    <n v="1444984904"/>
    <n v="1439800904"/>
    <b v="0"/>
    <n v="1"/>
    <b v="0"/>
    <s v="theater/plays"/>
    <n v="0"/>
    <n v="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814"/>
    <x v="0"/>
    <s v="US"/>
    <s v="USD"/>
    <n v="1466363576"/>
    <n v="1461179576"/>
    <b v="0"/>
    <n v="9"/>
    <b v="0"/>
    <s v="theater/plays"/>
    <n v="33"/>
    <n v="90.4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964.47"/>
    <n v="2095.2600000000002"/>
    <x v="1"/>
    <s v="AU"/>
    <s v="AUD"/>
    <n v="1443103848"/>
    <n v="1441894248"/>
    <b v="0"/>
    <n v="3"/>
    <b v="0"/>
    <s v="theater/plays"/>
    <n v="107"/>
    <n v="698.4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500"/>
    <n v="2333"/>
    <x v="1"/>
    <s v="US"/>
    <s v="USD"/>
    <n v="1403636229"/>
    <n v="1401044229"/>
    <b v="0"/>
    <n v="3"/>
    <b v="0"/>
    <s v="theater/plays"/>
    <n v="156"/>
    <n v="777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1100"/>
    <n v="1130"/>
    <x v="1"/>
    <s v="US"/>
    <s v="USD"/>
    <n v="1410279123"/>
    <n v="1405095123"/>
    <b v="0"/>
    <n v="1"/>
    <b v="0"/>
    <s v="theater/plays"/>
    <n v="103"/>
    <n v="1130"/>
    <x v="1"/>
    <s v="plays"/>
    <x v="2863"/>
    <d v="2014-09-09T16:12:03"/>
  </r>
  <r>
    <n v="2864"/>
    <s v="'Haunting Julia' by Alan Ayckbourn"/>
    <s v="Accessible, original theatre for all!"/>
    <n v="1500"/>
    <n v="95"/>
    <x v="0"/>
    <s v="GB"/>
    <s v="GBP"/>
    <n v="1437139080"/>
    <n v="1434552207"/>
    <b v="0"/>
    <n v="3"/>
    <b v="0"/>
    <s v="theater/plays"/>
    <n v="6"/>
    <n v="31.6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"/>
    <n v="340"/>
    <x v="1"/>
    <s v="US"/>
    <s v="USD"/>
    <n v="1420512259"/>
    <n v="1415328259"/>
    <b v="0"/>
    <n v="0"/>
    <b v="0"/>
    <s v="theater/plays"/>
    <n v="113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500"/>
    <n v="1521"/>
    <x v="1"/>
    <s v="US"/>
    <s v="USD"/>
    <n v="1476482400"/>
    <n v="1473893721"/>
    <b v="0"/>
    <n v="2"/>
    <b v="0"/>
    <s v="theater/plays"/>
    <n v="101"/>
    <n v="760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3000"/>
    <n v="730"/>
    <x v="0"/>
    <s v="US"/>
    <s v="USD"/>
    <n v="1467604800"/>
    <n v="1465533672"/>
    <b v="0"/>
    <n v="10"/>
    <b v="0"/>
    <s v="theater/plays"/>
    <n v="24"/>
    <n v="7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1"/>
    <s v="US"/>
    <s v="USD"/>
    <n v="1475697054"/>
    <n v="1473105054"/>
    <b v="0"/>
    <n v="60"/>
    <b v="0"/>
    <s v="theater/plays"/>
    <n v="108"/>
    <n v="325.39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45"/>
    <x v="1"/>
    <s v="US"/>
    <s v="USD"/>
    <n v="1468937681"/>
    <n v="1466345681"/>
    <b v="0"/>
    <n v="5"/>
    <b v="0"/>
    <s v="theater/plays"/>
    <n v="127"/>
    <n v="50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3500"/>
    <n v="10"/>
    <x v="0"/>
    <s v="US"/>
    <s v="USD"/>
    <n v="1400301165"/>
    <n v="1397709165"/>
    <b v="0"/>
    <n v="9"/>
    <b v="0"/>
    <s v="theater/plays"/>
    <n v="0"/>
    <n v="1.110000000000000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3000"/>
    <n v="20"/>
    <x v="0"/>
    <s v="US"/>
    <s v="USD"/>
    <n v="1419183813"/>
    <n v="1417455813"/>
    <b v="0"/>
    <n v="13"/>
    <b v="0"/>
    <s v="theater/plays"/>
    <n v="1"/>
    <n v="1.54"/>
    <x v="1"/>
    <s v="plays"/>
    <x v="2871"/>
    <d v="2014-12-21T17:43:33"/>
  </r>
  <r>
    <n v="2872"/>
    <s v="Loud Arts"/>
    <s v="Local Theatre group in Loudoun County, Virginia. Looking for funds to start producing shows!"/>
    <n v="300"/>
    <n v="430"/>
    <x v="1"/>
    <s v="US"/>
    <s v="USD"/>
    <n v="1434768438"/>
    <n v="1429584438"/>
    <b v="0"/>
    <n v="0"/>
    <b v="0"/>
    <s v="theater/plays"/>
    <n v="143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s v="US"/>
    <s v="USD"/>
    <n v="1422473831"/>
    <n v="1419881831"/>
    <b v="0"/>
    <n v="8"/>
    <b v="0"/>
    <s v="theater/plays"/>
    <n v="0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500"/>
    <x v="1"/>
    <s v="US"/>
    <s v="USD"/>
    <n v="1484684186"/>
    <n v="1482092186"/>
    <b v="0"/>
    <n v="3"/>
    <b v="0"/>
    <s v="theater/plays"/>
    <n v="100"/>
    <n v="8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1000"/>
    <n v="1015"/>
    <x v="1"/>
    <s v="US"/>
    <s v="USD"/>
    <n v="1462417493"/>
    <n v="1459825493"/>
    <b v="0"/>
    <n v="3"/>
    <b v="0"/>
    <s v="theater/plays"/>
    <n v="102"/>
    <n v="338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750"/>
    <n v="61"/>
    <x v="0"/>
    <s v="US"/>
    <s v="USD"/>
    <n v="1437069079"/>
    <n v="1434477079"/>
    <b v="0"/>
    <n v="0"/>
    <b v="0"/>
    <s v="theater/plays"/>
    <n v="8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3000"/>
    <n v="7445.14"/>
    <x v="1"/>
    <s v="US"/>
    <s v="USD"/>
    <n v="1480525200"/>
    <n v="1477781724"/>
    <b v="0"/>
    <n v="6"/>
    <b v="0"/>
    <s v="theater/plays"/>
    <n v="248"/>
    <n v="1240.859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1"/>
    <s v="GB"/>
    <s v="GBP"/>
    <n v="1435934795"/>
    <n v="1430750795"/>
    <b v="0"/>
    <n v="4"/>
    <b v="0"/>
    <s v="theater/plays"/>
    <n v="117"/>
    <n v="459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300"/>
    <n v="1651"/>
    <x v="1"/>
    <s v="US"/>
    <s v="USD"/>
    <n v="1453310661"/>
    <n v="1450718661"/>
    <b v="0"/>
    <n v="1"/>
    <b v="0"/>
    <s v="theater/plays"/>
    <n v="127"/>
    <n v="1651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8000"/>
    <n v="8241"/>
    <x v="1"/>
    <s v="US"/>
    <s v="USD"/>
    <n v="1440090300"/>
    <n v="1436305452"/>
    <b v="0"/>
    <n v="29"/>
    <b v="0"/>
    <s v="theater/plays"/>
    <n v="103"/>
    <n v="284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"/>
    <n v="1"/>
    <x v="0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1"/>
    <s v="US"/>
    <s v="USD"/>
    <n v="1454734740"/>
    <n v="1451684437"/>
    <b v="0"/>
    <n v="5"/>
    <b v="0"/>
    <s v="theater/plays"/>
    <n v="496"/>
    <n v="495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000"/>
    <n v="2831"/>
    <x v="1"/>
    <s v="US"/>
    <s v="USD"/>
    <n v="1417800435"/>
    <n v="1415208435"/>
    <b v="0"/>
    <n v="4"/>
    <b v="0"/>
    <s v="theater/plays"/>
    <n v="142"/>
    <n v="707.75"/>
    <x v="1"/>
    <s v="plays"/>
    <x v="2884"/>
    <d v="2014-12-05T17:27:15"/>
  </r>
  <r>
    <n v="2885"/>
    <s v="The Wedding"/>
    <s v="An historic and proud work of Polish nationalistic literature performed on stage."/>
    <n v="2000"/>
    <n v="2101"/>
    <x v="1"/>
    <s v="US"/>
    <s v="USD"/>
    <n v="1426294201"/>
    <n v="1423705801"/>
    <b v="0"/>
    <n v="5"/>
    <b v="0"/>
    <s v="theater/plays"/>
    <n v="105"/>
    <n v="420.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1000"/>
    <n v="1035"/>
    <x v="1"/>
    <s v="US"/>
    <s v="USD"/>
    <n v="1442635140"/>
    <n v="1442243484"/>
    <b v="0"/>
    <n v="1"/>
    <b v="0"/>
    <s v="theater/plays"/>
    <n v="104"/>
    <n v="103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89"/>
    <x v="0"/>
    <s v="US"/>
    <s v="USD"/>
    <n v="1420971324"/>
    <n v="1418379324"/>
    <b v="0"/>
    <n v="1"/>
    <b v="0"/>
    <s v="theater/plays"/>
    <n v="29"/>
    <n v="28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600"/>
    <n v="750"/>
    <x v="1"/>
    <s v="US"/>
    <s v="USD"/>
    <n v="1413608340"/>
    <n v="1412945440"/>
    <b v="0"/>
    <n v="0"/>
    <b v="0"/>
    <s v="theater/plays"/>
    <n v="125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4500"/>
    <n v="4569"/>
    <x v="1"/>
    <s v="US"/>
    <s v="USD"/>
    <n v="1409344985"/>
    <n v="1406752985"/>
    <b v="0"/>
    <n v="14"/>
    <b v="0"/>
    <s v="theater/plays"/>
    <n v="102"/>
    <n v="326.3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1100"/>
    <n v="1342.01"/>
    <x v="1"/>
    <s v="US"/>
    <s v="USD"/>
    <n v="1407553200"/>
    <n v="1405100992"/>
    <b v="0"/>
    <n v="3"/>
    <b v="0"/>
    <s v="theater/plays"/>
    <n v="122"/>
    <n v="447.34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500"/>
    <x v="1"/>
    <s v="US"/>
    <s v="USD"/>
    <n v="1460751128"/>
    <n v="1455570728"/>
    <b v="0"/>
    <n v="10"/>
    <b v="0"/>
    <s v="theater/plays"/>
    <n v="100"/>
    <n v="25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3000"/>
    <n v="403"/>
    <x v="2"/>
    <s v="US"/>
    <s v="USD"/>
    <n v="1409000400"/>
    <n v="1408381704"/>
    <b v="0"/>
    <n v="17"/>
    <b v="0"/>
    <s v="theater/plays"/>
    <n v="13"/>
    <n v="23.71"/>
    <x v="1"/>
    <s v="plays"/>
    <x v="2892"/>
    <d v="2014-08-25T21:00:00"/>
  </r>
  <r>
    <n v="2893"/>
    <s v="REDISCOVERING KIA THE PLAY"/>
    <s v="Fundraising for REDISCOVERING KIA THE PLAY"/>
    <n v="1200"/>
    <n v="1400"/>
    <x v="1"/>
    <s v="US"/>
    <s v="USD"/>
    <n v="1420768800"/>
    <n v="1415644395"/>
    <b v="0"/>
    <n v="2"/>
    <b v="0"/>
    <s v="theater/plays"/>
    <n v="117"/>
    <n v="700"/>
    <x v="1"/>
    <s v="plays"/>
    <x v="2893"/>
    <d v="2015-01-09T02:00:00"/>
  </r>
  <r>
    <n v="2894"/>
    <s v="How Could You Do This To Me (The Stage Play)"/>
    <s v="This Is A Story About A Woman A Man And A Woman"/>
    <n v="650"/>
    <n v="658"/>
    <x v="1"/>
    <s v="US"/>
    <s v="USD"/>
    <n v="1428100815"/>
    <n v="1422920415"/>
    <b v="0"/>
    <n v="0"/>
    <b v="0"/>
    <s v="theater/plays"/>
    <n v="10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0"/>
    <x v="2"/>
    <s v="US"/>
    <s v="USD"/>
    <n v="1403470800"/>
    <n v="1403356792"/>
    <b v="0"/>
    <n v="4"/>
    <b v="0"/>
    <s v="theater/plays"/>
    <n v="0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1"/>
    <s v="US"/>
    <s v="USD"/>
    <n v="1481522400"/>
    <n v="1480283321"/>
    <b v="0"/>
    <n v="12"/>
    <b v="0"/>
    <s v="theater/plays"/>
    <n v="121"/>
    <n v="30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3000"/>
    <n v="3080"/>
    <x v="1"/>
    <s v="US"/>
    <s v="USD"/>
    <n v="1444577345"/>
    <n v="1441985458"/>
    <b v="0"/>
    <n v="3"/>
    <b v="0"/>
    <s v="theater/plays"/>
    <n v="103"/>
    <n v="1026.6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734.11"/>
    <x v="1"/>
    <s v="US"/>
    <s v="USD"/>
    <n v="1446307053"/>
    <n v="1443715053"/>
    <b v="0"/>
    <n v="12"/>
    <b v="0"/>
    <s v="theater/plays"/>
    <n v="109"/>
    <n v="227.8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500"/>
    <n v="550"/>
    <x v="1"/>
    <s v="US"/>
    <s v="USD"/>
    <n v="1469325158"/>
    <n v="1464141158"/>
    <b v="0"/>
    <n v="0"/>
    <b v="0"/>
    <s v="theater/plays"/>
    <n v="11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0"/>
    <s v="US"/>
    <s v="USD"/>
    <n v="1407562632"/>
    <n v="1404970632"/>
    <b v="0"/>
    <n v="7"/>
    <b v="0"/>
    <s v="theater/plays"/>
    <n v="3"/>
    <n v="47.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1000"/>
    <n v="1001"/>
    <x v="1"/>
    <s v="US"/>
    <s v="USD"/>
    <n v="1423345339"/>
    <n v="1418161339"/>
    <b v="0"/>
    <n v="2"/>
    <b v="0"/>
    <s v="theater/plays"/>
    <n v="100"/>
    <n v="500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200"/>
    <n v="2580"/>
    <x v="1"/>
    <s v="US"/>
    <s v="USD"/>
    <n v="1440412396"/>
    <n v="1437820396"/>
    <b v="0"/>
    <n v="1"/>
    <b v="0"/>
    <s v="theater/plays"/>
    <n v="215"/>
    <n v="258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0"/>
    <s v="US"/>
    <s v="USD"/>
    <n v="1441771218"/>
    <n v="1436587218"/>
    <b v="0"/>
    <n v="4"/>
    <b v="0"/>
    <s v="theater/plays"/>
    <n v="3"/>
    <n v="1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800"/>
    <n v="1941"/>
    <x v="1"/>
    <s v="GB"/>
    <s v="GBP"/>
    <n v="1415534400"/>
    <n v="1414538031"/>
    <b v="0"/>
    <n v="4"/>
    <b v="0"/>
    <s v="theater/plays"/>
    <n v="108"/>
    <n v="485.2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000"/>
    <n v="3600"/>
    <x v="1"/>
    <s v="US"/>
    <s v="USD"/>
    <n v="1473211313"/>
    <n v="1472001713"/>
    <b v="0"/>
    <n v="17"/>
    <b v="0"/>
    <s v="theater/plays"/>
    <n v="120"/>
    <n v="211.7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3000"/>
    <n v="3178"/>
    <x v="1"/>
    <s v="US"/>
    <s v="USD"/>
    <n v="1438390800"/>
    <n v="1436888066"/>
    <b v="0"/>
    <n v="7"/>
    <b v="0"/>
    <s v="theater/plays"/>
    <n v="106"/>
    <n v="45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1000"/>
    <n v="15"/>
    <x v="2"/>
    <s v="US"/>
    <s v="USD"/>
    <n v="1463259837"/>
    <n v="1458075837"/>
    <b v="0"/>
    <n v="2"/>
    <b v="0"/>
    <s v="theater/plays"/>
    <n v="2"/>
    <n v="7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0"/>
    <s v="US"/>
    <s v="USD"/>
    <n v="1465407219"/>
    <n v="1462815219"/>
    <b v="0"/>
    <n v="5"/>
    <b v="0"/>
    <s v="theater/plays"/>
    <n v="30"/>
    <n v="149.19999999999999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100"/>
    <n v="1319"/>
    <x v="1"/>
    <s v="US"/>
    <s v="USD"/>
    <n v="1416944760"/>
    <n v="1413527001"/>
    <b v="0"/>
    <n v="1"/>
    <b v="0"/>
    <s v="theater/plays"/>
    <n v="120"/>
    <n v="1319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0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1"/>
    <s v="US"/>
    <s v="USD"/>
    <n v="1435429626"/>
    <n v="1431973626"/>
    <b v="0"/>
    <n v="14"/>
    <b v="0"/>
    <s v="theater/plays"/>
    <n v="524"/>
    <n v="1123.2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6000"/>
    <n v="0"/>
    <x v="0"/>
    <s v="US"/>
    <s v="USD"/>
    <n v="1452827374"/>
    <n v="1450235374"/>
    <b v="0"/>
    <n v="26"/>
    <b v="0"/>
    <s v="theater/plays"/>
    <n v="0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"/>
    <n v="24"/>
    <x v="0"/>
    <s v="US"/>
    <s v="USD"/>
    <n v="1410041339"/>
    <n v="1404857339"/>
    <b v="0"/>
    <n v="2"/>
    <b v="0"/>
    <s v="theater/plays"/>
    <n v="2"/>
    <n v="12"/>
    <x v="1"/>
    <s v="plays"/>
    <x v="2913"/>
    <d v="2014-09-06T22:08:59"/>
  </r>
  <r>
    <n v="2914"/>
    <s v="Hercules the Panto"/>
    <s v="Hercules must complete four challenges in order to meet the father he never knew"/>
    <n v="1000"/>
    <n v="0"/>
    <x v="0"/>
    <s v="GB"/>
    <s v="GBP"/>
    <n v="1426365994"/>
    <n v="1421185594"/>
    <b v="0"/>
    <n v="1"/>
    <b v="0"/>
    <s v="theater/plays"/>
    <n v="0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3000"/>
    <n v="3465"/>
    <x v="1"/>
    <s v="GB"/>
    <s v="GBP"/>
    <n v="1458117190"/>
    <n v="1455528790"/>
    <b v="0"/>
    <n v="3"/>
    <b v="0"/>
    <s v="theater/plays"/>
    <n v="116"/>
    <n v="1155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000"/>
    <n v="2202"/>
    <x v="1"/>
    <s v="GB"/>
    <s v="GBP"/>
    <n v="1400498789"/>
    <n v="1398511589"/>
    <b v="0"/>
    <n v="7"/>
    <b v="0"/>
    <s v="theater/plays"/>
    <n v="110"/>
    <n v="314.5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3000"/>
    <n v="0"/>
    <x v="0"/>
    <s v="US"/>
    <s v="USD"/>
    <n v="1442381847"/>
    <n v="1440826647"/>
    <b v="0"/>
    <n v="9"/>
    <b v="0"/>
    <s v="theater/plays"/>
    <n v="0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05"/>
    <x v="0"/>
    <s v="US"/>
    <s v="USD"/>
    <n v="1446131207"/>
    <n v="1443712007"/>
    <b v="0"/>
    <n v="20"/>
    <b v="0"/>
    <s v="theater/plays"/>
    <n v="2"/>
    <n v="5.2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1500"/>
    <n v="1831"/>
    <x v="1"/>
    <s v="US"/>
    <s v="USD"/>
    <n v="1407250329"/>
    <n v="1404658329"/>
    <b v="0"/>
    <n v="6"/>
    <b v="0"/>
    <s v="theater/plays"/>
    <n v="122"/>
    <n v="305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3200"/>
    <n v="3210"/>
    <x v="1"/>
    <s v="CA"/>
    <s v="CAD"/>
    <n v="1427306470"/>
    <n v="1424718070"/>
    <b v="0"/>
    <n v="13"/>
    <b v="0"/>
    <s v="theater/plays"/>
    <n v="100"/>
    <n v="246.9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000"/>
    <n v="2100"/>
    <x v="1"/>
    <s v="US"/>
    <s v="USD"/>
    <n v="1411679804"/>
    <n v="1409087804"/>
    <b v="0"/>
    <n v="3"/>
    <b v="1"/>
    <s v="theater/musical"/>
    <n v="105"/>
    <n v="7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s v="GB"/>
    <s v="GBP"/>
    <n v="1431982727"/>
    <n v="1428094727"/>
    <b v="0"/>
    <n v="6"/>
    <b v="1"/>
    <s v="theater/musical"/>
    <n v="10"/>
    <n v="48.17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2585"/>
    <x v="1"/>
    <s v="US"/>
    <s v="USD"/>
    <n v="1422068400"/>
    <n v="1420774779"/>
    <b v="0"/>
    <n v="10"/>
    <b v="1"/>
    <s v="theater/musical"/>
    <n v="103"/>
    <n v="258.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55000"/>
    <n v="55201.52"/>
    <x v="1"/>
    <s v="US"/>
    <s v="USD"/>
    <n v="1431143940"/>
    <n v="1428585710"/>
    <b v="0"/>
    <n v="147"/>
    <b v="1"/>
    <s v="theater/musical"/>
    <n v="100"/>
    <n v="375.5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s v="US"/>
    <s v="USD"/>
    <n v="1410444068"/>
    <n v="1407852068"/>
    <b v="0"/>
    <n v="199"/>
    <b v="1"/>
    <s v="theater/musical"/>
    <n v="12"/>
    <n v="60.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10000"/>
    <n v="10299"/>
    <x v="1"/>
    <s v="US"/>
    <s v="USD"/>
    <n v="1424715779"/>
    <n v="1423506179"/>
    <b v="0"/>
    <n v="50"/>
    <b v="1"/>
    <s v="theater/musical"/>
    <n v="103"/>
    <n v="205.9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s v="US"/>
    <s v="USD"/>
    <n v="1405400400"/>
    <n v="1402934629"/>
    <b v="0"/>
    <n v="21"/>
    <b v="1"/>
    <s v="theater/musical"/>
    <n v="36"/>
    <n v="120.0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4000"/>
    <n v="805"/>
    <x v="0"/>
    <s v="US"/>
    <s v="USD"/>
    <n v="1457135846"/>
    <n v="1454543846"/>
    <b v="0"/>
    <n v="24"/>
    <b v="1"/>
    <s v="theater/musical"/>
    <n v="20"/>
    <n v="33.5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s v="US"/>
    <s v="USD"/>
    <n v="1401024758"/>
    <n v="1398432758"/>
    <b v="0"/>
    <n v="32"/>
    <b v="1"/>
    <s v="theater/musical"/>
    <n v="0"/>
    <n v="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0"/>
    <n v="26480"/>
    <x v="1"/>
    <s v="GB"/>
    <s v="GBP"/>
    <n v="1431007264"/>
    <n v="1428415264"/>
    <b v="0"/>
    <n v="62"/>
    <b v="1"/>
    <s v="theater/musical"/>
    <n v="106"/>
    <n v="427.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3500"/>
    <n v="2070"/>
    <x v="0"/>
    <s v="CA"/>
    <s v="CAD"/>
    <n v="1410761280"/>
    <n v="1408604363"/>
    <b v="0"/>
    <n v="9"/>
    <b v="1"/>
    <s v="theater/musical"/>
    <n v="59"/>
    <n v="23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0000"/>
    <n v="9"/>
    <x v="0"/>
    <s v="AU"/>
    <s v="AUD"/>
    <n v="1424516400"/>
    <n v="1421812637"/>
    <b v="0"/>
    <n v="38"/>
    <b v="1"/>
    <s v="theater/musical"/>
    <n v="0"/>
    <n v="0.2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1"/>
    <s v="US"/>
    <s v="USD"/>
    <n v="1465081053"/>
    <n v="1462489053"/>
    <b v="0"/>
    <n v="54"/>
    <b v="1"/>
    <s v="theater/musical"/>
    <n v="101"/>
    <n v="145.5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8000"/>
    <n v="1751"/>
    <x v="0"/>
    <s v="CA"/>
    <s v="CAD"/>
    <n v="1402845364"/>
    <n v="1400253364"/>
    <b v="0"/>
    <n v="37"/>
    <b v="1"/>
    <s v="theater/musical"/>
    <n v="22"/>
    <n v="47.3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10000"/>
    <n v="3319"/>
    <x v="0"/>
    <s v="US"/>
    <s v="USD"/>
    <n v="1472490000"/>
    <n v="1467468008"/>
    <b v="0"/>
    <n v="39"/>
    <b v="1"/>
    <s v="theater/musical"/>
    <n v="33"/>
    <n v="85.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5000"/>
    <n v="10"/>
    <x v="0"/>
    <s v="US"/>
    <s v="USD"/>
    <n v="1413176340"/>
    <n v="1412091423"/>
    <b v="0"/>
    <n v="34"/>
    <b v="1"/>
    <s v="theater/musical"/>
    <n v="0"/>
    <n v="0.28999999999999998"/>
    <x v="1"/>
    <s v="musical"/>
    <x v="2936"/>
    <d v="2014-10-13T04:59:00"/>
  </r>
  <r>
    <n v="2937"/>
    <s v="UCAS"/>
    <s v="UCAS is a new British musical premiering at the Edinburgh Fringe Festival 2014."/>
    <n v="5500"/>
    <n v="0"/>
    <x v="2"/>
    <s v="GB"/>
    <s v="GBP"/>
    <n v="1405249113"/>
    <n v="1402657113"/>
    <b v="0"/>
    <n v="55"/>
    <b v="1"/>
    <s v="theater/musical"/>
    <n v="0"/>
    <n v="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00"/>
    <n v="14511"/>
    <x v="1"/>
    <s v="US"/>
    <s v="USD"/>
    <n v="1422636814"/>
    <n v="1420044814"/>
    <b v="0"/>
    <n v="32"/>
    <b v="1"/>
    <s v="theater/musical"/>
    <n v="145"/>
    <n v="453.4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1"/>
    <s v="US"/>
    <s v="USD"/>
    <n v="1409187600"/>
    <n v="1406316312"/>
    <b v="0"/>
    <n v="25"/>
    <b v="1"/>
    <s v="theater/musical"/>
    <n v="105"/>
    <n v="923.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8000"/>
    <n v="311"/>
    <x v="0"/>
    <s v="US"/>
    <s v="USD"/>
    <n v="1421606018"/>
    <n v="1418150018"/>
    <b v="0"/>
    <n v="33"/>
    <b v="1"/>
    <s v="theater/musical"/>
    <n v="4"/>
    <n v="9.4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000"/>
    <n v="0"/>
    <x v="0"/>
    <s v="US"/>
    <s v="USD"/>
    <n v="1425250955"/>
    <n v="1422658955"/>
    <b v="0"/>
    <n v="1"/>
    <b v="0"/>
    <s v="theater/spaces"/>
    <n v="0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100000"/>
    <n v="226"/>
    <x v="0"/>
    <s v="CA"/>
    <s v="CAD"/>
    <n v="1450297080"/>
    <n v="1448565459"/>
    <b v="0"/>
    <n v="202"/>
    <b v="0"/>
    <s v="theater/spaces"/>
    <n v="0"/>
    <n v="1.120000000000000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"/>
    <n v="409.01"/>
    <x v="1"/>
    <s v="US"/>
    <s v="USD"/>
    <n v="1428894380"/>
    <n v="1426302380"/>
    <b v="0"/>
    <n v="0"/>
    <b v="0"/>
    <s v="theater/spaces"/>
    <n v="136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437"/>
    <x v="0"/>
    <s v="US"/>
    <s v="USD"/>
    <n v="1433714198"/>
    <n v="1431122198"/>
    <b v="0"/>
    <n v="1"/>
    <b v="0"/>
    <s v="theater/spaces"/>
    <n v="22"/>
    <n v="437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650"/>
    <n v="380"/>
    <x v="0"/>
    <s v="US"/>
    <s v="USD"/>
    <n v="1432437660"/>
    <n v="1429845660"/>
    <b v="0"/>
    <n v="0"/>
    <b v="0"/>
    <s v="theater/spaces"/>
    <n v="58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000"/>
    <n v="12"/>
    <x v="0"/>
    <s v="GB"/>
    <s v="GBP"/>
    <n v="1471265092"/>
    <n v="1468673092"/>
    <b v="0"/>
    <n v="2"/>
    <b v="0"/>
    <s v="theater/spaces"/>
    <n v="1"/>
    <n v="6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1"/>
    <s v="US"/>
    <s v="USD"/>
    <n v="1480007460"/>
    <n v="1475760567"/>
    <b v="0"/>
    <n v="13"/>
    <b v="0"/>
    <s v="theater/spaces"/>
    <n v="280"/>
    <n v="862.6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200"/>
    <n v="202"/>
    <x v="0"/>
    <s v="US"/>
    <s v="USD"/>
    <n v="1433259293"/>
    <n v="1428075293"/>
    <b v="0"/>
    <n v="9"/>
    <b v="0"/>
    <s v="theater/spaces"/>
    <n v="17"/>
    <n v="22.44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00"/>
    <x v="1"/>
    <s v="US"/>
    <s v="USD"/>
    <n v="1447965917"/>
    <n v="1445370317"/>
    <b v="0"/>
    <n v="2"/>
    <b v="0"/>
    <s v="theater/spaces"/>
    <n v="100"/>
    <n v="6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750"/>
    <n v="10965"/>
    <x v="1"/>
    <s v="US"/>
    <s v="USD"/>
    <n v="1453538752"/>
    <n v="1450946752"/>
    <b v="0"/>
    <n v="0"/>
    <b v="0"/>
    <s v="theater/spaces"/>
    <n v="1462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s v="US"/>
    <s v="USD"/>
    <n v="1412536573"/>
    <n v="1408648573"/>
    <b v="0"/>
    <n v="58"/>
    <b v="0"/>
    <s v="theater/spaces"/>
    <n v="114"/>
    <n v="82.6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s v="US"/>
    <s v="USD"/>
    <n v="1476676800"/>
    <n v="1473957239"/>
    <b v="0"/>
    <n v="8"/>
    <b v="0"/>
    <s v="theater/spaces"/>
    <n v="105"/>
    <n v="657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3000"/>
    <n v="3363"/>
    <x v="1"/>
    <s v="US"/>
    <s v="USD"/>
    <n v="1444330821"/>
    <n v="1441738821"/>
    <b v="0"/>
    <n v="3"/>
    <b v="0"/>
    <s v="theater/spaces"/>
    <n v="112"/>
    <n v="112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500"/>
    <n v="1010"/>
    <x v="1"/>
    <s v="US"/>
    <s v="USD"/>
    <n v="1489669203"/>
    <n v="1487944803"/>
    <b v="0"/>
    <n v="0"/>
    <b v="0"/>
    <s v="theater/spaces"/>
    <n v="20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3300"/>
    <n v="3902.5"/>
    <x v="1"/>
    <s v="US"/>
    <s v="USD"/>
    <n v="1434476849"/>
    <n v="1431884849"/>
    <b v="0"/>
    <n v="11"/>
    <b v="0"/>
    <s v="theater/spaces"/>
    <n v="118"/>
    <n v="354.7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5000"/>
    <n v="39"/>
    <x v="0"/>
    <s v="US"/>
    <s v="USD"/>
    <n v="1462402850"/>
    <n v="1459810850"/>
    <b v="0"/>
    <n v="20"/>
    <b v="0"/>
    <s v="theater/spaces"/>
    <n v="1"/>
    <n v="1.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500"/>
    <n v="2525"/>
    <x v="1"/>
    <s v="US"/>
    <s v="USD"/>
    <n v="1427498172"/>
    <n v="1422317772"/>
    <b v="0"/>
    <n v="3"/>
    <b v="0"/>
    <s v="theater/spaces"/>
    <n v="101"/>
    <n v="841.67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700"/>
    <n v="700"/>
    <x v="1"/>
    <s v="US"/>
    <s v="USD"/>
    <n v="1462729317"/>
    <n v="1457548917"/>
    <b v="0"/>
    <n v="0"/>
    <b v="0"/>
    <s v="theater/spaces"/>
    <n v="10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500"/>
    <n v="545"/>
    <x v="1"/>
    <s v="GB"/>
    <s v="GBP"/>
    <n v="1465258325"/>
    <n v="1462666325"/>
    <b v="0"/>
    <n v="0"/>
    <b v="0"/>
    <s v="theater/spaces"/>
    <n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800"/>
    <n v="1"/>
    <x v="0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s v="US"/>
    <s v="USD"/>
    <n v="1427342400"/>
    <n v="1424927159"/>
    <b v="0"/>
    <n v="108"/>
    <b v="1"/>
    <s v="theater/plays"/>
    <n v="31"/>
    <n v="42.9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s v="US"/>
    <s v="USD"/>
    <n v="1425193140"/>
    <n v="1422769906"/>
    <b v="0"/>
    <n v="20"/>
    <b v="1"/>
    <s v="theater/plays"/>
    <n v="0"/>
    <n v="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7000"/>
    <n v="0"/>
    <x v="2"/>
    <s v="US"/>
    <s v="USD"/>
    <n v="1435835824"/>
    <n v="1433243824"/>
    <b v="0"/>
    <n v="98"/>
    <b v="1"/>
    <s v="theater/plays"/>
    <n v="0"/>
    <n v="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1"/>
    <s v="US"/>
    <s v="USD"/>
    <n v="1407360720"/>
    <n v="1404769819"/>
    <b v="0"/>
    <n v="196"/>
    <b v="1"/>
    <s v="theater/plays"/>
    <n v="111"/>
    <n v="73.7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1"/>
    <s v="US"/>
    <s v="USD"/>
    <n v="1436290233"/>
    <n v="1433698233"/>
    <b v="0"/>
    <n v="39"/>
    <b v="1"/>
    <s v="theater/plays"/>
    <n v="107"/>
    <n v="137.4199999999999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30000"/>
    <n v="10"/>
    <x v="3"/>
    <s v="US"/>
    <s v="USD"/>
    <n v="1442425412"/>
    <n v="1439833412"/>
    <b v="0"/>
    <n v="128"/>
    <b v="1"/>
    <s v="theater/plays"/>
    <n v="0"/>
    <n v="0.0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15000"/>
    <n v="16501"/>
    <x v="1"/>
    <s v="US"/>
    <s v="USD"/>
    <n v="1425872692"/>
    <n v="1423284292"/>
    <b v="0"/>
    <n v="71"/>
    <b v="1"/>
    <s v="theater/plays"/>
    <n v="110"/>
    <n v="232.4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10000"/>
    <n v="10173"/>
    <x v="1"/>
    <s v="US"/>
    <s v="USD"/>
    <n v="1471406340"/>
    <n v="1470227660"/>
    <b v="0"/>
    <n v="47"/>
    <b v="1"/>
    <s v="theater/plays"/>
    <n v="102"/>
    <n v="216.4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1"/>
    <s v="CA"/>
    <s v="CAD"/>
    <n v="1430693460"/>
    <n v="1428087153"/>
    <b v="0"/>
    <n v="17"/>
    <b v="1"/>
    <s v="theater/plays"/>
    <n v="107"/>
    <n v="313.5299999999999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1"/>
    <s v="US"/>
    <s v="USD"/>
    <n v="1405699451"/>
    <n v="1403107451"/>
    <b v="0"/>
    <n v="91"/>
    <b v="1"/>
    <s v="theater/plays"/>
    <n v="114"/>
    <n v="226.0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s v="US"/>
    <s v="USD"/>
    <n v="1409500078"/>
    <n v="1406908078"/>
    <b v="0"/>
    <n v="43"/>
    <b v="1"/>
    <s v="theater/plays"/>
    <n v="0"/>
    <n v="0"/>
    <x v="1"/>
    <s v="plays"/>
    <x v="2971"/>
    <d v="2014-08-31T15:47:58"/>
  </r>
  <r>
    <n v="2972"/>
    <s v="A Bad Plan"/>
    <s v="A group of artists. A mythical art piece. A harrowing quest. And some margaritas."/>
    <n v="6000"/>
    <n v="6111"/>
    <x v="1"/>
    <s v="US"/>
    <s v="USD"/>
    <n v="1480899600"/>
    <n v="1479609520"/>
    <b v="0"/>
    <n v="17"/>
    <b v="1"/>
    <s v="theater/plays"/>
    <n v="102"/>
    <n v="359.4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s v="US"/>
    <s v="USD"/>
    <n v="1451620800"/>
    <n v="1449171508"/>
    <b v="0"/>
    <n v="33"/>
    <b v="1"/>
    <s v="theater/plays"/>
    <n v="0"/>
    <n v="0.0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1"/>
    <s v="US"/>
    <s v="USD"/>
    <n v="1411695300"/>
    <n v="1409275671"/>
    <b v="0"/>
    <n v="87"/>
    <b v="1"/>
    <s v="theater/plays"/>
    <n v="229"/>
    <n v="368.2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1"/>
    <s v="US"/>
    <s v="USD"/>
    <n v="1417057200"/>
    <n v="1414599886"/>
    <b v="0"/>
    <n v="113"/>
    <b v="1"/>
    <s v="theater/plays"/>
    <n v="118"/>
    <n v="208.01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2031"/>
    <x v="1"/>
    <s v="GB"/>
    <s v="GBP"/>
    <n v="1457870400"/>
    <n v="1456421530"/>
    <b v="0"/>
    <n v="14"/>
    <b v="1"/>
    <s v="theater/plays"/>
    <n v="102"/>
    <n v="145.0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3"/>
    <s v="US"/>
    <s v="USD"/>
    <n v="1427076840"/>
    <n v="1421960934"/>
    <b v="0"/>
    <n v="30"/>
    <b v="1"/>
    <s v="theater/plays"/>
    <n v="4"/>
    <n v="12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s v="US"/>
    <s v="USD"/>
    <n v="1413784740"/>
    <n v="1412954547"/>
    <b v="0"/>
    <n v="16"/>
    <b v="1"/>
    <s v="theater/plays"/>
    <n v="1"/>
    <n v="1.8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14000"/>
    <n v="2130"/>
    <x v="0"/>
    <s v="US"/>
    <s v="USD"/>
    <n v="1420524000"/>
    <n v="1419104823"/>
    <b v="0"/>
    <n v="46"/>
    <b v="1"/>
    <s v="theater/plays"/>
    <n v="15"/>
    <n v="46.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10000"/>
    <n v="21"/>
    <x v="0"/>
    <s v="US"/>
    <s v="USD"/>
    <n v="1440381600"/>
    <n v="1438639130"/>
    <b v="0"/>
    <n v="24"/>
    <b v="1"/>
    <s v="theater/plays"/>
    <n v="0"/>
    <n v="0.8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15000"/>
    <n v="0"/>
    <x v="2"/>
    <s v="IE"/>
    <s v="EUR"/>
    <n v="1443014756"/>
    <n v="1439126756"/>
    <b v="1"/>
    <n v="97"/>
    <b v="1"/>
    <s v="theater/spaces"/>
    <n v="0"/>
    <n v="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4440"/>
    <n v="2030"/>
    <x v="0"/>
    <s v="GB"/>
    <s v="GBP"/>
    <n v="1455208143"/>
    <n v="1452616143"/>
    <b v="1"/>
    <n v="59"/>
    <b v="1"/>
    <s v="theater/spaces"/>
    <n v="14"/>
    <n v="34.40999999999999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500000"/>
    <n v="0"/>
    <x v="0"/>
    <s v="US"/>
    <s v="USD"/>
    <n v="1415722236"/>
    <n v="1410534636"/>
    <b v="1"/>
    <n v="1095"/>
    <b v="1"/>
    <s v="theater/spaces"/>
    <n v="0"/>
    <n v="0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1"/>
    <s v="US"/>
    <s v="USD"/>
    <n v="1472020881"/>
    <n v="1469428881"/>
    <b v="1"/>
    <n v="218"/>
    <b v="1"/>
    <s v="theater/spaces"/>
    <n v="820"/>
    <n v="1879.7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30000"/>
    <n v="32903"/>
    <x v="1"/>
    <s v="NZ"/>
    <s v="NZD"/>
    <n v="1477886400"/>
    <n v="1476228128"/>
    <b v="0"/>
    <n v="111"/>
    <b v="1"/>
    <s v="theater/spaces"/>
    <n v="110"/>
    <n v="296.4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500"/>
    <n v="7790"/>
    <x v="1"/>
    <s v="GB"/>
    <s v="GBP"/>
    <n v="1462100406"/>
    <n v="1456920006"/>
    <b v="0"/>
    <n v="56"/>
    <b v="1"/>
    <s v="theater/spaces"/>
    <n v="104"/>
    <n v="139.110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s v="US"/>
    <s v="USD"/>
    <n v="1476316800"/>
    <n v="1473837751"/>
    <b v="0"/>
    <n v="265"/>
    <b v="1"/>
    <s v="theater/spaces"/>
    <n v="5"/>
    <n v="11.2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4000"/>
    <n v="570"/>
    <x v="0"/>
    <s v="GB"/>
    <s v="GBP"/>
    <n v="1466412081"/>
    <n v="1463820081"/>
    <b v="0"/>
    <n v="28"/>
    <b v="1"/>
    <s v="theater/spaces"/>
    <n v="14"/>
    <n v="20.36"/>
    <x v="1"/>
    <s v="spaces"/>
    <x v="2988"/>
    <d v="2016-06-20T08:41:21"/>
  </r>
  <r>
    <n v="2989"/>
    <s v="Let's Light Up The Gem!"/>
    <s v="Bring the movies back to Bethel, Maine."/>
    <n v="90000"/>
    <n v="8077"/>
    <x v="0"/>
    <s v="US"/>
    <s v="USD"/>
    <n v="1450673940"/>
    <n v="1448756962"/>
    <b v="0"/>
    <n v="364"/>
    <b v="1"/>
    <s v="theater/spaces"/>
    <n v="9"/>
    <n v="22.1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5000"/>
    <n v="5854"/>
    <x v="0"/>
    <s v="US"/>
    <s v="USD"/>
    <n v="1452174420"/>
    <n v="1449150420"/>
    <b v="0"/>
    <n v="27"/>
    <b v="1"/>
    <s v="theater/spaces"/>
    <n v="23"/>
    <n v="216.8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5000"/>
    <n v="2"/>
    <x v="2"/>
    <s v="US"/>
    <s v="USD"/>
    <n v="1485547530"/>
    <n v="1483646730"/>
    <b v="0"/>
    <n v="93"/>
    <b v="1"/>
    <s v="theater/spaces"/>
    <n v="0"/>
    <n v="0.0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10000"/>
    <n v="0"/>
    <x v="2"/>
    <s v="US"/>
    <s v="USD"/>
    <n v="1476037510"/>
    <n v="1473445510"/>
    <b v="0"/>
    <n v="64"/>
    <b v="1"/>
    <s v="theater/spaces"/>
    <n v="0"/>
    <n v="0"/>
    <x v="1"/>
    <s v="spaces"/>
    <x v="2992"/>
    <d v="2016-10-09T18:25:10"/>
  </r>
  <r>
    <n v="2993"/>
    <s v="TRUE WEST: Think, Dog! Productions"/>
    <s v="Help us build the Kitchen from Hell!"/>
    <n v="4000"/>
    <n v="4040"/>
    <x v="1"/>
    <s v="US"/>
    <s v="USD"/>
    <n v="1455998867"/>
    <n v="1453406867"/>
    <b v="0"/>
    <n v="22"/>
    <b v="1"/>
    <s v="theater/spaces"/>
    <n v="101"/>
    <n v="183.64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5000"/>
    <n v="160"/>
    <x v="0"/>
    <s v="GB"/>
    <s v="GBP"/>
    <n v="1412335772"/>
    <n v="1409743772"/>
    <b v="0"/>
    <n v="59"/>
    <b v="1"/>
    <s v="theater/spaces"/>
    <n v="3"/>
    <n v="2.7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1"/>
    <s v="US"/>
    <s v="USD"/>
    <n v="1484841471"/>
    <n v="1482249471"/>
    <b v="0"/>
    <n v="249"/>
    <b v="1"/>
    <s v="theater/spaces"/>
    <n v="112"/>
    <n v="179.2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33000"/>
    <n v="14303"/>
    <x v="2"/>
    <s v="US"/>
    <s v="USD"/>
    <n v="1432677240"/>
    <n v="1427493240"/>
    <b v="0"/>
    <n v="392"/>
    <b v="1"/>
    <s v="theater/spaces"/>
    <n v="11"/>
    <n v="36.4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1"/>
    <s v="US"/>
    <s v="USD"/>
    <n v="1488171540"/>
    <n v="1486661793"/>
    <b v="0"/>
    <n v="115"/>
    <b v="1"/>
    <s v="theater/spaces"/>
    <n v="133"/>
    <n v="290.18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1"/>
    <s v="US"/>
    <s v="USD"/>
    <n v="1402892700"/>
    <n v="1400474329"/>
    <b v="0"/>
    <n v="433"/>
    <b v="1"/>
    <s v="theater/spaces"/>
    <n v="800"/>
    <n v="1848.06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000"/>
    <n v="5240"/>
    <x v="1"/>
    <s v="US"/>
    <s v="USD"/>
    <n v="1488333600"/>
    <n v="1487094360"/>
    <b v="0"/>
    <n v="20"/>
    <b v="1"/>
    <s v="theater/spaces"/>
    <n v="105"/>
    <n v="26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3000"/>
    <n v="280"/>
    <x v="3"/>
    <s v="US"/>
    <s v="USD"/>
    <n v="1485885600"/>
    <n v="1484682670"/>
    <b v="0"/>
    <n v="8"/>
    <b v="1"/>
    <s v="theater/spaces"/>
    <n v="9"/>
    <n v="3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50000"/>
    <n v="53769"/>
    <x v="1"/>
    <s v="US"/>
    <s v="USD"/>
    <n v="1468445382"/>
    <n v="1465853382"/>
    <b v="0"/>
    <n v="175"/>
    <b v="1"/>
    <s v="theater/spaces"/>
    <n v="108"/>
    <n v="307.2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0"/>
    <n v="3100"/>
    <x v="2"/>
    <s v="US"/>
    <s v="USD"/>
    <n v="1356552252"/>
    <n v="1353960252"/>
    <b v="0"/>
    <n v="104"/>
    <b v="1"/>
    <s v="theater/spaces"/>
    <n v="16"/>
    <n v="29.8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9000"/>
    <n v="9124"/>
    <x v="1"/>
    <s v="US"/>
    <s v="USD"/>
    <n v="1456811940"/>
    <n v="1454098976"/>
    <b v="0"/>
    <n v="17"/>
    <b v="1"/>
    <s v="theater/spaces"/>
    <n v="101"/>
    <n v="536.7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100000"/>
    <n v="2607"/>
    <x v="0"/>
    <s v="US"/>
    <s v="USD"/>
    <n v="1416089324"/>
    <n v="1413493724"/>
    <b v="0"/>
    <n v="277"/>
    <b v="1"/>
    <s v="theater/spaces"/>
    <n v="3"/>
    <n v="9.4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s v="US"/>
    <s v="USD"/>
    <n v="1412611905"/>
    <n v="1410019905"/>
    <b v="0"/>
    <n v="118"/>
    <b v="1"/>
    <s v="theater/spaces"/>
    <n v="65"/>
    <n v="179.3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5000"/>
    <n v="0"/>
    <x v="0"/>
    <s v="CA"/>
    <s v="CAD"/>
    <n v="1418580591"/>
    <n v="1415988591"/>
    <b v="0"/>
    <n v="97"/>
    <b v="1"/>
    <s v="theater/spaces"/>
    <n v="0"/>
    <n v="0"/>
    <x v="1"/>
    <s v="spaces"/>
    <x v="3006"/>
    <d v="2014-12-14T18:09:51"/>
  </r>
  <r>
    <n v="3007"/>
    <s v="Bethlem"/>
    <s v="Consuite for 2015 CoreCon.  An adventure into insanity."/>
    <n v="4000"/>
    <n v="28167.25"/>
    <x v="1"/>
    <s v="US"/>
    <s v="USD"/>
    <n v="1429938683"/>
    <n v="1428124283"/>
    <b v="0"/>
    <n v="20"/>
    <b v="1"/>
    <s v="theater/spaces"/>
    <n v="704"/>
    <n v="1408.3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9000"/>
    <n v="9110"/>
    <x v="1"/>
    <s v="US"/>
    <s v="USD"/>
    <n v="1453352719"/>
    <n v="1450760719"/>
    <b v="0"/>
    <n v="26"/>
    <b v="1"/>
    <s v="theater/spaces"/>
    <n v="101"/>
    <n v="350.3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70000"/>
    <n v="10"/>
    <x v="2"/>
    <s v="US"/>
    <s v="USD"/>
    <n v="1417012840"/>
    <n v="1414417240"/>
    <b v="0"/>
    <n v="128"/>
    <b v="1"/>
    <s v="theater/spaces"/>
    <n v="0"/>
    <n v="0.0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1"/>
    <s v="US"/>
    <s v="USD"/>
    <n v="1424548719"/>
    <n v="1419364719"/>
    <b v="0"/>
    <n v="15"/>
    <b v="1"/>
    <s v="theater/spaces"/>
    <n v="103"/>
    <n v="478.9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500"/>
    <n v="9030"/>
    <x v="1"/>
    <s v="ES"/>
    <s v="EUR"/>
    <n v="1450911540"/>
    <n v="1448536516"/>
    <b v="0"/>
    <n v="25"/>
    <b v="1"/>
    <s v="theater/spaces"/>
    <n v="361"/>
    <n v="361.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12000"/>
    <n v="25577.56"/>
    <x v="1"/>
    <s v="US"/>
    <s v="USD"/>
    <n v="1423587130"/>
    <n v="1421772730"/>
    <b v="0"/>
    <n v="55"/>
    <b v="1"/>
    <s v="theater/spaces"/>
    <n v="213"/>
    <n v="465.0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1"/>
    <s v="US"/>
    <s v="USD"/>
    <n v="1434917049"/>
    <n v="1432325049"/>
    <b v="0"/>
    <n v="107"/>
    <b v="1"/>
    <s v="theater/spaces"/>
    <n v="100"/>
    <n v="375.2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1"/>
    <s v="US"/>
    <s v="USD"/>
    <n v="1415163600"/>
    <n v="1412737080"/>
    <b v="0"/>
    <n v="557"/>
    <b v="1"/>
    <s v="theater/spaces"/>
    <n v="294"/>
    <n v="316.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00"/>
    <n v="1864"/>
    <x v="0"/>
    <s v="US"/>
    <s v="USD"/>
    <n v="1402459200"/>
    <n v="1401125238"/>
    <b v="0"/>
    <n v="40"/>
    <b v="1"/>
    <s v="theater/spaces"/>
    <n v="19"/>
    <n v="46.6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2"/>
    <s v="US"/>
    <s v="USD"/>
    <n v="1405688952"/>
    <n v="1400504952"/>
    <b v="0"/>
    <n v="36"/>
    <b v="1"/>
    <s v="theater/spaces"/>
    <n v="0"/>
    <n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1"/>
    <s v="US"/>
    <s v="USD"/>
    <n v="1408566243"/>
    <n v="1405974243"/>
    <b v="0"/>
    <n v="159"/>
    <b v="1"/>
    <s v="theater/spaces"/>
    <n v="117"/>
    <n v="368.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0557"/>
    <n v="4130"/>
    <x v="3"/>
    <s v="FR"/>
    <s v="EUR"/>
    <n v="1437429600"/>
    <n v="1433747376"/>
    <b v="0"/>
    <n v="41"/>
    <b v="1"/>
    <s v="theater/spaces"/>
    <n v="39"/>
    <n v="100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s v="US"/>
    <s v="USD"/>
    <n v="1401159600"/>
    <n v="1398801620"/>
    <b v="0"/>
    <n v="226"/>
    <b v="1"/>
    <s v="theater/spaces"/>
    <n v="0"/>
    <n v="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s v="US"/>
    <s v="USD"/>
    <n v="1439583533"/>
    <n v="1434399533"/>
    <b v="0"/>
    <n v="30"/>
    <b v="1"/>
    <s v="theater/spaces"/>
    <n v="0"/>
    <n v="0.8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s v="US"/>
    <s v="USD"/>
    <n v="1479794340"/>
    <n v="1476715869"/>
    <b v="0"/>
    <n v="103"/>
    <b v="1"/>
    <s v="theater/spaces"/>
    <n v="0"/>
    <n v="0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1"/>
    <s v="US"/>
    <s v="USD"/>
    <n v="1472338409"/>
    <n v="1468450409"/>
    <b v="0"/>
    <n v="62"/>
    <b v="1"/>
    <s v="theater/spaces"/>
    <n v="106"/>
    <n v="426.6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350"/>
    <n v="5358"/>
    <x v="1"/>
    <s v="GB"/>
    <s v="GBP"/>
    <n v="1434039186"/>
    <n v="1430151186"/>
    <b v="0"/>
    <n v="6"/>
    <b v="1"/>
    <s v="theater/spaces"/>
    <n v="160"/>
    <n v="89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1"/>
    <s v="US"/>
    <s v="USD"/>
    <n v="1349567475"/>
    <n v="1346975475"/>
    <b v="0"/>
    <n v="182"/>
    <b v="1"/>
    <s v="theater/spaces"/>
    <n v="165"/>
    <n v="272.4599999999999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0"/>
    <n v="2100"/>
    <x v="2"/>
    <s v="GB"/>
    <s v="GBP"/>
    <n v="1401465600"/>
    <n v="1399032813"/>
    <b v="0"/>
    <n v="145"/>
    <b v="1"/>
    <s v="theater/spaces"/>
    <n v="11"/>
    <n v="14.4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s v="GB"/>
    <s v="GBP"/>
    <n v="1488538892"/>
    <n v="1487329292"/>
    <b v="0"/>
    <n v="25"/>
    <b v="1"/>
    <s v="theater/spaces"/>
    <n v="0"/>
    <n v="0.4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110000"/>
    <n v="4"/>
    <x v="0"/>
    <s v="US"/>
    <s v="USD"/>
    <n v="1426866851"/>
    <n v="1424278451"/>
    <b v="0"/>
    <n v="320"/>
    <b v="1"/>
    <s v="theater/spaces"/>
    <n v="0"/>
    <n v="0.01"/>
    <x v="1"/>
    <s v="spaces"/>
    <x v="3027"/>
    <d v="2015-03-20T15:54:11"/>
  </r>
  <r>
    <n v="3028"/>
    <s v="A Home for Vegas Theatre Hub"/>
    <s v="We have a space! Help us fill it with a stage, chairs, gear and audiences' laughter!"/>
    <n v="23000"/>
    <n v="27675"/>
    <x v="1"/>
    <s v="US"/>
    <s v="USD"/>
    <n v="1471242025"/>
    <n v="1468650025"/>
    <b v="0"/>
    <n v="99"/>
    <b v="1"/>
    <s v="theater/spaces"/>
    <n v="120"/>
    <n v="279.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80000"/>
    <n v="7655"/>
    <x v="2"/>
    <s v="US"/>
    <s v="USD"/>
    <n v="1416285300"/>
    <n v="1413824447"/>
    <b v="0"/>
    <n v="348"/>
    <b v="1"/>
    <s v="theater/spaces"/>
    <n v="10"/>
    <n v="2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5000"/>
    <n v="10678"/>
    <x v="1"/>
    <s v="US"/>
    <s v="USD"/>
    <n v="1442426171"/>
    <n v="1439834171"/>
    <b v="0"/>
    <n v="41"/>
    <b v="1"/>
    <s v="theater/spaces"/>
    <n v="214"/>
    <n v="260.4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s v="US"/>
    <s v="USD"/>
    <n v="1476479447"/>
    <n v="1471295447"/>
    <b v="0"/>
    <n v="29"/>
    <b v="1"/>
    <s v="theater/spaces"/>
    <n v="35"/>
    <n v="60.76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5000"/>
    <n v="5"/>
    <x v="0"/>
    <s v="US"/>
    <s v="USD"/>
    <n v="1441933459"/>
    <n v="1439341459"/>
    <b v="0"/>
    <n v="25"/>
    <b v="1"/>
    <s v="theater/spaces"/>
    <n v="0"/>
    <n v="0.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12000"/>
    <n v="52"/>
    <x v="0"/>
    <s v="US"/>
    <s v="USD"/>
    <n v="1471487925"/>
    <n v="1468895925"/>
    <b v="0"/>
    <n v="23"/>
    <b v="1"/>
    <s v="theater/spaces"/>
    <n v="0"/>
    <n v="2.2599999999999998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s v="US"/>
    <s v="USD"/>
    <n v="1477972740"/>
    <n v="1475326255"/>
    <b v="0"/>
    <n v="1260"/>
    <b v="1"/>
    <s v="theater/spaces"/>
    <n v="0"/>
    <n v="0.14000000000000001"/>
    <x v="1"/>
    <s v="spaces"/>
    <x v="3034"/>
    <d v="2016-11-01T03:59:00"/>
  </r>
  <r>
    <n v="3035"/>
    <s v="The Coalition Theater"/>
    <s v="Help create a permanent home for live comedy shows and classes in Downtown RVA."/>
    <n v="60000"/>
    <n v="852"/>
    <x v="0"/>
    <s v="US"/>
    <s v="USD"/>
    <n v="1367674009"/>
    <n v="1365082009"/>
    <b v="0"/>
    <n v="307"/>
    <b v="1"/>
    <s v="theater/spaces"/>
    <n v="1"/>
    <n v="2.7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75000"/>
    <n v="106084.5"/>
    <x v="1"/>
    <s v="US"/>
    <s v="USD"/>
    <n v="1376654340"/>
    <n v="1373568644"/>
    <b v="0"/>
    <n v="329"/>
    <b v="1"/>
    <s v="theater/spaces"/>
    <n v="141"/>
    <n v="322.4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1"/>
    <s v="US"/>
    <s v="USD"/>
    <n v="1285995540"/>
    <n v="1279574773"/>
    <b v="0"/>
    <n v="32"/>
    <b v="1"/>
    <s v="theater/spaces"/>
    <n v="156"/>
    <n v="19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4000"/>
    <n v="4065"/>
    <x v="1"/>
    <s v="US"/>
    <s v="USD"/>
    <n v="1457071397"/>
    <n v="1451887397"/>
    <b v="0"/>
    <n v="27"/>
    <b v="1"/>
    <s v="theater/spaces"/>
    <n v="102"/>
    <n v="150.5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50000"/>
    <n v="10814"/>
    <x v="0"/>
    <s v="US"/>
    <s v="USD"/>
    <n v="1388303940"/>
    <n v="1386011038"/>
    <b v="0"/>
    <n v="236"/>
    <b v="1"/>
    <s v="theater/spaces"/>
    <n v="22"/>
    <n v="45.8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10000"/>
    <n v="0"/>
    <x v="0"/>
    <s v="US"/>
    <s v="USD"/>
    <n v="1435359600"/>
    <n v="1434999621"/>
    <b v="0"/>
    <n v="42"/>
    <b v="1"/>
    <s v="theater/spaces"/>
    <n v="0"/>
    <n v="0"/>
    <x v="1"/>
    <s v="spaces"/>
    <x v="3040"/>
    <d v="2015-06-26T23:00:00"/>
  </r>
  <r>
    <n v="3041"/>
    <s v="Lend a Hand in Our Home"/>
    <s v="Privet! Hello! Bon Jour! We are the Arlekin Players Theatre and we need a home."/>
    <n v="25000"/>
    <n v="188"/>
    <x v="0"/>
    <s v="US"/>
    <s v="USD"/>
    <n v="1453323048"/>
    <n v="1450731048"/>
    <b v="0"/>
    <n v="95"/>
    <b v="1"/>
    <s v="theater/spaces"/>
    <n v="1"/>
    <n v="1.9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000"/>
    <n v="1076751.05"/>
    <x v="2"/>
    <s v="GB"/>
    <s v="GBP"/>
    <n v="1444149047"/>
    <n v="1441557047"/>
    <b v="0"/>
    <n v="37"/>
    <b v="1"/>
    <s v="theater/spaces"/>
    <n v="21535"/>
    <n v="29101.3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42850"/>
    <n v="0"/>
    <x v="0"/>
    <s v="CA"/>
    <s v="CAD"/>
    <n v="1429152600"/>
    <n v="1426815699"/>
    <b v="0"/>
    <n v="128"/>
    <b v="1"/>
    <s v="theater/spaces"/>
    <n v="0"/>
    <n v="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s v="US"/>
    <s v="USD"/>
    <n v="1454433998"/>
    <n v="1453137998"/>
    <b v="0"/>
    <n v="156"/>
    <b v="1"/>
    <s v="theater/spaces"/>
    <n v="0"/>
    <n v="0.4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s v="US"/>
    <s v="USD"/>
    <n v="1408679055"/>
    <n v="1406087055"/>
    <b v="0"/>
    <n v="64"/>
    <b v="1"/>
    <s v="theater/spaces"/>
    <n v="1"/>
    <n v="1.97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1"/>
    <s v="US"/>
    <s v="USD"/>
    <n v="1410324720"/>
    <n v="1407784586"/>
    <b v="0"/>
    <n v="58"/>
    <b v="1"/>
    <s v="theater/spaces"/>
    <n v="113"/>
    <n v="706.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3500"/>
    <n v="0"/>
    <x v="2"/>
    <s v="US"/>
    <s v="USD"/>
    <n v="1461762960"/>
    <n v="1457999054"/>
    <b v="0"/>
    <n v="20"/>
    <b v="1"/>
    <s v="theater/spaces"/>
    <n v="0"/>
    <n v="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3000"/>
    <n v="6061"/>
    <x v="0"/>
    <s v="US"/>
    <s v="USD"/>
    <n v="1420060920"/>
    <n v="1417556262"/>
    <b v="0"/>
    <n v="47"/>
    <b v="1"/>
    <s v="theater/spaces"/>
    <n v="26"/>
    <n v="128.9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50"/>
    <x v="1"/>
    <s v="US"/>
    <s v="USD"/>
    <n v="1434241255"/>
    <n v="1431649255"/>
    <b v="0"/>
    <n v="54"/>
    <b v="1"/>
    <s v="theater/spaces"/>
    <n v="115"/>
    <n v="212.0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3000"/>
    <n v="4004"/>
    <x v="1"/>
    <s v="US"/>
    <s v="USD"/>
    <n v="1462420960"/>
    <n v="1459828960"/>
    <b v="0"/>
    <n v="9"/>
    <b v="1"/>
    <s v="theater/spaces"/>
    <n v="133"/>
    <n v="444.8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3916"/>
    <x v="1"/>
    <s v="GB"/>
    <s v="GBP"/>
    <n v="1486547945"/>
    <n v="1483955945"/>
    <b v="1"/>
    <n v="35"/>
    <b v="0"/>
    <s v="theater/spaces"/>
    <n v="112"/>
    <n v="111.8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1800"/>
    <n v="8807"/>
    <x v="1"/>
    <s v="US"/>
    <s v="USD"/>
    <n v="1432828740"/>
    <n v="1430237094"/>
    <b v="0"/>
    <n v="2"/>
    <b v="0"/>
    <s v="theater/spaces"/>
    <n v="489"/>
    <n v="4403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500"/>
    <n v="795"/>
    <x v="0"/>
    <s v="US"/>
    <s v="USD"/>
    <n v="1412222340"/>
    <n v="1407781013"/>
    <b v="0"/>
    <n v="3"/>
    <b v="0"/>
    <s v="theater/spaces"/>
    <n v="53"/>
    <n v="26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5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978"/>
    <n v="1216"/>
    <x v="1"/>
    <s v="US"/>
    <s v="USD"/>
    <n v="1420844390"/>
    <n v="1415660390"/>
    <b v="0"/>
    <n v="1"/>
    <b v="0"/>
    <s v="theater/spaces"/>
    <n v="124"/>
    <n v="1216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600"/>
    <n v="10"/>
    <x v="0"/>
    <s v="US"/>
    <s v="USD"/>
    <n v="1412003784"/>
    <n v="1406819784"/>
    <b v="0"/>
    <n v="0"/>
    <b v="0"/>
    <s v="theater/spaces"/>
    <n v="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650"/>
    <n v="10"/>
    <x v="2"/>
    <s v="GB"/>
    <s v="GBP"/>
    <n v="1459694211"/>
    <n v="1457105811"/>
    <b v="0"/>
    <n v="0"/>
    <b v="0"/>
    <s v="theater/spaces"/>
    <n v="2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000"/>
    <n v="72"/>
    <x v="0"/>
    <s v="IT"/>
    <s v="EUR"/>
    <n v="1463734740"/>
    <n v="1459414740"/>
    <b v="0"/>
    <n v="3"/>
    <b v="0"/>
    <s v="theater/spaces"/>
    <n v="7"/>
    <n v="24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0"/>
    <s v="US"/>
    <s v="USD"/>
    <n v="1407536846"/>
    <n v="1404944846"/>
    <b v="0"/>
    <n v="11"/>
    <b v="0"/>
    <s v="theater/spaces"/>
    <n v="0"/>
    <n v="0.0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500"/>
    <n v="3012"/>
    <x v="1"/>
    <s v="US"/>
    <s v="USD"/>
    <n v="1443422134"/>
    <n v="1440830134"/>
    <b v="0"/>
    <n v="6"/>
    <b v="0"/>
    <s v="theater/spaces"/>
    <n v="120"/>
    <n v="502"/>
    <x v="1"/>
    <s v="spaces"/>
    <x v="3060"/>
    <d v="2015-09-28T06:35:34"/>
  </r>
  <r>
    <n v="3061"/>
    <s v="Help Save Parkway Cinemas!"/>
    <s v="Save a historic Local theater."/>
    <n v="750"/>
    <n v="1140"/>
    <x v="1"/>
    <s v="US"/>
    <s v="USD"/>
    <n v="1407955748"/>
    <n v="1405363748"/>
    <b v="0"/>
    <n v="0"/>
    <b v="0"/>
    <s v="theater/spaces"/>
    <n v="15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0"/>
    <n v="0"/>
    <x v="0"/>
    <s v="US"/>
    <s v="USD"/>
    <n v="1443636000"/>
    <n v="1441111892"/>
    <b v="0"/>
    <n v="67"/>
    <b v="0"/>
    <s v="theater/spaces"/>
    <n v="0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3255"/>
    <x v="1"/>
    <s v="US"/>
    <s v="USD"/>
    <n v="1477174138"/>
    <n v="1474150138"/>
    <b v="0"/>
    <n v="23"/>
    <b v="0"/>
    <s v="theater/spaces"/>
    <n v="109"/>
    <n v="141.52000000000001"/>
    <x v="1"/>
    <s v="spaces"/>
    <x v="3063"/>
    <d v="2016-10-22T22:08:58"/>
  </r>
  <r>
    <n v="3064"/>
    <s v="Kickstart the Crossroads Community"/>
    <s v="An epicenter for connection, creation and expression of the community."/>
    <n v="24000"/>
    <n v="28067.34"/>
    <x v="1"/>
    <s v="US"/>
    <s v="USD"/>
    <n v="1448175540"/>
    <n v="1445483246"/>
    <b v="0"/>
    <n v="72"/>
    <b v="0"/>
    <s v="theater/spaces"/>
    <n v="117"/>
    <n v="389.8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1000"/>
    <n v="1270"/>
    <x v="1"/>
    <s v="US"/>
    <s v="USD"/>
    <n v="1406683172"/>
    <n v="1404523172"/>
    <b v="0"/>
    <n v="2"/>
    <b v="0"/>
    <s v="theater/spaces"/>
    <n v="127"/>
    <n v="63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100000"/>
    <n v="426"/>
    <x v="0"/>
    <s v="AU"/>
    <s v="AUD"/>
    <n v="1468128537"/>
    <n v="1465536537"/>
    <b v="0"/>
    <n v="15"/>
    <b v="0"/>
    <s v="theater/spaces"/>
    <n v="0"/>
    <n v="28.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437"/>
    <x v="1"/>
    <s v="NZ"/>
    <s v="NZD"/>
    <n v="1441837879"/>
    <n v="1439245879"/>
    <b v="0"/>
    <n v="1"/>
    <b v="0"/>
    <s v="theater/spaces"/>
    <n v="272"/>
    <n v="543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1"/>
    <s v="US"/>
    <s v="USD"/>
    <n v="1445013352"/>
    <n v="1442421352"/>
    <b v="0"/>
    <n v="2"/>
    <b v="0"/>
    <s v="theater/spaces"/>
    <n v="125"/>
    <n v="125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1"/>
    <s v="US"/>
    <s v="USD"/>
    <n v="1418587234"/>
    <n v="1415995234"/>
    <b v="0"/>
    <n v="7"/>
    <b v="0"/>
    <s v="theater/spaces"/>
    <n v="110"/>
    <n v="31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500"/>
    <n v="3000"/>
    <x v="1"/>
    <s v="GB"/>
    <s v="GBP"/>
    <n v="1481132169"/>
    <n v="1479317769"/>
    <b v="0"/>
    <n v="16"/>
    <b v="0"/>
    <s v="theater/spaces"/>
    <n v="120"/>
    <n v="1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0"/>
    <n v="102"/>
    <x v="0"/>
    <s v="US"/>
    <s v="USD"/>
    <n v="1429595940"/>
    <n v="1428082481"/>
    <b v="0"/>
    <n v="117"/>
    <b v="0"/>
    <s v="theater/spaces"/>
    <n v="1"/>
    <n v="0.8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000"/>
    <n v="25"/>
    <x v="0"/>
    <s v="US"/>
    <s v="USD"/>
    <n v="1477791960"/>
    <n v="1476549262"/>
    <b v="0"/>
    <n v="2"/>
    <b v="0"/>
    <s v="theater/spaces"/>
    <n v="3"/>
    <n v="1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3000"/>
    <n v="5323.01"/>
    <x v="1"/>
    <s v="US"/>
    <s v="USD"/>
    <n v="1434309540"/>
    <n v="1429287900"/>
    <b v="0"/>
    <n v="7"/>
    <b v="0"/>
    <s v="theater/spaces"/>
    <n v="177"/>
    <n v="760.4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0"/>
    <s v="FR"/>
    <s v="EUR"/>
    <n v="1457617359"/>
    <n v="1455025359"/>
    <b v="0"/>
    <n v="3"/>
    <b v="0"/>
    <s v="theater/spaces"/>
    <n v="0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5000"/>
    <n v="18"/>
    <x v="3"/>
    <s v="US"/>
    <s v="USD"/>
    <n v="1471573640"/>
    <n v="1467253640"/>
    <b v="0"/>
    <n v="20"/>
    <b v="0"/>
    <s v="theater/spaces"/>
    <n v="0"/>
    <n v="0.9"/>
    <x v="1"/>
    <s v="spaces"/>
    <x v="3075"/>
    <d v="2016-08-19T02:27:20"/>
  </r>
  <r>
    <n v="3076"/>
    <s v="10,000 Hours"/>
    <s v="Helping female comedians get in their 10,000 Hours of practice!"/>
    <n v="5000"/>
    <n v="2537"/>
    <x v="2"/>
    <s v="US"/>
    <s v="USD"/>
    <n v="1444405123"/>
    <n v="1439221123"/>
    <b v="0"/>
    <n v="50"/>
    <b v="0"/>
    <s v="theater/spaces"/>
    <n v="51"/>
    <n v="50.74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1"/>
    <s v="CA"/>
    <s v="CAD"/>
    <n v="1488495478"/>
    <n v="1485903478"/>
    <b v="0"/>
    <n v="2"/>
    <b v="0"/>
    <s v="theater/spaces"/>
    <n v="100"/>
    <n v="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955"/>
    <x v="1"/>
    <s v="US"/>
    <s v="USD"/>
    <n v="1424920795"/>
    <n v="1422328795"/>
    <b v="0"/>
    <n v="3"/>
    <b v="0"/>
    <s v="theater/spaces"/>
    <n v="112"/>
    <n v="651.6699999999999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s v="US"/>
    <s v="USD"/>
    <n v="1427040435"/>
    <n v="1424452035"/>
    <b v="0"/>
    <n v="27"/>
    <b v="0"/>
    <s v="theater/spaces"/>
    <n v="0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500"/>
    <n v="45041"/>
    <x v="1"/>
    <s v="US"/>
    <s v="USD"/>
    <n v="1419644444"/>
    <n v="1414456844"/>
    <b v="0"/>
    <n v="7"/>
    <b v="0"/>
    <s v="theater/spaces"/>
    <n v="1802"/>
    <n v="6434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1"/>
    <s v="US"/>
    <s v="USD"/>
    <n v="1442722891"/>
    <n v="1440130891"/>
    <b v="0"/>
    <n v="5"/>
    <b v="0"/>
    <s v="theater/spaces"/>
    <n v="102"/>
    <n v="1221.599999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500"/>
    <n v="520"/>
    <x v="1"/>
    <s v="US"/>
    <s v="USD"/>
    <n v="1447628946"/>
    <n v="1445033346"/>
    <b v="0"/>
    <n v="0"/>
    <b v="0"/>
    <s v="theater/spaces"/>
    <n v="104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1500"/>
    <n v="2576"/>
    <x v="1"/>
    <s v="US"/>
    <s v="USD"/>
    <n v="1409547600"/>
    <n v="1406986278"/>
    <b v="0"/>
    <n v="3"/>
    <b v="0"/>
    <s v="theater/spaces"/>
    <n v="172"/>
    <n v="85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3000"/>
    <n v="22"/>
    <x v="0"/>
    <s v="US"/>
    <s v="USD"/>
    <n v="1430851680"/>
    <n v="1428340931"/>
    <b v="0"/>
    <n v="6"/>
    <b v="0"/>
    <s v="theater/spaces"/>
    <n v="1"/>
    <n v="3.6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3000"/>
    <n v="3460"/>
    <x v="1"/>
    <s v="US"/>
    <s v="USD"/>
    <n v="1443561159"/>
    <n v="1440969159"/>
    <b v="0"/>
    <n v="9"/>
    <b v="0"/>
    <s v="theater/spaces"/>
    <n v="115"/>
    <n v="384.4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720"/>
    <x v="1"/>
    <s v="IT"/>
    <s v="EUR"/>
    <n v="1439827559"/>
    <n v="1434643559"/>
    <b v="0"/>
    <n v="3"/>
    <b v="0"/>
    <s v="theater/spaces"/>
    <n v="115"/>
    <n v="573.33000000000004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63"/>
    <x v="1"/>
    <s v="US"/>
    <s v="USD"/>
    <n v="1482294990"/>
    <n v="1477107390"/>
    <b v="0"/>
    <n v="2"/>
    <b v="0"/>
    <s v="theater/spaces"/>
    <n v="103"/>
    <n v="1031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2087"/>
    <x v="1"/>
    <s v="US"/>
    <s v="USD"/>
    <n v="1420724460"/>
    <n v="1418046247"/>
    <b v="0"/>
    <n v="3"/>
    <b v="0"/>
    <s v="theater/spaces"/>
    <n v="104"/>
    <n v="695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15000"/>
    <n v="20689"/>
    <x v="1"/>
    <s v="US"/>
    <s v="USD"/>
    <n v="1468029540"/>
    <n v="1465304483"/>
    <b v="0"/>
    <n v="45"/>
    <b v="0"/>
    <s v="theater/spaces"/>
    <n v="138"/>
    <n v="459.7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30000"/>
    <n v="50"/>
    <x v="0"/>
    <s v="US"/>
    <s v="USD"/>
    <n v="1430505545"/>
    <n v="1425325145"/>
    <b v="0"/>
    <n v="9"/>
    <b v="0"/>
    <s v="theater/spaces"/>
    <n v="0"/>
    <n v="5.5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3500"/>
    <n v="3514"/>
    <x v="1"/>
    <s v="US"/>
    <s v="USD"/>
    <n v="1471214743"/>
    <n v="1468622743"/>
    <b v="0"/>
    <n v="9"/>
    <b v="0"/>
    <s v="theater/spaces"/>
    <n v="100"/>
    <n v="390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0"/>
    <s v="US"/>
    <s v="USD"/>
    <n v="1444946400"/>
    <n v="1441723912"/>
    <b v="0"/>
    <n v="21"/>
    <b v="0"/>
    <s v="theater/spaces"/>
    <n v="11"/>
    <n v="26.1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1"/>
    <s v="CA"/>
    <s v="CAD"/>
    <n v="1401595140"/>
    <n v="1398980941"/>
    <b v="0"/>
    <n v="17"/>
    <b v="0"/>
    <s v="theater/spaces"/>
    <n v="110"/>
    <n v="258.2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200"/>
    <n v="2080"/>
    <x v="1"/>
    <s v="US"/>
    <s v="USD"/>
    <n v="1442775956"/>
    <n v="1437591956"/>
    <b v="0"/>
    <n v="1"/>
    <b v="0"/>
    <s v="theater/spaces"/>
    <n v="173"/>
    <n v="208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500"/>
    <n v="1668"/>
    <x v="1"/>
    <s v="US"/>
    <s v="USD"/>
    <n v="1470011780"/>
    <n v="1464827780"/>
    <b v="0"/>
    <n v="1"/>
    <b v="0"/>
    <s v="theater/spaces"/>
    <n v="111"/>
    <n v="1668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3500"/>
    <n v="3501.52"/>
    <x v="1"/>
    <s v="US"/>
    <s v="USD"/>
    <n v="1432151326"/>
    <n v="1429559326"/>
    <b v="0"/>
    <n v="14"/>
    <b v="0"/>
    <s v="theater/spaces"/>
    <n v="100"/>
    <n v="250.1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1"/>
    <s v="GB"/>
    <s v="GBP"/>
    <n v="1475848800"/>
    <n v="1474027501"/>
    <b v="0"/>
    <n v="42"/>
    <b v="0"/>
    <s v="theater/spaces"/>
    <n v="117"/>
    <n v="138.830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0"/>
    <n v="6053"/>
    <x v="1"/>
    <s v="US"/>
    <s v="USD"/>
    <n v="1454890620"/>
    <n v="1450724449"/>
    <b v="0"/>
    <n v="27"/>
    <b v="0"/>
    <s v="theater/spaces"/>
    <n v="121"/>
    <n v="224.1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1"/>
    <s v="US"/>
    <s v="USD"/>
    <n v="1455251591"/>
    <n v="1452659591"/>
    <b v="0"/>
    <n v="5"/>
    <b v="0"/>
    <s v="theater/spaces"/>
    <n v="100"/>
    <n v="500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1"/>
    <s v="US"/>
    <s v="USD"/>
    <n v="1413816975"/>
    <n v="1411224975"/>
    <b v="0"/>
    <n v="13"/>
    <b v="0"/>
    <s v="theater/spaces"/>
    <n v="168"/>
    <n v="646.0800000000000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2608"/>
    <x v="1"/>
    <s v="FR"/>
    <s v="EUR"/>
    <n v="1437033360"/>
    <n v="1434445937"/>
    <b v="0"/>
    <n v="12"/>
    <b v="0"/>
    <s v="theater/spaces"/>
    <n v="104"/>
    <n v="217.3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8000"/>
    <n v="12521"/>
    <x v="0"/>
    <s v="GB"/>
    <s v="GBP"/>
    <n v="1471939818"/>
    <n v="1467619818"/>
    <b v="0"/>
    <n v="90"/>
    <b v="0"/>
    <s v="theater/spaces"/>
    <n v="70"/>
    <n v="139.1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000"/>
    <n v="1330"/>
    <x v="1"/>
    <s v="US"/>
    <s v="USD"/>
    <n v="1434080706"/>
    <n v="1428896706"/>
    <b v="0"/>
    <n v="2"/>
    <b v="0"/>
    <s v="theater/spaces"/>
    <n v="133"/>
    <n v="66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900"/>
    <n v="4900"/>
    <x v="1"/>
    <s v="AU"/>
    <s v="AUD"/>
    <n v="1422928800"/>
    <n v="1420235311"/>
    <b v="0"/>
    <n v="5"/>
    <b v="0"/>
    <s v="theater/spaces"/>
    <n v="100"/>
    <n v="98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7200"/>
    <n v="8136.01"/>
    <x v="1"/>
    <s v="US"/>
    <s v="USD"/>
    <n v="1413694800"/>
    <n v="1408986916"/>
    <b v="0"/>
    <n v="31"/>
    <b v="0"/>
    <s v="theater/spaces"/>
    <n v="113"/>
    <n v="262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500"/>
    <n v="1500"/>
    <x v="1"/>
    <s v="GB"/>
    <s v="GBP"/>
    <n v="1442440800"/>
    <n v="1440497876"/>
    <b v="0"/>
    <n v="4"/>
    <b v="0"/>
    <s v="theater/spaces"/>
    <n v="100"/>
    <n v="37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0"/>
    <n v="21573"/>
    <x v="1"/>
    <s v="US"/>
    <s v="USD"/>
    <n v="1431372751"/>
    <n v="1430767951"/>
    <b v="0"/>
    <n v="29"/>
    <b v="0"/>
    <s v="theater/spaces"/>
    <n v="108"/>
    <n v="743.9"/>
    <x v="1"/>
    <s v="spaces"/>
    <x v="3107"/>
    <d v="2015-05-11T19:32:31"/>
  </r>
  <r>
    <n v="3108"/>
    <s v="Funding a home for our Children's Theater"/>
    <s v="We need a permanent home for the theater!"/>
    <n v="1250"/>
    <n v="1250"/>
    <x v="1"/>
    <s v="US"/>
    <s v="USD"/>
    <n v="1430234394"/>
    <n v="1425053994"/>
    <b v="0"/>
    <n v="2"/>
    <b v="0"/>
    <s v="theater/spaces"/>
    <n v="100"/>
    <n v="62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0"/>
    <s v="US"/>
    <s v="USD"/>
    <n v="1409194810"/>
    <n v="1406170810"/>
    <b v="0"/>
    <n v="114"/>
    <b v="0"/>
    <s v="theater/spaces"/>
    <n v="0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1000"/>
    <n v="1260"/>
    <x v="1"/>
    <s v="US"/>
    <s v="USD"/>
    <n v="1487465119"/>
    <n v="1484009119"/>
    <b v="0"/>
    <n v="1"/>
    <b v="0"/>
    <s v="theater/spaces"/>
    <n v="126"/>
    <n v="126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15000"/>
    <n v="212"/>
    <x v="2"/>
    <s v="US"/>
    <s v="USD"/>
    <n v="1412432220"/>
    <n v="1409753820"/>
    <b v="0"/>
    <n v="76"/>
    <b v="0"/>
    <s v="theater/spaces"/>
    <n v="1"/>
    <n v="2.7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3000"/>
    <n v="3000"/>
    <x v="1"/>
    <s v="US"/>
    <s v="USD"/>
    <n v="1477968934"/>
    <n v="1472784934"/>
    <b v="0"/>
    <n v="9"/>
    <b v="0"/>
    <s v="theater/spaces"/>
    <n v="100"/>
    <n v="333.3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2000"/>
    <n v="12668"/>
    <x v="1"/>
    <s v="US"/>
    <s v="USD"/>
    <n v="1429291982"/>
    <n v="1426699982"/>
    <b v="0"/>
    <n v="37"/>
    <b v="0"/>
    <s v="theater/spaces"/>
    <n v="106"/>
    <n v="342.3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00"/>
    <n v="80"/>
    <x v="0"/>
    <s v="US"/>
    <s v="USD"/>
    <n v="1411312250"/>
    <n v="1406128250"/>
    <b v="0"/>
    <n v="0"/>
    <b v="0"/>
    <s v="theater/spaces"/>
    <n v="11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500"/>
    <n v="2615"/>
    <x v="1"/>
    <s v="SE"/>
    <s v="SEK"/>
    <n v="1465123427"/>
    <n v="1462531427"/>
    <b v="0"/>
    <n v="1"/>
    <b v="0"/>
    <s v="theater/spaces"/>
    <n v="105"/>
    <n v="261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3000"/>
    <n v="0"/>
    <x v="0"/>
    <s v="US"/>
    <s v="USD"/>
    <n v="1427890925"/>
    <n v="1426681325"/>
    <b v="0"/>
    <n v="10"/>
    <b v="0"/>
    <s v="theater/spaces"/>
    <n v="0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800"/>
    <n v="810"/>
    <x v="1"/>
    <s v="GB"/>
    <s v="GBP"/>
    <n v="1464354720"/>
    <n v="1463648360"/>
    <b v="0"/>
    <n v="1"/>
    <b v="0"/>
    <s v="theater/spaces"/>
    <n v="101"/>
    <n v="81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"/>
    <n v="5055"/>
    <x v="1"/>
    <s v="SE"/>
    <s v="SEK"/>
    <n v="1467473723"/>
    <n v="1465832123"/>
    <b v="0"/>
    <n v="2"/>
    <b v="0"/>
    <s v="theater/spaces"/>
    <n v="101"/>
    <n v="2527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1000"/>
    <x v="1"/>
    <s v="US"/>
    <s v="USD"/>
    <n v="1427414732"/>
    <n v="1424826332"/>
    <b v="0"/>
    <n v="1"/>
    <b v="0"/>
    <s v="theater/spaces"/>
    <n v="100"/>
    <n v="1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2095"/>
    <x v="1"/>
    <s v="NL"/>
    <s v="EUR"/>
    <n v="1462484196"/>
    <n v="1457303796"/>
    <b v="0"/>
    <n v="10"/>
    <b v="0"/>
    <s v="theater/spaces"/>
    <n v="105"/>
    <n v="209.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000"/>
    <n v="1078"/>
    <x v="1"/>
    <s v="CA"/>
    <s v="CAD"/>
    <n v="1411748335"/>
    <n v="1406564335"/>
    <b v="0"/>
    <n v="1"/>
    <b v="0"/>
    <s v="theater/spaces"/>
    <n v="108"/>
    <n v="1078"/>
    <x v="1"/>
    <s v="spaces"/>
    <x v="3121"/>
    <d v="2014-09-26T16:18:55"/>
  </r>
  <r>
    <n v="3122"/>
    <s v="be back soon (Canceled)"/>
    <s v="cancelled until further notice"/>
    <n v="2000"/>
    <n v="2025"/>
    <x v="1"/>
    <s v="US"/>
    <s v="USD"/>
    <n v="1478733732"/>
    <n v="1478298132"/>
    <b v="0"/>
    <n v="2"/>
    <b v="0"/>
    <s v="theater/spaces"/>
    <n v="101"/>
    <n v="1012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s v="US"/>
    <s v="USD"/>
    <n v="1468108198"/>
    <n v="1465516198"/>
    <b v="0"/>
    <n v="348"/>
    <b v="0"/>
    <s v="theater/spaces"/>
    <n v="257"/>
    <n v="1461.2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1250"/>
    <n v="1361"/>
    <x v="1"/>
    <s v="US"/>
    <s v="USD"/>
    <n v="1422902601"/>
    <n v="1417718601"/>
    <b v="0"/>
    <n v="4"/>
    <b v="0"/>
    <s v="theater/spaces"/>
    <n v="109"/>
    <n v="340.25"/>
    <x v="1"/>
    <s v="spaces"/>
    <x v="3124"/>
    <d v="2015-02-02T18:43:21"/>
  </r>
  <r>
    <n v="3125"/>
    <s v="N/A (Canceled)"/>
    <s v="N/A"/>
    <n v="750"/>
    <n v="1220"/>
    <x v="1"/>
    <s v="US"/>
    <s v="USD"/>
    <n v="1452142672"/>
    <n v="1449550672"/>
    <b v="0"/>
    <n v="0"/>
    <b v="0"/>
    <s v="theater/spaces"/>
    <n v="163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4000"/>
    <n v="4545"/>
    <x v="1"/>
    <s v="US"/>
    <s v="USD"/>
    <n v="1459121162"/>
    <n v="1456532762"/>
    <b v="0"/>
    <n v="17"/>
    <b v="0"/>
    <s v="theater/spaces"/>
    <n v="114"/>
    <n v="267.3500000000000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700"/>
    <n v="730"/>
    <x v="1"/>
    <s v="US"/>
    <s v="USD"/>
    <n v="1425242029"/>
    <n v="1422650029"/>
    <b v="0"/>
    <n v="0"/>
    <b v="0"/>
    <s v="theater/spaces"/>
    <n v="104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1"/>
    <s v="US"/>
    <s v="USD"/>
    <n v="1489690141"/>
    <n v="1487101741"/>
    <b v="0"/>
    <n v="117"/>
    <b v="0"/>
    <s v="theater/plays"/>
    <n v="119"/>
    <n v="425.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4"/>
    <x v="1"/>
    <s v="US"/>
    <s v="USD"/>
    <n v="1492542819"/>
    <n v="1489090419"/>
    <b v="0"/>
    <n v="1"/>
    <b v="0"/>
    <s v="theater/plays"/>
    <n v="106"/>
    <n v="1064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500"/>
    <n v="16862"/>
    <x v="1"/>
    <s v="US"/>
    <s v="USD"/>
    <n v="1492145940"/>
    <n v="1489504916"/>
    <b v="0"/>
    <n v="4"/>
    <b v="0"/>
    <s v="theater/plays"/>
    <n v="674"/>
    <n v="4215.5"/>
    <x v="1"/>
    <s v="plays"/>
    <x v="3130"/>
    <d v="2017-04-14T04:59:00"/>
  </r>
  <r>
    <n v="3131"/>
    <s v="SNAKE EYES"/>
    <s v="A Staged Reading of &quot;Snake Eyes,&quot; a new play by Alex Rafala"/>
    <n v="3000"/>
    <n v="4656"/>
    <x v="1"/>
    <s v="US"/>
    <s v="USD"/>
    <n v="1491656045"/>
    <n v="1489067645"/>
    <b v="0"/>
    <n v="12"/>
    <b v="0"/>
    <s v="theater/plays"/>
    <n v="155"/>
    <n v="388"/>
    <x v="1"/>
    <s v="plays"/>
    <x v="3131"/>
    <d v="2017-04-08T12:54:05"/>
  </r>
  <r>
    <n v="3132"/>
    <s v="A Bite of a Snake Play"/>
    <s v="Smells Like Money, Drips Like Honey, Taste Like Mocha, Better Run AWAY"/>
    <n v="1000"/>
    <n v="1272"/>
    <x v="1"/>
    <s v="US"/>
    <s v="USD"/>
    <n v="1492759460"/>
    <n v="1487579060"/>
    <b v="0"/>
    <n v="1"/>
    <b v="0"/>
    <s v="theater/plays"/>
    <n v="127"/>
    <n v="127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3000"/>
    <n v="3034"/>
    <x v="1"/>
    <s v="GB"/>
    <s v="GBP"/>
    <n v="1490358834"/>
    <n v="1487770434"/>
    <b v="0"/>
    <n v="16"/>
    <b v="0"/>
    <s v="theater/plays"/>
    <n v="101"/>
    <n v="189.6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1"/>
    <s v="GB"/>
    <s v="GBP"/>
    <n v="1490631419"/>
    <n v="1488820619"/>
    <b v="0"/>
    <n v="12"/>
    <b v="0"/>
    <s v="theater/plays"/>
    <n v="105"/>
    <n v="210.0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1"/>
    <s v="US"/>
    <s v="USD"/>
    <n v="1491277121"/>
    <n v="1489376321"/>
    <b v="0"/>
    <n v="7"/>
    <b v="0"/>
    <s v="theater/plays"/>
    <n v="119"/>
    <n v="341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3000"/>
    <n v="4124"/>
    <x v="1"/>
    <s v="GB"/>
    <s v="GBP"/>
    <n v="1491001140"/>
    <n v="1487847954"/>
    <b v="0"/>
    <n v="22"/>
    <b v="0"/>
    <s v="theater/plays"/>
    <n v="137"/>
    <n v="187.4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587"/>
    <x v="1"/>
    <s v="US"/>
    <s v="USD"/>
    <n v="1493838720"/>
    <n v="1489439669"/>
    <b v="0"/>
    <n v="1"/>
    <b v="0"/>
    <s v="theater/plays"/>
    <n v="106"/>
    <n v="158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10"/>
    <n v="30383.32"/>
    <x v="1"/>
    <s v="GB"/>
    <s v="GBP"/>
    <n v="1491233407"/>
    <n v="1489591807"/>
    <b v="0"/>
    <n v="0"/>
    <b v="0"/>
    <s v="theater/plays"/>
    <n v="303833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993"/>
    <x v="0"/>
    <s v="MX"/>
    <s v="MXN"/>
    <n v="1490416380"/>
    <n v="1487485760"/>
    <b v="0"/>
    <n v="6"/>
    <b v="0"/>
    <s v="theater/plays"/>
    <n v="37"/>
    <n v="498.8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0"/>
    <s v="FR"/>
    <s v="EUR"/>
    <n v="1491581703"/>
    <n v="1488993303"/>
    <b v="0"/>
    <n v="4"/>
    <b v="0"/>
    <s v="theater/plays"/>
    <n v="6"/>
    <n v="3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500"/>
    <n v="301"/>
    <x v="0"/>
    <s v="NL"/>
    <s v="EUR"/>
    <n v="1492372800"/>
    <n v="1488823488"/>
    <b v="0"/>
    <n v="8"/>
    <b v="0"/>
    <s v="theater/plays"/>
    <n v="12"/>
    <n v="37.6300000000000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1500"/>
    <n v="1511"/>
    <x v="1"/>
    <s v="GB"/>
    <s v="GBP"/>
    <n v="1489922339"/>
    <n v="1487333939"/>
    <b v="0"/>
    <n v="3"/>
    <b v="0"/>
    <s v="theater/plays"/>
    <n v="101"/>
    <n v="503.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25"/>
    <n v="301"/>
    <x v="1"/>
    <s v="GB"/>
    <s v="GBP"/>
    <n v="1491726956"/>
    <n v="1489480556"/>
    <b v="0"/>
    <n v="0"/>
    <b v="0"/>
    <s v="theater/plays"/>
    <n v="241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0"/>
    <n v="2082.25"/>
    <x v="0"/>
    <s v="US"/>
    <s v="USD"/>
    <n v="1489903200"/>
    <n v="1488459307"/>
    <b v="0"/>
    <n v="30"/>
    <b v="0"/>
    <s v="theater/plays"/>
    <n v="10"/>
    <n v="69.4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600"/>
    <n v="0"/>
    <x v="2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15000"/>
    <n v="36"/>
    <x v="0"/>
    <s v="MX"/>
    <s v="MXN"/>
    <n v="1492356166"/>
    <n v="1488471766"/>
    <b v="0"/>
    <n v="12"/>
    <b v="0"/>
    <s v="theater/plays"/>
    <n v="0"/>
    <n v="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1"/>
    <s v="US"/>
    <s v="USD"/>
    <n v="1415319355"/>
    <n v="1411859755"/>
    <b v="1"/>
    <n v="213"/>
    <b v="1"/>
    <s v="theater/plays"/>
    <n v="120"/>
    <n v="282.51"/>
    <x v="1"/>
    <s v="plays"/>
    <x v="3147"/>
    <d v="2014-11-07T00:15:55"/>
  </r>
  <r>
    <n v="3148"/>
    <s v="The Aurora Project: A Sci-Fi Epic by Bella Poynton"/>
    <s v="Help fund The Aurora Project, an immersive science fiction epic."/>
    <n v="7000"/>
    <n v="7040"/>
    <x v="1"/>
    <s v="US"/>
    <s v="USD"/>
    <n v="1412136000"/>
    <n v="1410278284"/>
    <b v="1"/>
    <n v="57"/>
    <b v="1"/>
    <s v="theater/plays"/>
    <n v="101"/>
    <n v="123.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5000"/>
    <n v="21"/>
    <x v="0"/>
    <s v="US"/>
    <s v="USD"/>
    <n v="1354845600"/>
    <n v="1352766300"/>
    <b v="1"/>
    <n v="25"/>
    <b v="1"/>
    <s v="theater/plays"/>
    <n v="0"/>
    <n v="0.8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3"/>
    <s v="US"/>
    <s v="USD"/>
    <n v="1295928000"/>
    <n v="1288160403"/>
    <b v="1"/>
    <n v="104"/>
    <b v="1"/>
    <s v="theater/plays"/>
    <n v="34"/>
    <n v="33.09000000000000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2070.5"/>
    <x v="0"/>
    <s v="US"/>
    <s v="USD"/>
    <n v="1410379774"/>
    <n v="1407787774"/>
    <b v="1"/>
    <n v="34"/>
    <b v="1"/>
    <s v="theater/plays"/>
    <n v="21"/>
    <n v="60.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7000"/>
    <n v="59"/>
    <x v="2"/>
    <s v="GB"/>
    <s v="GBP"/>
    <n v="1383425367"/>
    <n v="1380833367"/>
    <b v="1"/>
    <n v="67"/>
    <b v="1"/>
    <s v="theater/plays"/>
    <n v="1"/>
    <n v="0.8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5000"/>
    <n v="25648"/>
    <x v="1"/>
    <s v="US"/>
    <s v="USD"/>
    <n v="1304225940"/>
    <n v="1301542937"/>
    <b v="1"/>
    <n v="241"/>
    <b v="1"/>
    <s v="theater/plays"/>
    <n v="103"/>
    <n v="106.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1"/>
    <s v="US"/>
    <s v="USD"/>
    <n v="1333310458"/>
    <n v="1330722058"/>
    <b v="1"/>
    <n v="123"/>
    <b v="1"/>
    <s v="theater/plays"/>
    <n v="107"/>
    <n v="174.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s v="GB"/>
    <s v="GBP"/>
    <n v="1356004725"/>
    <n v="1353412725"/>
    <b v="1"/>
    <n v="302"/>
    <b v="1"/>
    <s v="theater/plays"/>
    <n v="3"/>
    <n v="2.430000000000000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1"/>
    <s v="US"/>
    <s v="USD"/>
    <n v="1338591144"/>
    <n v="1335567144"/>
    <b v="1"/>
    <n v="89"/>
    <b v="1"/>
    <s v="theater/plays"/>
    <n v="104"/>
    <n v="175.24"/>
    <x v="1"/>
    <s v="plays"/>
    <x v="3156"/>
    <d v="2012-06-01T22:52:24"/>
  </r>
  <r>
    <n v="3157"/>
    <s v="Summer FourPlay"/>
    <s v="Four Directors.  Four One Acts.  Four Genres.  For You."/>
    <n v="10000"/>
    <n v="12795"/>
    <x v="1"/>
    <s v="US"/>
    <s v="USD"/>
    <n v="1405746000"/>
    <n v="1404932105"/>
    <b v="1"/>
    <n v="41"/>
    <b v="1"/>
    <s v="theater/plays"/>
    <n v="128"/>
    <n v="312.07"/>
    <x v="1"/>
    <s v="plays"/>
    <x v="3157"/>
    <d v="2014-07-19T05:00:00"/>
  </r>
  <r>
    <n v="3158"/>
    <s v="Nursery Crimes"/>
    <s v="A 40s crime-noir play using nursery rhyme characters."/>
    <n v="15000"/>
    <n v="16520.04"/>
    <x v="1"/>
    <s v="US"/>
    <s v="USD"/>
    <n v="1374523752"/>
    <n v="1371931752"/>
    <b v="1"/>
    <n v="69"/>
    <b v="1"/>
    <s v="theater/plays"/>
    <n v="110"/>
    <n v="239.42"/>
    <x v="1"/>
    <s v="plays"/>
    <x v="3158"/>
    <d v="2013-07-22T20:09:12"/>
  </r>
  <r>
    <n v="3159"/>
    <s v="Waxwing: A New Play"/>
    <s v="WAXWING is an exciting new world premiere of mythic (perhaps even apocalyptic!) proportions."/>
    <n v="5500"/>
    <n v="5500"/>
    <x v="1"/>
    <s v="US"/>
    <s v="USD"/>
    <n v="1326927600"/>
    <n v="1323221761"/>
    <b v="1"/>
    <n v="52"/>
    <b v="1"/>
    <s v="theater/plays"/>
    <n v="100"/>
    <n v="105.7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12000"/>
    <n v="12095"/>
    <x v="1"/>
    <s v="US"/>
    <s v="USD"/>
    <n v="1407905940"/>
    <n v="1405923687"/>
    <b v="1"/>
    <n v="57"/>
    <b v="1"/>
    <s v="theater/plays"/>
    <n v="101"/>
    <n v="212.1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6000"/>
    <n v="6100"/>
    <x v="1"/>
    <s v="GB"/>
    <s v="GBP"/>
    <n v="1413377522"/>
    <n v="1410785522"/>
    <b v="1"/>
    <n v="74"/>
    <b v="1"/>
    <s v="theater/plays"/>
    <n v="102"/>
    <n v="82.4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14000"/>
    <n v="15651"/>
    <x v="1"/>
    <s v="US"/>
    <s v="USD"/>
    <n v="1404698400"/>
    <n v="1402331262"/>
    <b v="1"/>
    <n v="63"/>
    <b v="1"/>
    <s v="theater/plays"/>
    <n v="112"/>
    <n v="248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1"/>
    <s v="US"/>
    <s v="USD"/>
    <n v="1402855525"/>
    <n v="1400263525"/>
    <b v="1"/>
    <n v="72"/>
    <b v="1"/>
    <s v="theater/plays"/>
    <n v="160"/>
    <n v="778.8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s v="US"/>
    <s v="USD"/>
    <n v="1402341615"/>
    <n v="1399490415"/>
    <b v="1"/>
    <n v="71"/>
    <b v="1"/>
    <s v="theater/plays"/>
    <n v="3"/>
    <n v="2.8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5000"/>
    <n v="0"/>
    <x v="0"/>
    <s v="US"/>
    <s v="USD"/>
    <n v="1304395140"/>
    <n v="1302493760"/>
    <b v="1"/>
    <n v="21"/>
    <b v="1"/>
    <s v="theater/plays"/>
    <n v="0"/>
    <n v="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124000"/>
    <n v="0"/>
    <x v="2"/>
    <s v="US"/>
    <s v="USD"/>
    <n v="1416988740"/>
    <n v="1414514153"/>
    <b v="1"/>
    <n v="930"/>
    <b v="1"/>
    <s v="theater/plays"/>
    <n v="0"/>
    <n v="0"/>
    <x v="1"/>
    <s v="plays"/>
    <x v="3166"/>
    <d v="2014-11-26T07:59:00"/>
  </r>
  <r>
    <n v="3167"/>
    <s v="Destiny is Judd Nelson: a new play at FringeNYC"/>
    <s v="What is destiny? Explore it with us this August at FringeNYC."/>
    <n v="10000"/>
    <n v="1438"/>
    <x v="0"/>
    <s v="US"/>
    <s v="USD"/>
    <n v="1406952781"/>
    <n v="1405743181"/>
    <b v="1"/>
    <n v="55"/>
    <b v="1"/>
    <s v="theater/plays"/>
    <n v="14"/>
    <n v="26.1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9800"/>
    <n v="39550.5"/>
    <x v="1"/>
    <s v="US"/>
    <s v="USD"/>
    <n v="1402696800"/>
    <n v="1399948353"/>
    <b v="1"/>
    <n v="61"/>
    <b v="1"/>
    <s v="theater/plays"/>
    <n v="404"/>
    <n v="648.37"/>
    <x v="1"/>
    <s v="plays"/>
    <x v="3168"/>
    <d v="2014-06-13T22:00:00"/>
  </r>
  <r>
    <n v="3169"/>
    <s v="The Window"/>
    <s v="We're bringing The Window to the Cherry Lane Theater in January 2014."/>
    <n v="22000"/>
    <n v="23285"/>
    <x v="1"/>
    <s v="US"/>
    <s v="USD"/>
    <n v="1386910740"/>
    <n v="1384364561"/>
    <b v="1"/>
    <n v="82"/>
    <b v="1"/>
    <s v="theater/plays"/>
    <n v="106"/>
    <n v="283.9599999999999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6500"/>
    <n v="6555"/>
    <x v="1"/>
    <s v="US"/>
    <s v="USD"/>
    <n v="1404273600"/>
    <n v="1401414944"/>
    <b v="1"/>
    <n v="71"/>
    <b v="1"/>
    <s v="theater/plays"/>
    <n v="101"/>
    <n v="92.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2"/>
    <s v="GB"/>
    <s v="GBP"/>
    <n v="1462545358"/>
    <n v="1459953358"/>
    <b v="1"/>
    <n v="117"/>
    <b v="1"/>
    <s v="theater/plays"/>
    <n v="16"/>
    <n v="27.4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s v="US"/>
    <s v="USD"/>
    <n v="1329240668"/>
    <n v="1326648668"/>
    <b v="1"/>
    <n v="29"/>
    <b v="1"/>
    <s v="theater/plays"/>
    <n v="0"/>
    <n v="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1"/>
    <s v="US"/>
    <s v="USD"/>
    <n v="1411765492"/>
    <n v="1409173492"/>
    <b v="1"/>
    <n v="74"/>
    <b v="1"/>
    <s v="theater/plays"/>
    <n v="125"/>
    <n v="422.6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9000"/>
    <n v="1544"/>
    <x v="0"/>
    <s v="US"/>
    <s v="USD"/>
    <n v="1408999508"/>
    <n v="1407789908"/>
    <b v="1"/>
    <n v="23"/>
    <b v="1"/>
    <s v="theater/plays"/>
    <n v="17"/>
    <n v="67.1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0"/>
    <n v="4622.01"/>
    <x v="0"/>
    <s v="US"/>
    <s v="USD"/>
    <n v="1297977427"/>
    <n v="1292793427"/>
    <b v="1"/>
    <n v="60"/>
    <b v="1"/>
    <s v="theater/plays"/>
    <n v="31"/>
    <n v="77.0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s v="US"/>
    <s v="USD"/>
    <n v="1376838000"/>
    <n v="1374531631"/>
    <b v="1"/>
    <n v="55"/>
    <b v="1"/>
    <s v="theater/plays"/>
    <n v="7"/>
    <n v="8.0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1"/>
    <s v="US"/>
    <s v="USD"/>
    <n v="1403366409"/>
    <n v="1400774409"/>
    <b v="1"/>
    <n v="51"/>
    <b v="1"/>
    <s v="theater/plays"/>
    <n v="103"/>
    <n v="170.2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7777"/>
    <n v="11364"/>
    <x v="1"/>
    <s v="GB"/>
    <s v="GBP"/>
    <n v="1405521075"/>
    <n v="1402929075"/>
    <b v="1"/>
    <n v="78"/>
    <b v="1"/>
    <s v="theater/plays"/>
    <n v="146"/>
    <n v="145.69"/>
    <x v="1"/>
    <s v="plays"/>
    <x v="3178"/>
    <d v="2014-07-16T14:31:15"/>
  </r>
  <r>
    <n v="3179"/>
    <s v="I Do Wonder"/>
    <s v="A Sci-fi play in several vignettes that will narrate an alternate history in the mid-20th century."/>
    <n v="12000"/>
    <n v="39131"/>
    <x v="1"/>
    <s v="US"/>
    <s v="USD"/>
    <n v="1367859071"/>
    <n v="1365699071"/>
    <b v="1"/>
    <n v="62"/>
    <b v="1"/>
    <s v="theater/plays"/>
    <n v="326"/>
    <n v="631.1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5000"/>
    <n v="550"/>
    <x v="0"/>
    <s v="GB"/>
    <s v="GBP"/>
    <n v="1403258049"/>
    <n v="1400666049"/>
    <b v="1"/>
    <n v="45"/>
    <b v="1"/>
    <s v="theater/plays"/>
    <n v="11"/>
    <n v="12.2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3045"/>
    <x v="1"/>
    <s v="GB"/>
    <s v="GBP"/>
    <n v="1402848000"/>
    <n v="1400570787"/>
    <b v="1"/>
    <n v="15"/>
    <b v="1"/>
    <s v="theater/plays"/>
    <n v="102"/>
    <n v="20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0"/>
    <n v="50"/>
    <x v="0"/>
    <s v="US"/>
    <s v="USD"/>
    <n v="1328029200"/>
    <n v="1323211621"/>
    <b v="1"/>
    <n v="151"/>
    <b v="1"/>
    <s v="theater/plays"/>
    <n v="0"/>
    <n v="0.33"/>
    <x v="1"/>
    <s v="plays"/>
    <x v="3182"/>
    <d v="2012-01-31T17:00:00"/>
  </r>
  <r>
    <n v="3183"/>
    <s v="The Seagull on The River"/>
    <s v="Anton Chekhov's The Seagull. An outdoor Amphitheater in Manhattan. Trees. A River. Daybreak."/>
    <n v="8000"/>
    <n v="8053"/>
    <x v="1"/>
    <s v="US"/>
    <s v="USD"/>
    <n v="1377284669"/>
    <n v="1375729469"/>
    <b v="1"/>
    <n v="68"/>
    <b v="1"/>
    <s v="theater/plays"/>
    <n v="101"/>
    <n v="118.4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2000"/>
    <n v="12252"/>
    <x v="1"/>
    <s v="US"/>
    <s v="USD"/>
    <n v="1404258631"/>
    <n v="1401666631"/>
    <b v="1"/>
    <n v="46"/>
    <b v="1"/>
    <s v="theater/plays"/>
    <n v="102"/>
    <n v="266.3500000000000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4000"/>
    <n v="480"/>
    <x v="0"/>
    <s v="GB"/>
    <s v="GBP"/>
    <n v="1405553241"/>
    <n v="1404948441"/>
    <b v="1"/>
    <n v="24"/>
    <b v="1"/>
    <s v="theater/plays"/>
    <n v="12"/>
    <n v="2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0000"/>
    <n v="10"/>
    <x v="2"/>
    <s v="GB"/>
    <s v="GBP"/>
    <n v="1410901200"/>
    <n v="1408313438"/>
    <b v="1"/>
    <n v="70"/>
    <b v="1"/>
    <s v="theater/plays"/>
    <n v="0"/>
    <n v="0.140000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1"/>
    <s v="US"/>
    <s v="USD"/>
    <n v="1407167973"/>
    <n v="1405439973"/>
    <b v="1"/>
    <n v="244"/>
    <b v="1"/>
    <s v="theater/plays"/>
    <n v="101"/>
    <n v="198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0"/>
    <n v="2100"/>
    <x v="1"/>
    <s v="GB"/>
    <s v="GBP"/>
    <n v="1433930302"/>
    <n v="1432115902"/>
    <b v="0"/>
    <n v="9"/>
    <b v="0"/>
    <s v="theater/musical"/>
    <n v="105"/>
    <n v="233.3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20000"/>
    <n v="0"/>
    <x v="2"/>
    <s v="SE"/>
    <s v="SEK"/>
    <n v="1432455532"/>
    <n v="1429863532"/>
    <b v="0"/>
    <n v="19"/>
    <b v="0"/>
    <s v="theater/musical"/>
    <n v="0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350"/>
    <n v="504"/>
    <x v="1"/>
    <s v="CA"/>
    <s v="CAD"/>
    <n v="1481258275"/>
    <n v="1478662675"/>
    <b v="0"/>
    <n v="0"/>
    <b v="0"/>
    <s v="theater/musical"/>
    <n v="144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2000"/>
    <n v="2298"/>
    <x v="1"/>
    <s v="US"/>
    <s v="USD"/>
    <n v="1471370869"/>
    <n v="1466186869"/>
    <b v="0"/>
    <n v="4"/>
    <b v="0"/>
    <s v="theater/musical"/>
    <n v="115"/>
    <n v="574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2000"/>
    <n v="2000"/>
    <x v="1"/>
    <s v="GB"/>
    <s v="GBP"/>
    <n v="1425160800"/>
    <n v="1421274859"/>
    <b v="0"/>
    <n v="8"/>
    <b v="0"/>
    <s v="theater/musical"/>
    <n v="100"/>
    <n v="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3000"/>
    <n v="3255"/>
    <x v="1"/>
    <s v="GB"/>
    <s v="GBP"/>
    <n v="1424474056"/>
    <n v="1420586056"/>
    <b v="0"/>
    <n v="24"/>
    <b v="0"/>
    <s v="theater/musical"/>
    <n v="109"/>
    <n v="135.6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"/>
    <n v="675"/>
    <x v="1"/>
    <s v="US"/>
    <s v="USD"/>
    <n v="1437960598"/>
    <n v="1435368598"/>
    <b v="0"/>
    <n v="0"/>
    <b v="0"/>
    <s v="theater/musical"/>
    <n v="135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6000"/>
    <n v="1698"/>
    <x v="0"/>
    <s v="US"/>
    <s v="USD"/>
    <n v="1423750542"/>
    <n v="1421158542"/>
    <b v="0"/>
    <n v="39"/>
    <b v="0"/>
    <s v="theater/musical"/>
    <n v="28"/>
    <n v="43.5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5000"/>
    <n v="7220"/>
    <x v="1"/>
    <s v="US"/>
    <s v="USD"/>
    <n v="1438437600"/>
    <n v="1433254875"/>
    <b v="0"/>
    <n v="6"/>
    <b v="0"/>
    <s v="theater/musical"/>
    <n v="144"/>
    <n v="1203.33"/>
    <x v="1"/>
    <s v="musical"/>
    <x v="3196"/>
    <d v="2015-08-01T14:00:00"/>
  </r>
  <r>
    <n v="3197"/>
    <s v="Mirror, mirror on the wall"/>
    <s v="This years most important stage project for young artists in our region. www.ungespor.no"/>
    <n v="4500"/>
    <n v="4660"/>
    <x v="1"/>
    <s v="NO"/>
    <s v="NOK"/>
    <n v="1423050618"/>
    <n v="1420458618"/>
    <b v="0"/>
    <n v="4"/>
    <b v="0"/>
    <s v="theater/musical"/>
    <n v="104"/>
    <n v="116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2000"/>
    <n v="2020"/>
    <x v="1"/>
    <s v="DK"/>
    <s v="DKK"/>
    <n v="1424081477"/>
    <n v="1420798277"/>
    <b v="0"/>
    <n v="3"/>
    <b v="0"/>
    <s v="theater/musical"/>
    <n v="101"/>
    <n v="673.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8000"/>
    <n v="10"/>
    <x v="0"/>
    <s v="US"/>
    <s v="USD"/>
    <n v="1410037200"/>
    <n v="1407435418"/>
    <b v="0"/>
    <n v="53"/>
    <b v="0"/>
    <s v="theater/musical"/>
    <n v="0"/>
    <n v="0.1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000"/>
    <n v="0"/>
    <x v="0"/>
    <s v="US"/>
    <s v="USD"/>
    <n v="1461994440"/>
    <n v="1459410101"/>
    <b v="0"/>
    <n v="1"/>
    <b v="0"/>
    <s v="theater/musical"/>
    <n v="0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200"/>
    <n v="1200"/>
    <x v="1"/>
    <s v="GB"/>
    <s v="GBP"/>
    <n v="1409509477"/>
    <n v="1407695077"/>
    <b v="0"/>
    <n v="2"/>
    <b v="0"/>
    <s v="theater/musical"/>
    <n v="100"/>
    <n v="6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8000"/>
    <n v="8080.33"/>
    <x v="1"/>
    <s v="US"/>
    <s v="USD"/>
    <n v="1450072740"/>
    <n v="1445027346"/>
    <b v="0"/>
    <n v="25"/>
    <b v="0"/>
    <s v="theater/musical"/>
    <n v="101"/>
    <n v="323.20999999999998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2500"/>
    <n v="40"/>
    <x v="0"/>
    <s v="US"/>
    <s v="USD"/>
    <n v="1443224622"/>
    <n v="1440632622"/>
    <b v="0"/>
    <n v="6"/>
    <b v="0"/>
    <s v="theater/musical"/>
    <n v="2"/>
    <n v="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80"/>
    <n v="1003"/>
    <x v="1"/>
    <s v="US"/>
    <s v="USD"/>
    <n v="1437149640"/>
    <n v="1434558479"/>
    <b v="0"/>
    <n v="0"/>
    <b v="0"/>
    <s v="theater/musical"/>
    <n v="1254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2500"/>
    <n v="2500"/>
    <x v="1"/>
    <s v="GB"/>
    <s v="GBP"/>
    <n v="1430470772"/>
    <n v="1427878772"/>
    <b v="0"/>
    <n v="12"/>
    <b v="0"/>
    <s v="theater/musical"/>
    <n v="100"/>
    <n v="208.3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400"/>
    <n v="435"/>
    <x v="1"/>
    <s v="US"/>
    <s v="USD"/>
    <n v="1442644651"/>
    <n v="1440052651"/>
    <b v="0"/>
    <n v="0"/>
    <b v="0"/>
    <s v="theater/musical"/>
    <n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666"/>
    <x v="1"/>
    <s v="US"/>
    <s v="USD"/>
    <n v="1429767607"/>
    <n v="1424587207"/>
    <b v="0"/>
    <n v="36"/>
    <b v="0"/>
    <s v="theater/musical"/>
    <n v="116"/>
    <n v="240.7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2"/>
    <s v="US"/>
    <s v="USD"/>
    <n v="1406557877"/>
    <n v="1404743477"/>
    <b v="1"/>
    <n v="82"/>
    <b v="1"/>
    <s v="theater/plays"/>
    <n v="0"/>
    <n v="0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s v="US"/>
    <s v="USD"/>
    <n v="1403305200"/>
    <n v="1400512658"/>
    <b v="1"/>
    <n v="226"/>
    <b v="1"/>
    <s v="theater/plays"/>
    <n v="0"/>
    <n v="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1"/>
    <s v="US"/>
    <s v="USD"/>
    <n v="1338523140"/>
    <n v="1334442519"/>
    <b v="1"/>
    <n v="60"/>
    <b v="1"/>
    <s v="theater/plays"/>
    <n v="103"/>
    <n v="172.2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s v="US"/>
    <s v="USD"/>
    <n v="1408068000"/>
    <n v="1405346680"/>
    <b v="1"/>
    <n v="322"/>
    <b v="1"/>
    <s v="theater/plays"/>
    <n v="2"/>
    <n v="3.17"/>
    <x v="1"/>
    <s v="plays"/>
    <x v="3211"/>
    <d v="2014-08-15T02:00:00"/>
  </r>
  <r>
    <n v="3212"/>
    <s v="Campo Maldito"/>
    <s v="Help us bring our production of Campo Maldito to New York AND San Francisco!"/>
    <n v="13000"/>
    <n v="20459"/>
    <x v="1"/>
    <s v="US"/>
    <s v="USD"/>
    <n v="1407524751"/>
    <n v="1404932751"/>
    <b v="1"/>
    <n v="94"/>
    <b v="1"/>
    <s v="theater/plays"/>
    <n v="157"/>
    <n v="217.6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s v="GB"/>
    <s v="GBP"/>
    <n v="1437934759"/>
    <n v="1434478759"/>
    <b v="1"/>
    <n v="47"/>
    <b v="1"/>
    <s v="theater/plays"/>
    <n v="5"/>
    <n v="17.7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1"/>
    <s v="GB"/>
    <s v="GBP"/>
    <n v="1452038100"/>
    <n v="1448823673"/>
    <b v="1"/>
    <n v="115"/>
    <b v="1"/>
    <s v="theater/plays"/>
    <n v="143"/>
    <n v="374.2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1"/>
    <s v="US"/>
    <s v="USD"/>
    <n v="1441857540"/>
    <n v="1438617471"/>
    <b v="1"/>
    <n v="134"/>
    <b v="1"/>
    <s v="theater/plays"/>
    <n v="260"/>
    <n v="1727.9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5500"/>
    <n v="2550"/>
    <x v="0"/>
    <s v="GB"/>
    <s v="GBP"/>
    <n v="1436625000"/>
    <n v="1433934371"/>
    <b v="1"/>
    <n v="35"/>
    <b v="1"/>
    <s v="theater/plays"/>
    <n v="46"/>
    <n v="72.86"/>
    <x v="1"/>
    <s v="plays"/>
    <x v="3216"/>
    <d v="2015-07-11T14:30:00"/>
  </r>
  <r>
    <n v="3217"/>
    <s v="Wake Up Call @ IRT Theater"/>
    <s v="Wake Up Call is a comedic play about a group of hotel employees working on Christmas Eve."/>
    <n v="15000"/>
    <n v="0"/>
    <x v="0"/>
    <s v="US"/>
    <s v="USD"/>
    <n v="1478264784"/>
    <n v="1475672784"/>
    <b v="1"/>
    <n v="104"/>
    <b v="1"/>
    <s v="theater/plays"/>
    <n v="0"/>
    <n v="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1"/>
    <s v="GB"/>
    <s v="GBP"/>
    <n v="1419984000"/>
    <n v="1417132986"/>
    <b v="1"/>
    <n v="184"/>
    <b v="1"/>
    <s v="theater/plays"/>
    <n v="132"/>
    <n v="214.6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50000"/>
    <n v="100"/>
    <x v="2"/>
    <s v="US"/>
    <s v="USD"/>
    <n v="1427063747"/>
    <n v="1424043347"/>
    <b v="1"/>
    <n v="119"/>
    <b v="1"/>
    <s v="theater/plays"/>
    <n v="0"/>
    <n v="0.84"/>
    <x v="1"/>
    <s v="plays"/>
    <x v="3219"/>
    <d v="2015-03-22T22:35:47"/>
  </r>
  <r>
    <n v="3220"/>
    <s v="Burners"/>
    <s v="A sci-fi thriller for the stage opening March 10 in Los Angeles."/>
    <n v="37500"/>
    <n v="40055"/>
    <x v="1"/>
    <s v="US"/>
    <s v="USD"/>
    <n v="1489352400"/>
    <n v="1486411204"/>
    <b v="1"/>
    <n v="59"/>
    <b v="1"/>
    <s v="theater/plays"/>
    <n v="107"/>
    <n v="678.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1"/>
    <s v="GB"/>
    <s v="GBP"/>
    <n v="1436114603"/>
    <n v="1433090603"/>
    <b v="1"/>
    <n v="113"/>
    <b v="1"/>
    <s v="theater/plays"/>
    <n v="309"/>
    <n v="273.149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9999"/>
    <n v="2960"/>
    <x v="2"/>
    <s v="US"/>
    <s v="USD"/>
    <n v="1445722140"/>
    <n v="1443016697"/>
    <b v="1"/>
    <n v="84"/>
    <b v="1"/>
    <s v="theater/plays"/>
    <n v="30"/>
    <n v="35.2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0000"/>
    <n v="273"/>
    <x v="0"/>
    <s v="US"/>
    <s v="USD"/>
    <n v="1440100976"/>
    <n v="1437508976"/>
    <b v="1"/>
    <n v="74"/>
    <b v="1"/>
    <s v="theater/plays"/>
    <n v="3"/>
    <n v="3.6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75000"/>
    <n v="51"/>
    <x v="0"/>
    <s v="US"/>
    <s v="USD"/>
    <n v="1484024400"/>
    <n v="1479932713"/>
    <b v="1"/>
    <n v="216"/>
    <b v="1"/>
    <s v="theater/plays"/>
    <n v="0"/>
    <n v="0.2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s v="US"/>
    <s v="USD"/>
    <n v="1464987600"/>
    <n v="1463145938"/>
    <b v="1"/>
    <n v="39"/>
    <b v="1"/>
    <s v="theater/plays"/>
    <n v="1"/>
    <n v="0.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0"/>
    <x v="2"/>
    <s v="GB"/>
    <s v="GBP"/>
    <n v="1446213612"/>
    <n v="1443621612"/>
    <b v="1"/>
    <n v="21"/>
    <b v="1"/>
    <s v="theater/plays"/>
    <n v="0"/>
    <n v="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5000"/>
    <n v="1126"/>
    <x v="0"/>
    <s v="GB"/>
    <s v="GBP"/>
    <n v="1484687436"/>
    <n v="1482095436"/>
    <b v="0"/>
    <n v="30"/>
    <b v="1"/>
    <s v="theater/plays"/>
    <n v="23"/>
    <n v="37.53"/>
    <x v="1"/>
    <s v="plays"/>
    <x v="3227"/>
    <d v="2017-01-17T21:10:36"/>
  </r>
  <r>
    <n v="3228"/>
    <s v="Hear Me Roar: A Season of Powerful Women"/>
    <s v="A Season of Powerful Women. A Season of Defiance."/>
    <n v="20000"/>
    <n v="100"/>
    <x v="0"/>
    <s v="US"/>
    <s v="USD"/>
    <n v="1450328340"/>
    <n v="1447606884"/>
    <b v="1"/>
    <n v="37"/>
    <b v="1"/>
    <s v="theater/plays"/>
    <n v="1"/>
    <n v="2.7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50000"/>
    <n v="6610"/>
    <x v="0"/>
    <s v="US"/>
    <s v="USD"/>
    <n v="1416470398"/>
    <n v="1413874798"/>
    <b v="1"/>
    <n v="202"/>
    <b v="1"/>
    <s v="theater/plays"/>
    <n v="13"/>
    <n v="32.7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1"/>
    <s v="US"/>
    <s v="USD"/>
    <n v="1412135940"/>
    <n v="1410840126"/>
    <b v="1"/>
    <n v="37"/>
    <b v="1"/>
    <s v="theater/plays"/>
    <n v="113"/>
    <n v="243.6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1"/>
    <s v="US"/>
    <s v="USD"/>
    <n v="1460846347"/>
    <n v="1458254347"/>
    <b v="0"/>
    <n v="28"/>
    <b v="1"/>
    <s v="theater/plays"/>
    <n v="105"/>
    <n v="187.8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5000"/>
    <n v="30"/>
    <x v="0"/>
    <s v="US"/>
    <s v="USD"/>
    <n v="1462334340"/>
    <n v="1459711917"/>
    <b v="1"/>
    <n v="26"/>
    <b v="1"/>
    <s v="theater/plays"/>
    <n v="1"/>
    <n v="1.149999999999999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000"/>
    <n v="30334.83"/>
    <x v="1"/>
    <s v="US"/>
    <s v="USD"/>
    <n v="1488482355"/>
    <n v="1485890355"/>
    <b v="0"/>
    <n v="61"/>
    <b v="1"/>
    <s v="theater/plays"/>
    <n v="202"/>
    <n v="497.2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1"/>
    <s v="GB"/>
    <s v="GBP"/>
    <n v="1485991860"/>
    <n v="1483124208"/>
    <b v="0"/>
    <n v="115"/>
    <b v="1"/>
    <s v="theater/plays"/>
    <n v="120"/>
    <n v="104.3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s v="US"/>
    <s v="USD"/>
    <n v="1467361251"/>
    <n v="1464769251"/>
    <b v="1"/>
    <n v="181"/>
    <b v="1"/>
    <s v="theater/plays"/>
    <n v="0"/>
    <n v="0.7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s v="US"/>
    <s v="USD"/>
    <n v="1482962433"/>
    <n v="1480370433"/>
    <b v="0"/>
    <n v="110"/>
    <b v="1"/>
    <s v="theater/plays"/>
    <n v="1"/>
    <n v="2.3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90000"/>
    <n v="425"/>
    <x v="0"/>
    <s v="US"/>
    <s v="USD"/>
    <n v="1443499140"/>
    <n v="1441452184"/>
    <b v="1"/>
    <n v="269"/>
    <b v="1"/>
    <s v="theater/plays"/>
    <n v="0"/>
    <n v="1.5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2"/>
    <s v="GB"/>
    <s v="GBP"/>
    <n v="1435752898"/>
    <n v="1433160898"/>
    <b v="1"/>
    <n v="79"/>
    <b v="1"/>
    <s v="theater/plays"/>
    <n v="0"/>
    <n v="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s v="GB"/>
    <s v="GBP"/>
    <n v="1445817540"/>
    <n v="1443665293"/>
    <b v="1"/>
    <n v="104"/>
    <b v="1"/>
    <s v="theater/plays"/>
    <n v="0"/>
    <n v="0.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s v="GB"/>
    <s v="GBP"/>
    <n v="1487286000"/>
    <n v="1484843948"/>
    <b v="0"/>
    <n v="34"/>
    <b v="1"/>
    <s v="theater/plays"/>
    <n v="0"/>
    <n v="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2"/>
    <s v="US"/>
    <s v="USD"/>
    <n v="1413269940"/>
    <n v="1410421670"/>
    <b v="1"/>
    <n v="167"/>
    <b v="1"/>
    <s v="theater/plays"/>
    <n v="14"/>
    <n v="20.42000000000000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32360"/>
    <n v="34090.629999999997"/>
    <x v="1"/>
    <s v="US"/>
    <s v="USD"/>
    <n v="1411150092"/>
    <n v="1408558092"/>
    <b v="1"/>
    <n v="183"/>
    <b v="1"/>
    <s v="theater/plays"/>
    <n v="105"/>
    <n v="186.2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22000"/>
    <n v="22396"/>
    <x v="1"/>
    <s v="US"/>
    <s v="USD"/>
    <n v="1444348800"/>
    <n v="1442283562"/>
    <b v="1"/>
    <n v="71"/>
    <b v="1"/>
    <s v="theater/plays"/>
    <n v="102"/>
    <n v="315.4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5000"/>
    <n v="5380.55"/>
    <x v="1"/>
    <s v="GB"/>
    <s v="GBP"/>
    <n v="1480613982"/>
    <n v="1478018382"/>
    <b v="0"/>
    <n v="69"/>
    <b v="1"/>
    <s v="theater/plays"/>
    <n v="108"/>
    <n v="77.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50000"/>
    <n v="19195"/>
    <x v="0"/>
    <s v="US"/>
    <s v="USD"/>
    <n v="1434074400"/>
    <n v="1431354258"/>
    <b v="0"/>
    <n v="270"/>
    <b v="1"/>
    <s v="theater/plays"/>
    <n v="38"/>
    <n v="71.0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0"/>
    <n v="0"/>
    <x v="2"/>
    <s v="US"/>
    <s v="USD"/>
    <n v="1442030340"/>
    <n v="1439551200"/>
    <b v="1"/>
    <n v="193"/>
    <b v="1"/>
    <s v="theater/plays"/>
    <n v="0"/>
    <n v="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s v="GB"/>
    <s v="GBP"/>
    <n v="1436696712"/>
    <n v="1434104712"/>
    <b v="1"/>
    <n v="57"/>
    <b v="1"/>
    <s v="theater/plays"/>
    <n v="1"/>
    <n v="2.0699999999999998"/>
    <x v="1"/>
    <s v="plays"/>
    <x v="3247"/>
    <d v="2015-07-12T10:25:12"/>
  </r>
  <r>
    <n v="3248"/>
    <s v="Honest Accomplice Theatre 2015-16 Season"/>
    <s v="Honest Accomplice Theatre produces theatre for social change."/>
    <n v="30000"/>
    <n v="31522"/>
    <x v="1"/>
    <s v="US"/>
    <s v="USD"/>
    <n v="1428178757"/>
    <n v="1425590357"/>
    <b v="1"/>
    <n v="200"/>
    <b v="1"/>
    <s v="theater/plays"/>
    <n v="105"/>
    <n v="157.61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1"/>
    <s v="US"/>
    <s v="USD"/>
    <n v="1434822914"/>
    <n v="1432230914"/>
    <b v="1"/>
    <n v="88"/>
    <b v="1"/>
    <s v="theater/plays"/>
    <n v="116"/>
    <n v="197.8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s v="US"/>
    <s v="USD"/>
    <n v="1415213324"/>
    <n v="1412617724"/>
    <b v="1"/>
    <n v="213"/>
    <b v="1"/>
    <s v="theater/plays"/>
    <n v="0"/>
    <n v="0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5000"/>
    <n v="5481"/>
    <x v="1"/>
    <s v="US"/>
    <s v="USD"/>
    <n v="1434907966"/>
    <n v="1432315966"/>
    <b v="1"/>
    <n v="20"/>
    <b v="1"/>
    <s v="theater/plays"/>
    <n v="110"/>
    <n v="274.05"/>
    <x v="1"/>
    <s v="plays"/>
    <x v="3251"/>
    <d v="2015-06-21T17:32:46"/>
  </r>
  <r>
    <n v="3252"/>
    <s v="Modern Love"/>
    <s v="How do we navigate the boundaries between friendship, sexual intimacy and obsessive desire?"/>
    <n v="8000"/>
    <n v="10429"/>
    <x v="1"/>
    <s v="GB"/>
    <s v="GBP"/>
    <n v="1473247240"/>
    <n v="1470655240"/>
    <b v="1"/>
    <n v="50"/>
    <b v="1"/>
    <s v="theater/plays"/>
    <n v="130"/>
    <n v="208.58"/>
    <x v="1"/>
    <s v="plays"/>
    <x v="3252"/>
    <d v="2016-09-07T11:20:40"/>
  </r>
  <r>
    <n v="3253"/>
    <s v="EMPATHITRAX, a new play by Ana Nogueira"/>
    <s v="Can you ever truly feel what someone else is feeling?_x000a_Do you want to?"/>
    <n v="50000"/>
    <n v="400"/>
    <x v="0"/>
    <s v="US"/>
    <s v="USD"/>
    <n v="1473306300"/>
    <n v="1471701028"/>
    <b v="1"/>
    <n v="115"/>
    <b v="1"/>
    <s v="theater/plays"/>
    <n v="1"/>
    <n v="3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s v="GB"/>
    <s v="GBP"/>
    <n v="1427331809"/>
    <n v="1424743409"/>
    <b v="1"/>
    <n v="186"/>
    <b v="1"/>
    <s v="theater/plays"/>
    <n v="0"/>
    <n v="0.4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0"/>
    <n v="3000"/>
    <x v="1"/>
    <s v="GB"/>
    <s v="GBP"/>
    <n v="1412706375"/>
    <n v="1410114375"/>
    <b v="1"/>
    <n v="18"/>
    <b v="1"/>
    <s v="theater/plays"/>
    <n v="100"/>
    <n v="16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33000"/>
    <n v="1636"/>
    <x v="0"/>
    <s v="US"/>
    <s v="USD"/>
    <n v="1433995140"/>
    <n v="1432129577"/>
    <b v="1"/>
    <n v="176"/>
    <b v="1"/>
    <s v="theater/plays"/>
    <n v="5"/>
    <n v="9.3000000000000007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1"/>
    <s v="GB"/>
    <s v="GBP"/>
    <n v="1487769952"/>
    <n v="1485177952"/>
    <b v="0"/>
    <n v="41"/>
    <b v="1"/>
    <s v="theater/plays"/>
    <n v="106"/>
    <n v="155.4499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20000"/>
    <n v="490"/>
    <x v="0"/>
    <s v="US"/>
    <s v="USD"/>
    <n v="1420751861"/>
    <n v="1418159861"/>
    <b v="1"/>
    <n v="75"/>
    <b v="1"/>
    <s v="theater/plays"/>
    <n v="2"/>
    <n v="6.5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50000"/>
    <n v="142483"/>
    <x v="1"/>
    <s v="US"/>
    <s v="USD"/>
    <n v="1475294340"/>
    <n v="1472753745"/>
    <b v="1"/>
    <n v="97"/>
    <b v="1"/>
    <s v="theater/plays"/>
    <n v="285"/>
    <n v="1468.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0"/>
    <n v="3155"/>
    <x v="2"/>
    <s v="US"/>
    <s v="USD"/>
    <n v="1448903318"/>
    <n v="1445875718"/>
    <b v="1"/>
    <n v="73"/>
    <b v="1"/>
    <s v="theater/plays"/>
    <n v="21"/>
    <n v="43.2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0000"/>
    <n v="56"/>
    <x v="0"/>
    <s v="US"/>
    <s v="USD"/>
    <n v="1437067476"/>
    <n v="1434475476"/>
    <b v="1"/>
    <n v="49"/>
    <b v="1"/>
    <s v="theater/plays"/>
    <n v="1"/>
    <n v="1.1399999999999999"/>
    <x v="1"/>
    <s v="plays"/>
    <x v="3261"/>
    <d v="2015-07-16T17:24:36"/>
  </r>
  <r>
    <n v="3262"/>
    <s v="Prison Boxing: A New Play by Leah Joki"/>
    <s v="A one-woman theatrical exploration of the prison system and its inhabitants."/>
    <n v="31000"/>
    <n v="31820.5"/>
    <x v="1"/>
    <s v="US"/>
    <s v="USD"/>
    <n v="1419220800"/>
    <n v="1416555262"/>
    <b v="1"/>
    <n v="134"/>
    <b v="1"/>
    <s v="theater/plays"/>
    <n v="103"/>
    <n v="237.4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8000"/>
    <n v="8349"/>
    <x v="1"/>
    <s v="US"/>
    <s v="USD"/>
    <n v="1446238800"/>
    <n v="1444220588"/>
    <b v="1"/>
    <n v="68"/>
    <b v="1"/>
    <s v="theater/plays"/>
    <n v="104"/>
    <n v="122.78"/>
    <x v="1"/>
    <s v="plays"/>
    <x v="3263"/>
    <d v="2015-10-30T21:00:00"/>
  </r>
  <r>
    <n v="3264"/>
    <s v="Kapow-i GoGo at The PIT"/>
    <s v="The three part comedic saga of Kapow-i GoGo, who saves the world.  Again.  And again."/>
    <n v="7777"/>
    <n v="881"/>
    <x v="0"/>
    <s v="US"/>
    <s v="USD"/>
    <n v="1422482400"/>
    <n v="1421089938"/>
    <b v="1"/>
    <n v="49"/>
    <b v="1"/>
    <s v="theater/plays"/>
    <n v="11"/>
    <n v="17.9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s v="IE"/>
    <s v="EUR"/>
    <n v="1449162000"/>
    <n v="1446570315"/>
    <b v="1"/>
    <n v="63"/>
    <b v="1"/>
    <s v="theater/plays"/>
    <n v="1"/>
    <n v="2.78"/>
    <x v="1"/>
    <s v="plays"/>
    <x v="3265"/>
    <d v="2015-12-03T17:00:00"/>
  </r>
  <r>
    <n v="3266"/>
    <s v="Macbeth"/>
    <s v="An original version of Shakespeare's masterpiece that emphasizes family and explores the destruction of blood ties"/>
    <n v="20000"/>
    <n v="21361"/>
    <x v="1"/>
    <s v="US"/>
    <s v="USD"/>
    <n v="1434142800"/>
    <n v="1431435122"/>
    <b v="1"/>
    <n v="163"/>
    <b v="1"/>
    <s v="theater/plays"/>
    <n v="107"/>
    <n v="131.0500000000000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s v="US"/>
    <s v="USD"/>
    <n v="1437156660"/>
    <n v="1434564660"/>
    <b v="1"/>
    <n v="288"/>
    <b v="1"/>
    <s v="theater/plays"/>
    <n v="0"/>
    <n v="0.3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7500"/>
    <n v="10182.02"/>
    <x v="1"/>
    <s v="US"/>
    <s v="USD"/>
    <n v="1472074928"/>
    <n v="1470692528"/>
    <b v="1"/>
    <n v="42"/>
    <b v="1"/>
    <s v="theater/plays"/>
    <n v="136"/>
    <n v="242.4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s v="GB"/>
    <s v="GBP"/>
    <n v="1434452400"/>
    <n v="1431509397"/>
    <b v="1"/>
    <n v="70"/>
    <b v="1"/>
    <s v="theater/plays"/>
    <n v="8"/>
    <n v="23.6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1"/>
    <s v="GB"/>
    <s v="GBP"/>
    <n v="1436705265"/>
    <n v="1434113265"/>
    <b v="1"/>
    <n v="30"/>
    <b v="1"/>
    <s v="theater/plays"/>
    <n v="168"/>
    <n v="280.02999999999997"/>
    <x v="1"/>
    <s v="plays"/>
    <x v="3270"/>
    <d v="2015-07-12T12:47:45"/>
  </r>
  <r>
    <n v="3271"/>
    <s v="Saxon Court at Southwark Playhouse"/>
    <s v="A razor sharp satire to darken your Christmas."/>
    <n v="5250"/>
    <n v="5617"/>
    <x v="1"/>
    <s v="GB"/>
    <s v="GBP"/>
    <n v="1414927775"/>
    <n v="1412332175"/>
    <b v="1"/>
    <n v="51"/>
    <b v="1"/>
    <s v="theater/plays"/>
    <n v="107"/>
    <n v="110.1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40000"/>
    <n v="100"/>
    <x v="2"/>
    <s v="US"/>
    <s v="USD"/>
    <n v="1446814809"/>
    <n v="1444219209"/>
    <b v="1"/>
    <n v="145"/>
    <b v="1"/>
    <s v="theater/plays"/>
    <n v="0"/>
    <n v="0.6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1000"/>
    <n v="14082"/>
    <x v="1"/>
    <s v="US"/>
    <s v="USD"/>
    <n v="1473879600"/>
    <n v="1472498042"/>
    <b v="1"/>
    <n v="21"/>
    <b v="1"/>
    <s v="theater/plays"/>
    <n v="128"/>
    <n v="670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40000"/>
    <n v="41850.46"/>
    <x v="1"/>
    <s v="US"/>
    <s v="USD"/>
    <n v="1458075600"/>
    <n v="1454259272"/>
    <b v="1"/>
    <n v="286"/>
    <b v="1"/>
    <s v="theater/plays"/>
    <n v="105"/>
    <n v="146.330000000000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1"/>
    <s v="US"/>
    <s v="USD"/>
    <n v="1423456200"/>
    <n v="1421183271"/>
    <b v="1"/>
    <n v="12"/>
    <b v="1"/>
    <s v="theater/plays"/>
    <n v="148"/>
    <n v="616.4199999999999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s v="GB"/>
    <s v="GBP"/>
    <n v="1416331406"/>
    <n v="1413735806"/>
    <b v="1"/>
    <n v="100"/>
    <b v="1"/>
    <s v="theater/plays"/>
    <n v="9"/>
    <n v="13.3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1"/>
    <s v="GB"/>
    <s v="GBP"/>
    <n v="1433017303"/>
    <n v="1430425303"/>
    <b v="1"/>
    <n v="34"/>
    <b v="1"/>
    <s v="theater/plays"/>
    <n v="103"/>
    <n v="238.18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1"/>
    <s v="US"/>
    <s v="USD"/>
    <n v="1459474059"/>
    <n v="1456885659"/>
    <b v="0"/>
    <n v="63"/>
    <b v="1"/>
    <s v="theater/plays"/>
    <n v="112"/>
    <n v="352.3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s v="US"/>
    <s v="USD"/>
    <n v="1433134800"/>
    <n v="1430158198"/>
    <b v="0"/>
    <n v="30"/>
    <b v="1"/>
    <s v="theater/plays"/>
    <n v="11"/>
    <n v="2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s v="US"/>
    <s v="USD"/>
    <n v="1441153705"/>
    <n v="1438561705"/>
    <b v="0"/>
    <n v="47"/>
    <b v="1"/>
    <s v="theater/plays"/>
    <n v="39"/>
    <n v="142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1"/>
    <s v="US"/>
    <s v="USD"/>
    <n v="1461904788"/>
    <n v="1458103188"/>
    <b v="0"/>
    <n v="237"/>
    <b v="1"/>
    <s v="theater/plays"/>
    <n v="387"/>
    <n v="1273.0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1"/>
    <s v="GB"/>
    <s v="GBP"/>
    <n v="1455138000"/>
    <n v="1452448298"/>
    <b v="0"/>
    <n v="47"/>
    <b v="1"/>
    <s v="theater/plays"/>
    <n v="115"/>
    <n v="85.5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9000"/>
    <n v="15505"/>
    <x v="1"/>
    <s v="US"/>
    <s v="USD"/>
    <n v="1454047140"/>
    <n v="1452546853"/>
    <b v="0"/>
    <n v="15"/>
    <b v="1"/>
    <s v="theater/plays"/>
    <n v="172"/>
    <n v="1033.67"/>
    <x v="1"/>
    <s v="plays"/>
    <x v="3284"/>
    <d v="2016-01-29T05:59:00"/>
  </r>
  <r>
    <n v="3285"/>
    <s v="By Morning"/>
    <s v="A new play by Matthew Gasda"/>
    <n v="15000"/>
    <n v="15597"/>
    <x v="1"/>
    <s v="US"/>
    <s v="USD"/>
    <n v="1488258000"/>
    <n v="1485556626"/>
    <b v="0"/>
    <n v="81"/>
    <b v="1"/>
    <s v="theater/plays"/>
    <n v="104"/>
    <n v="192.56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1"/>
    <s v="US"/>
    <s v="USD"/>
    <n v="1471291782"/>
    <n v="1468699782"/>
    <b v="0"/>
    <n v="122"/>
    <b v="1"/>
    <s v="theater/plays"/>
    <n v="214"/>
    <n v="666.52"/>
    <x v="1"/>
    <s v="plays"/>
    <x v="3286"/>
    <d v="2016-08-15T20:09:42"/>
  </r>
  <r>
    <n v="3287"/>
    <s v="Three Things: Stories About Life"/>
    <s v="An inspirational one-man play about crisis, community, and the search for wholeness."/>
    <n v="7500"/>
    <n v="5"/>
    <x v="0"/>
    <s v="CA"/>
    <s v="CAD"/>
    <n v="1448733628"/>
    <n v="1446573628"/>
    <b v="0"/>
    <n v="34"/>
    <b v="1"/>
    <s v="theater/plays"/>
    <n v="0"/>
    <n v="0.1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2"/>
    <s v="GB"/>
    <s v="GBP"/>
    <n v="1466463600"/>
    <n v="1463337315"/>
    <b v="0"/>
    <n v="207"/>
    <b v="1"/>
    <s v="theater/plays"/>
    <n v="70"/>
    <n v="84.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s v="GB"/>
    <s v="GBP"/>
    <n v="1487580602"/>
    <n v="1485161402"/>
    <b v="0"/>
    <n v="25"/>
    <b v="1"/>
    <s v="theater/plays"/>
    <n v="41"/>
    <n v="51.4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7000"/>
    <n v="10210"/>
    <x v="1"/>
    <s v="GB"/>
    <s v="GBP"/>
    <n v="1489234891"/>
    <n v="1486642891"/>
    <b v="0"/>
    <n v="72"/>
    <b v="1"/>
    <s v="theater/plays"/>
    <n v="146"/>
    <n v="141.8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1"/>
    <s v="US"/>
    <s v="USD"/>
    <n v="1442462340"/>
    <n v="1439743900"/>
    <b v="0"/>
    <n v="14"/>
    <b v="1"/>
    <s v="theater/plays"/>
    <n v="107"/>
    <n v="228.6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2500"/>
    <n v="2560"/>
    <x v="1"/>
    <s v="GB"/>
    <s v="GBP"/>
    <n v="1449257348"/>
    <n v="1444069748"/>
    <b v="0"/>
    <n v="15"/>
    <b v="1"/>
    <s v="theater/plays"/>
    <n v="102"/>
    <n v="170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s v="NZ"/>
    <s v="NZD"/>
    <n v="1488622352"/>
    <n v="1486030352"/>
    <b v="0"/>
    <n v="91"/>
    <b v="1"/>
    <s v="theater/plays"/>
    <n v="35"/>
    <n v="76.09999999999999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3300"/>
    <n v="3315"/>
    <x v="1"/>
    <s v="GB"/>
    <s v="GBP"/>
    <n v="1434459554"/>
    <n v="1431867554"/>
    <b v="0"/>
    <n v="24"/>
    <b v="1"/>
    <s v="theater/plays"/>
    <n v="100"/>
    <n v="138.1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3350"/>
    <n v="3380"/>
    <x v="1"/>
    <s v="GB"/>
    <s v="GBP"/>
    <n v="1474886229"/>
    <n v="1472294229"/>
    <b v="0"/>
    <n v="27"/>
    <b v="1"/>
    <s v="theater/plays"/>
    <n v="101"/>
    <n v="125.1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6000"/>
    <n v="10802"/>
    <x v="1"/>
    <s v="GB"/>
    <s v="GBP"/>
    <n v="1448229600"/>
    <n v="1446401372"/>
    <b v="0"/>
    <n v="47"/>
    <b v="1"/>
    <s v="theater/plays"/>
    <n v="180"/>
    <n v="229.8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0"/>
    <n v="7530"/>
    <x v="0"/>
    <s v="GB"/>
    <s v="GBP"/>
    <n v="1438037940"/>
    <n v="1436380256"/>
    <b v="0"/>
    <n v="44"/>
    <b v="1"/>
    <s v="theater/plays"/>
    <n v="50"/>
    <n v="171.1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1"/>
    <s v="US"/>
    <s v="USD"/>
    <n v="1442102400"/>
    <n v="1440370768"/>
    <b v="0"/>
    <n v="72"/>
    <b v="1"/>
    <s v="theater/plays"/>
    <n v="113"/>
    <n v="392.7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s v="US"/>
    <s v="USD"/>
    <n v="1444860063"/>
    <n v="1442268063"/>
    <b v="0"/>
    <n v="63"/>
    <b v="1"/>
    <s v="theater/plays"/>
    <n v="15"/>
    <n v="23.5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0000"/>
    <n v="17028.88"/>
    <x v="1"/>
    <s v="US"/>
    <s v="USD"/>
    <n v="1430329862"/>
    <n v="1428515462"/>
    <b v="0"/>
    <n v="88"/>
    <b v="1"/>
    <s v="theater/plays"/>
    <n v="170"/>
    <n v="193.5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1"/>
    <s v="US"/>
    <s v="USD"/>
    <n v="1470034740"/>
    <n v="1466185176"/>
    <b v="0"/>
    <n v="70"/>
    <b v="1"/>
    <s v="theater/plays"/>
    <n v="117"/>
    <n v="167.53"/>
    <x v="1"/>
    <s v="plays"/>
    <x v="3301"/>
    <d v="2016-08-01T06:59:00"/>
  </r>
  <r>
    <n v="3302"/>
    <s v="El muro de BorÃ­s KiÃ©n"/>
    <s v="FilosofÃ­a de los anÃ³nimos"/>
    <n v="25000"/>
    <n v="0"/>
    <x v="0"/>
    <s v="ES"/>
    <s v="EUR"/>
    <n v="1481099176"/>
    <n v="1478507176"/>
    <b v="0"/>
    <n v="50"/>
    <b v="1"/>
    <s v="theater/plays"/>
    <n v="0"/>
    <n v="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6000"/>
    <n v="6007"/>
    <x v="1"/>
    <s v="US"/>
    <s v="USD"/>
    <n v="1427553484"/>
    <n v="1424533084"/>
    <b v="0"/>
    <n v="35"/>
    <b v="1"/>
    <s v="theater/plays"/>
    <n v="100"/>
    <n v="171.6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40000"/>
    <n v="15851"/>
    <x v="2"/>
    <s v="US"/>
    <s v="USD"/>
    <n v="1482418752"/>
    <n v="1479826752"/>
    <b v="0"/>
    <n v="175"/>
    <b v="1"/>
    <s v="theater/plays"/>
    <n v="40"/>
    <n v="90.5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0000"/>
    <n v="15929.51"/>
    <x v="1"/>
    <s v="US"/>
    <s v="USD"/>
    <n v="1438374748"/>
    <n v="1435782748"/>
    <b v="0"/>
    <n v="20"/>
    <b v="1"/>
    <s v="theater/plays"/>
    <n v="159"/>
    <n v="796.4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s v="US"/>
    <s v="USD"/>
    <n v="1465527600"/>
    <n v="1462252542"/>
    <b v="0"/>
    <n v="54"/>
    <b v="1"/>
    <s v="theater/plays"/>
    <n v="1"/>
    <n v="0.9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4000"/>
    <n v="8105"/>
    <x v="1"/>
    <s v="US"/>
    <s v="USD"/>
    <n v="1463275339"/>
    <n v="1460683339"/>
    <b v="0"/>
    <n v="20"/>
    <b v="1"/>
    <s v="theater/plays"/>
    <n v="203"/>
    <n v="405.2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1000"/>
    <n v="2156"/>
    <x v="0"/>
    <s v="US"/>
    <s v="USD"/>
    <n v="1460581365"/>
    <n v="1458766965"/>
    <b v="0"/>
    <n v="57"/>
    <b v="1"/>
    <s v="theater/plays"/>
    <n v="20"/>
    <n v="37.82"/>
    <x v="1"/>
    <s v="plays"/>
    <x v="3308"/>
    <d v="2016-04-13T21:02:45"/>
  </r>
  <r>
    <n v="3309"/>
    <s v="Collision Course"/>
    <s v="Two unlikely friends, a garage, tinned beans &amp; the end of the world."/>
    <n v="3000"/>
    <n v="3100"/>
    <x v="1"/>
    <s v="GB"/>
    <s v="GBP"/>
    <n v="1476632178"/>
    <n v="1473953778"/>
    <b v="0"/>
    <n v="31"/>
    <b v="1"/>
    <s v="theater/plays"/>
    <n v="103"/>
    <n v="100"/>
    <x v="1"/>
    <s v="plays"/>
    <x v="3309"/>
    <d v="2016-10-16T15:36:18"/>
  </r>
  <r>
    <n v="3310"/>
    <s v="The Island Boys: A New Play"/>
    <s v="A new play about coming coming home, recovery, and trying to find God in the process."/>
    <n v="18800"/>
    <n v="20426"/>
    <x v="1"/>
    <s v="US"/>
    <s v="USD"/>
    <n v="1444169825"/>
    <n v="1441577825"/>
    <b v="0"/>
    <n v="31"/>
    <b v="1"/>
    <s v="theater/plays"/>
    <n v="109"/>
    <n v="658.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1"/>
    <s v="US"/>
    <s v="USD"/>
    <n v="1445065210"/>
    <n v="1442473210"/>
    <b v="0"/>
    <n v="45"/>
    <b v="1"/>
    <s v="theater/plays"/>
    <n v="101"/>
    <n v="180.3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7500"/>
    <n v="381"/>
    <x v="0"/>
    <s v="US"/>
    <s v="USD"/>
    <n v="1478901600"/>
    <n v="1477077946"/>
    <b v="0"/>
    <n v="41"/>
    <b v="1"/>
    <s v="theater/plays"/>
    <n v="5"/>
    <n v="9.289999999999999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7000"/>
    <n v="6"/>
    <x v="2"/>
    <s v="US"/>
    <s v="USD"/>
    <n v="1453856400"/>
    <n v="1452664317"/>
    <b v="0"/>
    <n v="29"/>
    <b v="1"/>
    <s v="theater/plays"/>
    <n v="0"/>
    <n v="0.2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5000"/>
    <n v="5555"/>
    <x v="1"/>
    <s v="GB"/>
    <s v="GBP"/>
    <n v="1431115500"/>
    <n v="1428733511"/>
    <b v="0"/>
    <n v="58"/>
    <b v="1"/>
    <s v="theater/plays"/>
    <n v="111"/>
    <n v="95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s v="GB"/>
    <s v="GBP"/>
    <n v="1462519041"/>
    <n v="1459927041"/>
    <b v="0"/>
    <n v="89"/>
    <b v="1"/>
    <s v="theater/plays"/>
    <n v="0"/>
    <n v="0.57999999999999996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s v="US"/>
    <s v="USD"/>
    <n v="1407506040"/>
    <n v="1404680075"/>
    <b v="0"/>
    <n v="125"/>
    <b v="1"/>
    <s v="theater/plays"/>
    <n v="9"/>
    <n v="21.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4500"/>
    <n v="25"/>
    <x v="0"/>
    <s v="US"/>
    <s v="USD"/>
    <n v="1465347424"/>
    <n v="1462755424"/>
    <b v="0"/>
    <n v="18"/>
    <b v="1"/>
    <s v="theater/plays"/>
    <n v="1"/>
    <n v="1.39"/>
    <x v="1"/>
    <s v="plays"/>
    <x v="3317"/>
    <d v="2016-06-08T00:57:04"/>
  </r>
  <r>
    <n v="3318"/>
    <s v="ROOMIES - Atlantic Canada Tour 2016-17"/>
    <s v="Help us strengthen and inspire disability arts in Atlantic Canada"/>
    <n v="7500"/>
    <n v="7520"/>
    <x v="1"/>
    <s v="CA"/>
    <s v="CAD"/>
    <n v="1460341800"/>
    <n v="1456902893"/>
    <b v="0"/>
    <n v="32"/>
    <b v="1"/>
    <s v="theater/plays"/>
    <n v="100"/>
    <n v="23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3000"/>
    <n v="3030"/>
    <x v="1"/>
    <s v="GB"/>
    <s v="GBP"/>
    <n v="1422712986"/>
    <n v="1418824986"/>
    <b v="0"/>
    <n v="16"/>
    <b v="1"/>
    <s v="theater/plays"/>
    <n v="101"/>
    <n v="189.3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7500"/>
    <n v="7701.93"/>
    <x v="1"/>
    <s v="US"/>
    <s v="USD"/>
    <n v="1466557557"/>
    <n v="1463965557"/>
    <b v="0"/>
    <n v="38"/>
    <b v="1"/>
    <s v="theater/plays"/>
    <n v="103"/>
    <n v="202.6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1"/>
    <s v="US"/>
    <s v="USD"/>
    <n v="1413431940"/>
    <n v="1412216665"/>
    <b v="0"/>
    <n v="15"/>
    <b v="1"/>
    <s v="theater/plays"/>
    <n v="101"/>
    <n v="20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3"/>
    <s v="US"/>
    <s v="USD"/>
    <n v="1466567700"/>
    <n v="1464653696"/>
    <b v="0"/>
    <n v="23"/>
    <b v="1"/>
    <s v="theater/plays"/>
    <n v="1"/>
    <n v="4.1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5000"/>
    <n v="1"/>
    <x v="0"/>
    <s v="GB"/>
    <s v="GBP"/>
    <n v="1474793208"/>
    <n v="1472201208"/>
    <b v="0"/>
    <n v="49"/>
    <b v="1"/>
    <s v="theater/plays"/>
    <n v="0"/>
    <n v="0.02"/>
    <x v="1"/>
    <s v="plays"/>
    <x v="3323"/>
    <d v="2016-09-25T08:46:48"/>
  </r>
  <r>
    <n v="3324"/>
    <s v="At Swim, Two Boys"/>
    <s v="The play tells the story of Jim and Doyler and their friendship on the brink of Irish independence."/>
    <n v="5000"/>
    <n v="5000"/>
    <x v="1"/>
    <s v="IE"/>
    <s v="EUR"/>
    <n v="1465135190"/>
    <n v="1463925590"/>
    <b v="0"/>
    <n v="10"/>
    <b v="1"/>
    <s v="theater/plays"/>
    <n v="100"/>
    <n v="50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3000"/>
    <n v="0"/>
    <x v="2"/>
    <s v="GB"/>
    <s v="GBP"/>
    <n v="1428256277"/>
    <n v="1425235877"/>
    <b v="0"/>
    <n v="15"/>
    <b v="1"/>
    <s v="theater/plays"/>
    <n v="0"/>
    <n v="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20000"/>
    <n v="202928.5"/>
    <x v="1"/>
    <s v="US"/>
    <s v="USD"/>
    <n v="1425830905"/>
    <n v="1423242505"/>
    <b v="0"/>
    <n v="57"/>
    <b v="1"/>
    <s v="theater/plays"/>
    <n v="1015"/>
    <n v="3560.1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3500"/>
    <n v="3730"/>
    <x v="1"/>
    <s v="GB"/>
    <s v="GBP"/>
    <n v="1462697966"/>
    <n v="1460105966"/>
    <b v="0"/>
    <n v="33"/>
    <b v="1"/>
    <s v="theater/plays"/>
    <n v="107"/>
    <n v="113.0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s v="US"/>
    <s v="USD"/>
    <n v="1404522000"/>
    <n v="1404308883"/>
    <b v="0"/>
    <n v="9"/>
    <b v="1"/>
    <s v="theater/plays"/>
    <n v="1"/>
    <n v="7.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4575"/>
    <n v="5322"/>
    <x v="1"/>
    <s v="GB"/>
    <s v="GBP"/>
    <n v="1406502000"/>
    <n v="1405583108"/>
    <b v="0"/>
    <n v="26"/>
    <b v="1"/>
    <s v="theater/plays"/>
    <n v="116"/>
    <n v="204.6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1"/>
    <s v="GB"/>
    <s v="GBP"/>
    <n v="1427919468"/>
    <n v="1425331068"/>
    <b v="0"/>
    <n v="69"/>
    <b v="1"/>
    <s v="theater/plays"/>
    <n v="105"/>
    <n v="75.8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s v="US"/>
    <s v="USD"/>
    <n v="1444149886"/>
    <n v="1441125886"/>
    <b v="0"/>
    <n v="65"/>
    <b v="1"/>
    <s v="theater/plays"/>
    <n v="0"/>
    <n v="0.0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0"/>
    <n v="67856"/>
    <x v="1"/>
    <s v="US"/>
    <s v="USD"/>
    <n v="1405802330"/>
    <n v="1403210330"/>
    <b v="0"/>
    <n v="83"/>
    <b v="1"/>
    <s v="theater/plays"/>
    <n v="452"/>
    <n v="817.5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1"/>
    <s v="US"/>
    <s v="USD"/>
    <n v="1434384880"/>
    <n v="1432484080"/>
    <b v="0"/>
    <n v="111"/>
    <b v="1"/>
    <s v="theater/plays"/>
    <n v="101"/>
    <n v="90.9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0"/>
    <n v="403"/>
    <x v="0"/>
    <s v="US"/>
    <s v="USD"/>
    <n v="1438259422"/>
    <n v="1435667422"/>
    <b v="0"/>
    <n v="46"/>
    <b v="1"/>
    <s v="theater/plays"/>
    <n v="3"/>
    <n v="8.7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1"/>
    <s v="GB"/>
    <s v="GBP"/>
    <n v="1407106800"/>
    <n v="1404749446"/>
    <b v="0"/>
    <n v="63"/>
    <b v="1"/>
    <s v="theater/plays"/>
    <n v="101"/>
    <n v="208.9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0"/>
    <n v="36"/>
    <x v="2"/>
    <s v="GB"/>
    <s v="GBP"/>
    <n v="1459845246"/>
    <n v="1457429646"/>
    <b v="0"/>
    <n v="9"/>
    <b v="1"/>
    <s v="theater/plays"/>
    <n v="1"/>
    <n v="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8000"/>
    <n v="8211"/>
    <x v="1"/>
    <s v="GB"/>
    <s v="GBP"/>
    <n v="1412974800"/>
    <n v="1411109167"/>
    <b v="0"/>
    <n v="34"/>
    <b v="1"/>
    <s v="theater/plays"/>
    <n v="103"/>
    <n v="241.5"/>
    <x v="1"/>
    <s v="plays"/>
    <x v="3337"/>
    <d v="2014-10-10T21:00:00"/>
  </r>
  <r>
    <n v="3338"/>
    <s v="The Last Days of Judas Iscariot"/>
    <s v="Join Estelle Parsons in support of Theater That Looks and Sounds Like America"/>
    <n v="40000"/>
    <n v="0"/>
    <x v="0"/>
    <s v="US"/>
    <s v="USD"/>
    <n v="1487944080"/>
    <n v="1486129680"/>
    <b v="0"/>
    <n v="112"/>
    <b v="1"/>
    <s v="theater/plays"/>
    <n v="0"/>
    <n v="0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23000"/>
    <n v="6118"/>
    <x v="0"/>
    <s v="US"/>
    <s v="USD"/>
    <n v="1469721518"/>
    <n v="1467129518"/>
    <b v="0"/>
    <n v="47"/>
    <b v="1"/>
    <s v="theater/plays"/>
    <n v="27"/>
    <n v="130.169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0000"/>
    <n v="49321"/>
    <x v="1"/>
    <s v="US"/>
    <s v="USD"/>
    <n v="1481066554"/>
    <n v="1478906554"/>
    <b v="0"/>
    <n v="38"/>
    <b v="1"/>
    <s v="theater/plays"/>
    <n v="493"/>
    <n v="1297.92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0000"/>
    <n v="100"/>
    <x v="0"/>
    <s v="GB"/>
    <s v="GBP"/>
    <n v="1465750800"/>
    <n v="1463771421"/>
    <b v="0"/>
    <n v="28"/>
    <b v="1"/>
    <s v="theater/plays"/>
    <n v="1"/>
    <n v="3.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7000"/>
    <n v="26744.11"/>
    <x v="1"/>
    <s v="US"/>
    <s v="USD"/>
    <n v="1427864340"/>
    <n v="1425020810"/>
    <b v="0"/>
    <n v="78"/>
    <b v="1"/>
    <s v="theater/plays"/>
    <n v="157"/>
    <n v="342.8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4950"/>
    <n v="0"/>
    <x v="0"/>
    <s v="GB"/>
    <s v="GBP"/>
    <n v="1460553480"/>
    <n v="1458770384"/>
    <b v="0"/>
    <n v="23"/>
    <b v="1"/>
    <s v="theater/plays"/>
    <n v="0"/>
    <n v="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2000"/>
    <n v="12029"/>
    <x v="1"/>
    <s v="US"/>
    <s v="USD"/>
    <n v="1409374093"/>
    <n v="1406782093"/>
    <b v="0"/>
    <n v="40"/>
    <b v="1"/>
    <s v="theater/plays"/>
    <n v="100"/>
    <n v="300.7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3000"/>
    <n v="5824"/>
    <x v="1"/>
    <s v="US"/>
    <s v="USD"/>
    <n v="1429317420"/>
    <n v="1424226768"/>
    <b v="0"/>
    <n v="13"/>
    <b v="1"/>
    <s v="theater/plays"/>
    <n v="194"/>
    <n v="44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5388.79"/>
    <x v="1"/>
    <s v="US"/>
    <s v="USD"/>
    <n v="1424910910"/>
    <n v="1424306110"/>
    <b v="0"/>
    <n v="18"/>
    <b v="1"/>
    <s v="theater/plays"/>
    <n v="108"/>
    <n v="299.3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1"/>
    <s v="GB"/>
    <s v="GBP"/>
    <n v="1462741200"/>
    <n v="1461503654"/>
    <b v="0"/>
    <n v="22"/>
    <b v="1"/>
    <s v="theater/plays"/>
    <n v="107"/>
    <n v="341.1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0"/>
    <n v="15186.69"/>
    <x v="1"/>
    <s v="US"/>
    <s v="USD"/>
    <n v="1461988740"/>
    <n v="1459949080"/>
    <b v="0"/>
    <n v="79"/>
    <b v="1"/>
    <s v="theater/plays"/>
    <n v="101"/>
    <n v="192.24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1"/>
    <s v="US"/>
    <s v="USD"/>
    <n v="1465837200"/>
    <n v="1463971172"/>
    <b v="0"/>
    <n v="14"/>
    <b v="1"/>
    <s v="theater/plays"/>
    <n v="100"/>
    <n v="358.2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0000"/>
    <n v="10085"/>
    <x v="1"/>
    <s v="LU"/>
    <s v="EUR"/>
    <n v="1448838000"/>
    <n v="1445791811"/>
    <b v="0"/>
    <n v="51"/>
    <b v="1"/>
    <s v="theater/plays"/>
    <n v="101"/>
    <n v="197.7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4000"/>
    <n v="0"/>
    <x v="0"/>
    <s v="GB"/>
    <s v="GBP"/>
    <n v="1406113200"/>
    <n v="1402910965"/>
    <b v="0"/>
    <n v="54"/>
    <b v="1"/>
    <s v="theater/plays"/>
    <n v="0"/>
    <n v="0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s v="GB"/>
    <s v="GBP"/>
    <n v="1467414000"/>
    <n v="1462492178"/>
    <b v="0"/>
    <n v="70"/>
    <b v="1"/>
    <s v="theater/plays"/>
    <n v="3"/>
    <n v="6.44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0"/>
    <n v="5186"/>
    <x v="1"/>
    <s v="GB"/>
    <s v="GBP"/>
    <n v="1462230000"/>
    <n v="1461061350"/>
    <b v="0"/>
    <n v="44"/>
    <b v="1"/>
    <s v="theater/plays"/>
    <n v="104"/>
    <n v="117.8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9072"/>
    <n v="9228"/>
    <x v="1"/>
    <s v="US"/>
    <s v="USD"/>
    <n v="1446091260"/>
    <n v="1443029206"/>
    <b v="0"/>
    <n v="55"/>
    <b v="1"/>
    <s v="theater/plays"/>
    <n v="102"/>
    <n v="167.78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6500"/>
    <n v="375"/>
    <x v="0"/>
    <s v="GB"/>
    <s v="GBP"/>
    <n v="1462879020"/>
    <n v="1461941527"/>
    <b v="0"/>
    <n v="15"/>
    <b v="1"/>
    <s v="theater/plays"/>
    <n v="6"/>
    <n v="2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1"/>
    <s v="GB"/>
    <s v="GBP"/>
    <n v="1468611272"/>
    <n v="1466019272"/>
    <b v="0"/>
    <n v="27"/>
    <b v="1"/>
    <s v="theater/plays"/>
    <n v="100"/>
    <n v="185.1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2"/>
    <s v="GB"/>
    <s v="GBP"/>
    <n v="1406887310"/>
    <n v="1404295310"/>
    <b v="0"/>
    <n v="21"/>
    <b v="1"/>
    <s v="theater/plays"/>
    <n v="15"/>
    <n v="41.7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1"/>
    <s v="US"/>
    <s v="USD"/>
    <n v="1416385679"/>
    <n v="1413790079"/>
    <b v="0"/>
    <n v="162"/>
    <b v="1"/>
    <s v="theater/plays"/>
    <n v="122"/>
    <n v="188.3"/>
    <x v="1"/>
    <s v="plays"/>
    <x v="3358"/>
    <d v="2014-11-19T08:27:59"/>
  </r>
  <r>
    <n v="3359"/>
    <s v="BEIRUT, LADY OF LEBANON"/>
    <s v="A Theatrical Production Celebrating the Lebanese Culture and the Human Spirit in Time of War."/>
    <n v="11000"/>
    <n v="281"/>
    <x v="0"/>
    <s v="US"/>
    <s v="USD"/>
    <n v="1487985734"/>
    <n v="1484097734"/>
    <b v="0"/>
    <n v="23"/>
    <b v="1"/>
    <s v="theater/plays"/>
    <n v="3"/>
    <n v="12.22"/>
    <x v="1"/>
    <s v="plays"/>
    <x v="3359"/>
    <d v="2017-02-25T01:22:14"/>
  </r>
  <r>
    <n v="3360"/>
    <s v="Pretty Butch"/>
    <s v="World Premiere, an M1 Singapore Fringe Festival 2017 commission."/>
    <n v="25000"/>
    <n v="123"/>
    <x v="0"/>
    <s v="SG"/>
    <s v="SGD"/>
    <n v="1481731140"/>
    <n v="1479866343"/>
    <b v="0"/>
    <n v="72"/>
    <b v="1"/>
    <s v="theater/plays"/>
    <n v="0"/>
    <n v="1.7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1"/>
    <s v="US"/>
    <s v="USD"/>
    <n v="1409587140"/>
    <n v="1408062990"/>
    <b v="0"/>
    <n v="68"/>
    <b v="1"/>
    <s v="theater/plays"/>
    <n v="109"/>
    <n v="240.78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s v="US"/>
    <s v="USD"/>
    <n v="1425704100"/>
    <n v="1424484717"/>
    <b v="0"/>
    <n v="20"/>
    <b v="1"/>
    <s v="theater/plays"/>
    <n v="21"/>
    <n v="44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1"/>
    <s v="US"/>
    <s v="USD"/>
    <n v="1408464000"/>
    <n v="1406831445"/>
    <b v="0"/>
    <n v="26"/>
    <b v="1"/>
    <s v="theater/plays"/>
    <n v="105"/>
    <n v="804.5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0000"/>
    <n v="0"/>
    <x v="0"/>
    <s v="GB"/>
    <s v="GBP"/>
    <n v="1458075600"/>
    <n v="1456183649"/>
    <b v="0"/>
    <n v="72"/>
    <b v="1"/>
    <s v="theater/plays"/>
    <n v="0"/>
    <n v="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8000"/>
    <n v="0"/>
    <x v="0"/>
    <s v="US"/>
    <s v="USD"/>
    <n v="1449973592"/>
    <n v="1447381592"/>
    <b v="0"/>
    <n v="3"/>
    <b v="1"/>
    <s v="theater/plays"/>
    <n v="0"/>
    <n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4400"/>
    <n v="800"/>
    <x v="0"/>
    <s v="US"/>
    <s v="USD"/>
    <n v="1431481037"/>
    <n v="1428889037"/>
    <b v="0"/>
    <n v="18"/>
    <b v="1"/>
    <s v="theater/plays"/>
    <n v="18"/>
    <n v="44.4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s v="GB"/>
    <s v="GBP"/>
    <n v="1438467894"/>
    <n v="1436307894"/>
    <b v="0"/>
    <n v="30"/>
    <b v="1"/>
    <s v="theater/plays"/>
    <n v="4"/>
    <n v="5.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4000"/>
    <n v="4784"/>
    <x v="1"/>
    <s v="US"/>
    <s v="USD"/>
    <n v="1420088400"/>
    <n v="1416977259"/>
    <b v="0"/>
    <n v="23"/>
    <b v="1"/>
    <s v="theater/plays"/>
    <n v="120"/>
    <n v="20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0"/>
    <n v="0"/>
    <x v="0"/>
    <s v="IE"/>
    <s v="EUR"/>
    <n v="1484441980"/>
    <n v="1479257980"/>
    <b v="0"/>
    <n v="54"/>
    <b v="1"/>
    <s v="theater/plays"/>
    <n v="0"/>
    <n v="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5000"/>
    <n v="6080"/>
    <x v="1"/>
    <s v="US"/>
    <s v="USD"/>
    <n v="1481961600"/>
    <n v="1479283285"/>
    <b v="0"/>
    <n v="26"/>
    <b v="1"/>
    <s v="theater/plays"/>
    <n v="122"/>
    <n v="233.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500"/>
    <n v="2500"/>
    <x v="1"/>
    <s v="US"/>
    <s v="USD"/>
    <n v="1449089965"/>
    <n v="1446670765"/>
    <b v="0"/>
    <n v="9"/>
    <b v="1"/>
    <s v="theater/plays"/>
    <n v="100"/>
    <n v="277.7799999999999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4000"/>
    <n v="4443"/>
    <x v="1"/>
    <s v="US"/>
    <s v="USD"/>
    <n v="1408942740"/>
    <n v="1407157756"/>
    <b v="0"/>
    <n v="27"/>
    <b v="1"/>
    <s v="theater/plays"/>
    <n v="111"/>
    <n v="164.5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5500"/>
    <n v="5600"/>
    <x v="1"/>
    <s v="GB"/>
    <s v="GBP"/>
    <n v="1437235200"/>
    <n v="1435177840"/>
    <b v="0"/>
    <n v="30"/>
    <b v="1"/>
    <s v="theater/plays"/>
    <n v="102"/>
    <n v="186.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0000"/>
    <n v="10235"/>
    <x v="1"/>
    <s v="CA"/>
    <s v="CAD"/>
    <n v="1446053616"/>
    <n v="1443461616"/>
    <b v="0"/>
    <n v="52"/>
    <b v="1"/>
    <s v="theater/plays"/>
    <n v="102"/>
    <n v="196.8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8500"/>
    <n v="10706"/>
    <x v="1"/>
    <s v="GB"/>
    <s v="GBP"/>
    <n v="1400423973"/>
    <n v="1399387173"/>
    <b v="0"/>
    <n v="17"/>
    <b v="1"/>
    <s v="theater/plays"/>
    <n v="126"/>
    <n v="629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20000"/>
    <n v="22421"/>
    <x v="1"/>
    <s v="US"/>
    <s v="USD"/>
    <n v="1429976994"/>
    <n v="1424796594"/>
    <b v="0"/>
    <n v="19"/>
    <b v="1"/>
    <s v="theater/plays"/>
    <n v="112"/>
    <n v="1180.0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20000"/>
    <n v="56618"/>
    <x v="1"/>
    <s v="GB"/>
    <s v="GBP"/>
    <n v="1426870560"/>
    <n v="1424280899"/>
    <b v="0"/>
    <n v="77"/>
    <b v="1"/>
    <s v="theater/plays"/>
    <n v="283"/>
    <n v="735.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3000"/>
    <n v="3275"/>
    <x v="1"/>
    <s v="GB"/>
    <s v="GBP"/>
    <n v="1409490480"/>
    <n v="1407400306"/>
    <b v="0"/>
    <n v="21"/>
    <b v="1"/>
    <s v="theater/plays"/>
    <n v="109"/>
    <n v="155.9499999999999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6000"/>
    <n v="2823"/>
    <x v="0"/>
    <s v="GB"/>
    <s v="GBP"/>
    <n v="1440630000"/>
    <n v="1439122800"/>
    <b v="0"/>
    <n v="38"/>
    <b v="1"/>
    <s v="theater/plays"/>
    <n v="47"/>
    <n v="74.29000000000000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s v="US"/>
    <s v="USD"/>
    <n v="1417305178"/>
    <n v="1414277578"/>
    <b v="0"/>
    <n v="28"/>
    <b v="1"/>
    <s v="theater/plays"/>
    <n v="0"/>
    <n v="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1"/>
    <s v="US"/>
    <s v="USD"/>
    <n v="1426044383"/>
    <n v="1423455983"/>
    <b v="0"/>
    <n v="48"/>
    <b v="1"/>
    <s v="theater/plays"/>
    <n v="179"/>
    <n v="372.8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2"/>
    <s v="GB"/>
    <s v="GBP"/>
    <n v="1470092340"/>
    <n v="1467973256"/>
    <b v="0"/>
    <n v="46"/>
    <b v="1"/>
    <s v="theater/plays"/>
    <n v="23"/>
    <n v="49.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1"/>
    <s v="US"/>
    <s v="USD"/>
    <n v="1466707620"/>
    <n v="1464979620"/>
    <b v="0"/>
    <n v="30"/>
    <b v="1"/>
    <s v="theater/plays"/>
    <n v="108"/>
    <n v="195.2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6000"/>
    <n v="30"/>
    <x v="2"/>
    <s v="US"/>
    <s v="USD"/>
    <n v="1448074800"/>
    <n v="1444874768"/>
    <b v="0"/>
    <n v="64"/>
    <b v="1"/>
    <s v="theater/plays"/>
    <n v="0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5500"/>
    <n v="500"/>
    <x v="0"/>
    <s v="US"/>
    <s v="USD"/>
    <n v="1418244552"/>
    <n v="1415652552"/>
    <b v="0"/>
    <n v="15"/>
    <b v="1"/>
    <s v="theater/plays"/>
    <n v="9"/>
    <n v="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6000"/>
    <n v="6056"/>
    <x v="1"/>
    <s v="US"/>
    <s v="USD"/>
    <n v="1417620506"/>
    <n v="1415028506"/>
    <b v="0"/>
    <n v="41"/>
    <b v="1"/>
    <s v="theater/plays"/>
    <n v="101"/>
    <n v="147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s v="US"/>
    <s v="USD"/>
    <n v="1418581088"/>
    <n v="1415125088"/>
    <b v="0"/>
    <n v="35"/>
    <b v="1"/>
    <s v="theater/plays"/>
    <n v="17"/>
    <n v="4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5000"/>
    <n v="5096"/>
    <x v="1"/>
    <s v="GB"/>
    <s v="GBP"/>
    <n v="1434625441"/>
    <n v="1432033441"/>
    <b v="0"/>
    <n v="45"/>
    <b v="1"/>
    <s v="theater/plays"/>
    <n v="102"/>
    <n v="113.2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30000"/>
    <n v="85"/>
    <x v="0"/>
    <s v="US"/>
    <s v="USD"/>
    <n v="1464960682"/>
    <n v="1462368682"/>
    <b v="0"/>
    <n v="62"/>
    <b v="1"/>
    <s v="theater/plays"/>
    <n v="0"/>
    <n v="1.3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1"/>
    <s v="US"/>
    <s v="USD"/>
    <n v="1405017345"/>
    <n v="1403721345"/>
    <b v="0"/>
    <n v="22"/>
    <b v="1"/>
    <s v="theater/plays"/>
    <n v="101"/>
    <n v="228.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4500"/>
    <n v="1"/>
    <x v="0"/>
    <s v="US"/>
    <s v="USD"/>
    <n v="1407536880"/>
    <n v="1404997548"/>
    <b v="0"/>
    <n v="18"/>
    <b v="1"/>
    <s v="theater/plays"/>
    <n v="0"/>
    <n v="0.0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3000"/>
    <n v="215"/>
    <x v="0"/>
    <s v="GB"/>
    <s v="GBP"/>
    <n v="1462565855"/>
    <n v="1458245855"/>
    <b v="0"/>
    <n v="12"/>
    <b v="1"/>
    <s v="theater/plays"/>
    <n v="7"/>
    <n v="17.92000000000000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5000"/>
    <n v="5232"/>
    <x v="1"/>
    <s v="US"/>
    <s v="USD"/>
    <n v="1415234760"/>
    <n v="1413065230"/>
    <b v="0"/>
    <n v="44"/>
    <b v="1"/>
    <s v="theater/plays"/>
    <n v="105"/>
    <n v="118.9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3500"/>
    <n v="827"/>
    <x v="0"/>
    <s v="GB"/>
    <s v="GBP"/>
    <n v="1406470645"/>
    <n v="1403878645"/>
    <b v="0"/>
    <n v="27"/>
    <b v="1"/>
    <s v="theater/plays"/>
    <n v="24"/>
    <n v="30.63"/>
    <x v="1"/>
    <s v="plays"/>
    <x v="3394"/>
    <d v="2014-07-27T14:17:25"/>
  </r>
  <r>
    <n v="3395"/>
    <s v="MIRAMAR"/>
    <s v="Miramar is a a darkly funny play exploring what it is we call â€˜homeâ€™."/>
    <n v="4000"/>
    <n v="0"/>
    <x v="2"/>
    <s v="GB"/>
    <s v="GBP"/>
    <n v="1433009400"/>
    <n v="1431795944"/>
    <b v="0"/>
    <n v="38"/>
    <b v="1"/>
    <s v="theater/plays"/>
    <n v="0"/>
    <n v="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5000"/>
    <n v="5116.18"/>
    <x v="1"/>
    <s v="US"/>
    <s v="USD"/>
    <n v="1401595140"/>
    <n v="1399286589"/>
    <b v="0"/>
    <n v="28"/>
    <b v="1"/>
    <s v="theater/plays"/>
    <n v="102"/>
    <n v="182.7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0"/>
    <n v="2511.11"/>
    <x v="1"/>
    <s v="GB"/>
    <s v="GBP"/>
    <n v="1455832800"/>
    <n v="1452338929"/>
    <b v="0"/>
    <n v="24"/>
    <b v="1"/>
    <s v="theater/plays"/>
    <n v="100"/>
    <n v="104.6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s v="US"/>
    <s v="USD"/>
    <n v="1416589200"/>
    <n v="1414605776"/>
    <b v="0"/>
    <n v="65"/>
    <b v="1"/>
    <s v="theater/plays"/>
    <n v="2"/>
    <n v="3.2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5000"/>
    <n v="0"/>
    <x v="0"/>
    <s v="GB"/>
    <s v="GBP"/>
    <n v="1424556325"/>
    <n v="1421964325"/>
    <b v="0"/>
    <n v="46"/>
    <b v="1"/>
    <s v="theater/plays"/>
    <n v="0"/>
    <n v="0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25132"/>
    <x v="1"/>
    <s v="US"/>
    <s v="USD"/>
    <n v="1409266414"/>
    <n v="1405378414"/>
    <b v="0"/>
    <n v="85"/>
    <b v="1"/>
    <s v="theater/plays"/>
    <n v="101"/>
    <n v="295.6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2"/>
    <s v="GB"/>
    <s v="GBP"/>
    <n v="1438968146"/>
    <n v="1436376146"/>
    <b v="0"/>
    <n v="66"/>
    <b v="1"/>
    <s v="theater/plays"/>
    <n v="1"/>
    <n v="0.7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s v="US"/>
    <s v="USD"/>
    <n v="1447295460"/>
    <n v="1444747843"/>
    <b v="0"/>
    <n v="165"/>
    <b v="1"/>
    <s v="theater/plays"/>
    <n v="0"/>
    <n v="0.0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5500"/>
    <n v="180"/>
    <x v="2"/>
    <s v="GB"/>
    <s v="GBP"/>
    <n v="1435230324"/>
    <n v="1432638324"/>
    <b v="0"/>
    <n v="17"/>
    <b v="1"/>
    <s v="theater/plays"/>
    <n v="3"/>
    <n v="10.5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1"/>
    <s v="US"/>
    <s v="USD"/>
    <n v="1434542702"/>
    <n v="1432814702"/>
    <b v="0"/>
    <n v="3"/>
    <b v="1"/>
    <s v="theater/plays"/>
    <n v="114"/>
    <n v="1135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s v="GB"/>
    <s v="GBP"/>
    <n v="1456876740"/>
    <n v="1455063886"/>
    <b v="0"/>
    <n v="17"/>
    <b v="1"/>
    <s v="theater/plays"/>
    <n v="2"/>
    <n v="2.94"/>
    <x v="1"/>
    <s v="plays"/>
    <x v="3405"/>
    <d v="2016-03-01T23:59:00"/>
  </r>
  <r>
    <n v="3406"/>
    <s v="Voices of Swords"/>
    <s v="A funny and moving new play about two families dealing with aging parents in very different ways!"/>
    <n v="25000"/>
    <n v="25088"/>
    <x v="1"/>
    <s v="US"/>
    <s v="USD"/>
    <n v="1405511376"/>
    <n v="1401623376"/>
    <b v="0"/>
    <n v="91"/>
    <b v="1"/>
    <s v="theater/plays"/>
    <n v="100"/>
    <n v="275.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6000"/>
    <n v="6904"/>
    <x v="1"/>
    <s v="GB"/>
    <s v="GBP"/>
    <n v="1404641289"/>
    <n v="1402049289"/>
    <b v="0"/>
    <n v="67"/>
    <b v="1"/>
    <s v="theater/plays"/>
    <n v="115"/>
    <n v="103.04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4000"/>
    <n v="5226"/>
    <x v="1"/>
    <s v="US"/>
    <s v="USD"/>
    <n v="1405727304"/>
    <n v="1403135304"/>
    <b v="0"/>
    <n v="18"/>
    <b v="1"/>
    <s v="theater/plays"/>
    <n v="131"/>
    <n v="290.3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3000"/>
    <n v="3485"/>
    <x v="1"/>
    <s v="GB"/>
    <s v="GBP"/>
    <n v="1469998680"/>
    <n v="1466710358"/>
    <b v="0"/>
    <n v="21"/>
    <b v="1"/>
    <s v="theater/plays"/>
    <n v="116"/>
    <n v="165.9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0000"/>
    <n v="5"/>
    <x v="0"/>
    <s v="US"/>
    <s v="USD"/>
    <n v="1465196400"/>
    <n v="1462841990"/>
    <b v="0"/>
    <n v="40"/>
    <b v="1"/>
    <s v="theater/plays"/>
    <n v="0"/>
    <n v="0.1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s v="US"/>
    <s v="USD"/>
    <n v="1444264372"/>
    <n v="1442536372"/>
    <b v="0"/>
    <n v="78"/>
    <b v="1"/>
    <s v="theater/plays"/>
    <n v="3"/>
    <n v="13.8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8500"/>
    <n v="10670"/>
    <x v="1"/>
    <s v="GB"/>
    <s v="GBP"/>
    <n v="1411858862"/>
    <n v="1409266862"/>
    <b v="0"/>
    <n v="26"/>
    <b v="1"/>
    <s v="theater/plays"/>
    <n v="126"/>
    <n v="410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3000"/>
    <n v="5739"/>
    <x v="1"/>
    <s v="US"/>
    <s v="USD"/>
    <n v="1425099540"/>
    <n v="1424280938"/>
    <b v="0"/>
    <n v="14"/>
    <b v="1"/>
    <s v="theater/plays"/>
    <n v="191"/>
    <n v="409.9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9850"/>
    <n v="12965.44"/>
    <x v="1"/>
    <s v="US"/>
    <s v="USD"/>
    <n v="1480579140"/>
    <n v="1478030325"/>
    <b v="0"/>
    <n v="44"/>
    <b v="1"/>
    <s v="theater/plays"/>
    <n v="132"/>
    <n v="294.6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0"/>
    <n v="4372"/>
    <x v="1"/>
    <s v="US"/>
    <s v="USD"/>
    <n v="1460935800"/>
    <n v="1459999656"/>
    <b v="0"/>
    <n v="9"/>
    <b v="1"/>
    <s v="theater/plays"/>
    <n v="219"/>
    <n v="485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1"/>
    <s v="GB"/>
    <s v="GBP"/>
    <n v="1429813800"/>
    <n v="1427363645"/>
    <b v="0"/>
    <n v="30"/>
    <b v="1"/>
    <s v="theater/plays"/>
    <n v="267"/>
    <n v="1069.1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00"/>
    <n v="5696"/>
    <x v="1"/>
    <s v="US"/>
    <s v="USD"/>
    <n v="1414284180"/>
    <n v="1410558948"/>
    <b v="0"/>
    <n v="45"/>
    <b v="1"/>
    <s v="theater/plays"/>
    <n v="114"/>
    <n v="126.5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1"/>
    <s v="US"/>
    <s v="USD"/>
    <n v="1400875307"/>
    <n v="1398283307"/>
    <b v="0"/>
    <n v="56"/>
    <b v="1"/>
    <s v="theater/plays"/>
    <n v="124"/>
    <n v="220.5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1"/>
    <s v="IE"/>
    <s v="EUR"/>
    <n v="1459978200"/>
    <n v="1458416585"/>
    <b v="0"/>
    <n v="46"/>
    <b v="1"/>
    <s v="theater/plays"/>
    <n v="171"/>
    <n v="297.9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40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1"/>
    <s v="US"/>
    <s v="USD"/>
    <n v="1425495563"/>
    <n v="1422903563"/>
    <b v="0"/>
    <n v="98"/>
    <b v="1"/>
    <s v="theater/plays"/>
    <n v="106"/>
    <n v="271.1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s v="GB"/>
    <s v="GBP"/>
    <n v="1450051200"/>
    <n v="1447594176"/>
    <b v="0"/>
    <n v="46"/>
    <b v="1"/>
    <s v="theater/plays"/>
    <n v="0"/>
    <n v="0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0"/>
    <n v="3120"/>
    <x v="1"/>
    <s v="US"/>
    <s v="USD"/>
    <n v="1429912341"/>
    <n v="1427320341"/>
    <b v="0"/>
    <n v="10"/>
    <b v="1"/>
    <s v="theater/plays"/>
    <n v="125"/>
    <n v="31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s v="US"/>
    <s v="USD"/>
    <n v="1423119540"/>
    <n v="1421252084"/>
    <b v="0"/>
    <n v="76"/>
    <b v="1"/>
    <s v="theater/plays"/>
    <n v="0"/>
    <n v="0.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75000"/>
    <n v="3781"/>
    <x v="0"/>
    <s v="US"/>
    <s v="USD"/>
    <n v="1412434136"/>
    <n v="1409669336"/>
    <b v="0"/>
    <n v="104"/>
    <b v="1"/>
    <s v="theater/plays"/>
    <n v="5"/>
    <n v="36.3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0000"/>
    <n v="14437.46"/>
    <x v="1"/>
    <s v="US"/>
    <s v="USD"/>
    <n v="1411264800"/>
    <n v="1409620903"/>
    <b v="0"/>
    <n v="87"/>
    <b v="1"/>
    <s v="theater/plays"/>
    <n v="144"/>
    <n v="165.9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5000"/>
    <n v="1520"/>
    <x v="0"/>
    <s v="GB"/>
    <s v="GBP"/>
    <n v="1404314952"/>
    <n v="1401722952"/>
    <b v="0"/>
    <n v="29"/>
    <b v="1"/>
    <s v="theater/plays"/>
    <n v="30"/>
    <n v="5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s v="GB"/>
    <s v="GBP"/>
    <n v="1425142800"/>
    <n v="1422983847"/>
    <b v="0"/>
    <n v="51"/>
    <b v="1"/>
    <s v="theater/plays"/>
    <n v="5"/>
    <n v="6.3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158"/>
    <x v="1"/>
    <s v="GB"/>
    <s v="GBP"/>
    <n v="1478046661"/>
    <n v="1476837061"/>
    <b v="0"/>
    <n v="12"/>
    <b v="1"/>
    <s v="theater/plays"/>
    <n v="158"/>
    <n v="263.1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6000"/>
    <n v="39693.279999999999"/>
    <x v="1"/>
    <s v="GB"/>
    <s v="GBP"/>
    <n v="1406760101"/>
    <n v="1404168101"/>
    <b v="0"/>
    <n v="72"/>
    <b v="1"/>
    <s v="theater/plays"/>
    <n v="662"/>
    <n v="551.2999999999999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5500"/>
    <n v="76"/>
    <x v="0"/>
    <s v="US"/>
    <s v="USD"/>
    <n v="1408383153"/>
    <n v="1405791153"/>
    <b v="0"/>
    <n v="21"/>
    <b v="1"/>
    <s v="theater/plays"/>
    <n v="1"/>
    <n v="3.6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6500"/>
    <n v="0"/>
    <x v="0"/>
    <s v="US"/>
    <s v="USD"/>
    <n v="1454709600"/>
    <n v="1452520614"/>
    <b v="0"/>
    <n v="42"/>
    <b v="1"/>
    <s v="theater/plays"/>
    <n v="0"/>
    <n v="0"/>
    <x v="1"/>
    <s v="plays"/>
    <x v="3432"/>
    <d v="2016-02-05T22:00:00"/>
  </r>
  <r>
    <n v="3433"/>
    <s v="The Dybbuk"/>
    <s v="death&amp;pretzels presents their first Chicago based project:_x000a_The Dybbuk by S. Ansky"/>
    <n v="25000"/>
    <n v="1803"/>
    <x v="0"/>
    <s v="US"/>
    <s v="USD"/>
    <n v="1402974000"/>
    <n v="1400290255"/>
    <b v="0"/>
    <n v="71"/>
    <b v="1"/>
    <s v="theater/plays"/>
    <n v="7"/>
    <n v="25.3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25000"/>
    <n v="180062"/>
    <x v="1"/>
    <s v="US"/>
    <s v="USD"/>
    <n v="1404983269"/>
    <n v="1402391269"/>
    <b v="0"/>
    <n v="168"/>
    <b v="1"/>
    <s v="theater/plays"/>
    <n v="720"/>
    <n v="1071.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s v="US"/>
    <s v="USD"/>
    <n v="1470538800"/>
    <n v="1469112493"/>
    <b v="0"/>
    <n v="19"/>
    <b v="1"/>
    <s v="theater/plays"/>
    <n v="1"/>
    <n v="2.8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s v="US"/>
    <s v="USD"/>
    <n v="1408638480"/>
    <n v="1406811593"/>
    <b v="0"/>
    <n v="37"/>
    <b v="1"/>
    <s v="theater/plays"/>
    <n v="0"/>
    <n v="1.9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s v="US"/>
    <s v="USD"/>
    <n v="1440003820"/>
    <n v="1437411820"/>
    <b v="0"/>
    <n v="36"/>
    <b v="1"/>
    <s v="theater/plays"/>
    <n v="3"/>
    <n v="8.3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8000"/>
    <n v="0"/>
    <x v="0"/>
    <s v="GB"/>
    <s v="GBP"/>
    <n v="1430600400"/>
    <n v="1428358567"/>
    <b v="0"/>
    <n v="14"/>
    <b v="1"/>
    <s v="theater/plays"/>
    <n v="0"/>
    <n v="0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0"/>
    <n v="5295"/>
    <x v="1"/>
    <s v="US"/>
    <s v="USD"/>
    <n v="1453179540"/>
    <n v="1452030730"/>
    <b v="0"/>
    <n v="18"/>
    <b v="1"/>
    <s v="theater/plays"/>
    <n v="106"/>
    <n v="294.1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5000"/>
    <n v="55"/>
    <x v="2"/>
    <s v="US"/>
    <s v="USD"/>
    <n v="1405095300"/>
    <n v="1403146628"/>
    <b v="0"/>
    <n v="82"/>
    <b v="1"/>
    <s v="theater/plays"/>
    <n v="0"/>
    <n v="0.6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1"/>
    <s v="US"/>
    <s v="USD"/>
    <n v="1447445820"/>
    <n v="1445077121"/>
    <b v="0"/>
    <n v="43"/>
    <b v="1"/>
    <s v="theater/plays"/>
    <n v="418"/>
    <n v="728.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0"/>
    <n v="25"/>
    <x v="0"/>
    <s v="US"/>
    <s v="USD"/>
    <n v="1433016672"/>
    <n v="1430424672"/>
    <b v="0"/>
    <n v="8"/>
    <b v="1"/>
    <s v="theater/plays"/>
    <n v="1"/>
    <n v="3.1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5000"/>
    <n v="9425.23"/>
    <x v="1"/>
    <s v="US"/>
    <s v="USD"/>
    <n v="1410266146"/>
    <n v="1407674146"/>
    <b v="0"/>
    <n v="45"/>
    <b v="1"/>
    <s v="theater/plays"/>
    <n v="189"/>
    <n v="209.4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1"/>
    <s v="AU"/>
    <s v="AUD"/>
    <n v="1465394340"/>
    <n v="1464677986"/>
    <b v="0"/>
    <n v="20"/>
    <b v="1"/>
    <s v="theater/plays"/>
    <n v="138"/>
    <n v="240.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5500"/>
    <n v="50"/>
    <x v="0"/>
    <s v="GB"/>
    <s v="GBP"/>
    <n v="1445604236"/>
    <n v="1443185036"/>
    <b v="0"/>
    <n v="31"/>
    <b v="1"/>
    <s v="theater/plays"/>
    <n v="1"/>
    <n v="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4100"/>
    <n v="645"/>
    <x v="3"/>
    <s v="GB"/>
    <s v="GBP"/>
    <n v="1423138800"/>
    <n v="1421092725"/>
    <b v="0"/>
    <n v="25"/>
    <b v="1"/>
    <s v="theater/plays"/>
    <n v="16"/>
    <n v="25.8"/>
    <x v="1"/>
    <s v="plays"/>
    <x v="3446"/>
    <d v="2015-02-05T12:20:00"/>
  </r>
  <r>
    <n v="3447"/>
    <s v="The Vagabond Halfback"/>
    <s v="&quot;He was a poet, a vagrant, a philosopher, a lady's man and a hard drinker&quot;"/>
    <n v="4000"/>
    <n v="23414"/>
    <x v="1"/>
    <s v="US"/>
    <s v="USD"/>
    <n v="1458332412"/>
    <n v="1454448012"/>
    <b v="0"/>
    <n v="14"/>
    <b v="1"/>
    <s v="theater/plays"/>
    <n v="585"/>
    <n v="1672.4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7000"/>
    <n v="0"/>
    <x v="0"/>
    <s v="US"/>
    <s v="USD"/>
    <n v="1418784689"/>
    <n v="1416192689"/>
    <b v="0"/>
    <n v="45"/>
    <b v="1"/>
    <s v="theater/plays"/>
    <n v="0"/>
    <n v="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s v="US"/>
    <s v="USD"/>
    <n v="1468036800"/>
    <n v="1465607738"/>
    <b v="0"/>
    <n v="20"/>
    <b v="1"/>
    <s v="theater/plays"/>
    <n v="2"/>
    <n v="5.7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3500"/>
    <n v="40"/>
    <x v="0"/>
    <s v="GB"/>
    <s v="GBP"/>
    <n v="1427990071"/>
    <n v="1422809671"/>
    <b v="0"/>
    <n v="39"/>
    <b v="1"/>
    <s v="theater/plays"/>
    <n v="1"/>
    <n v="1.0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3100"/>
    <n v="3258"/>
    <x v="1"/>
    <s v="US"/>
    <s v="USD"/>
    <n v="1429636927"/>
    <n v="1427304127"/>
    <b v="0"/>
    <n v="16"/>
    <b v="1"/>
    <s v="theater/plays"/>
    <n v="105"/>
    <n v="203.6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1"/>
    <s v="US"/>
    <s v="USD"/>
    <n v="1406087940"/>
    <n v="1404141626"/>
    <b v="0"/>
    <n v="37"/>
    <b v="1"/>
    <s v="theater/plays"/>
    <n v="100"/>
    <n v="135.2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2658"/>
    <n v="2693"/>
    <x v="1"/>
    <s v="GB"/>
    <s v="GBP"/>
    <n v="1471130956"/>
    <n v="1465946956"/>
    <b v="0"/>
    <n v="14"/>
    <b v="1"/>
    <s v="theater/plays"/>
    <n v="101"/>
    <n v="192.3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s v="GB"/>
    <s v="GBP"/>
    <n v="1406825159"/>
    <n v="1404233159"/>
    <b v="0"/>
    <n v="21"/>
    <b v="1"/>
    <s v="theater/plays"/>
    <n v="7"/>
    <n v="10.2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1"/>
    <s v="US"/>
    <s v="USD"/>
    <n v="1476381627"/>
    <n v="1473789627"/>
    <b v="0"/>
    <n v="69"/>
    <b v="1"/>
    <s v="theater/plays"/>
    <n v="102"/>
    <n v="370.5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5000"/>
    <n v="17066"/>
    <x v="1"/>
    <s v="US"/>
    <s v="USD"/>
    <n v="1406876340"/>
    <n v="1404190567"/>
    <b v="0"/>
    <n v="16"/>
    <b v="1"/>
    <s v="theater/plays"/>
    <n v="114"/>
    <n v="1066.6300000000001"/>
    <x v="1"/>
    <s v="plays"/>
    <x v="3456"/>
    <d v="2014-08-01T06:59:00"/>
  </r>
  <r>
    <n v="3457"/>
    <s v="The Impossible Adventures Of Supernova Jones"/>
    <s v="Robots, Space Battles, Mystery, and Intrigue. Nothing is Impossible..."/>
    <n v="8000"/>
    <n v="8348"/>
    <x v="1"/>
    <s v="US"/>
    <s v="USD"/>
    <n v="1423720740"/>
    <n v="1421081857"/>
    <b v="0"/>
    <n v="55"/>
    <b v="1"/>
    <s v="theater/plays"/>
    <n v="104"/>
    <n v="151.7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5000"/>
    <n v="0"/>
    <x v="0"/>
    <s v="US"/>
    <s v="USD"/>
    <n v="1422937620"/>
    <n v="1420606303"/>
    <b v="0"/>
    <n v="27"/>
    <b v="1"/>
    <s v="theater/plays"/>
    <n v="0"/>
    <n v="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1"/>
    <s v="GB"/>
    <s v="GBP"/>
    <n v="1463743860"/>
    <n v="1461151860"/>
    <b v="0"/>
    <n v="36"/>
    <b v="1"/>
    <s v="theater/plays"/>
    <n v="125"/>
    <n v="104.17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4000"/>
    <n v="0"/>
    <x v="0"/>
    <s v="GB"/>
    <s v="GBP"/>
    <n v="1408106352"/>
    <n v="1406896752"/>
    <b v="0"/>
    <n v="19"/>
    <b v="1"/>
    <s v="theater/plays"/>
    <n v="0"/>
    <n v="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s v="US"/>
    <s v="USD"/>
    <n v="1477710000"/>
    <n v="1475248279"/>
    <b v="0"/>
    <n v="12"/>
    <b v="1"/>
    <s v="theater/plays"/>
    <n v="0"/>
    <n v="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3000"/>
    <n v="801"/>
    <x v="0"/>
    <s v="US"/>
    <s v="USD"/>
    <n v="1436551200"/>
    <n v="1435181628"/>
    <b v="0"/>
    <n v="17"/>
    <b v="1"/>
    <s v="theater/plays"/>
    <n v="27"/>
    <n v="47.1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1"/>
    <s v="CA"/>
    <s v="CAD"/>
    <n v="1476158340"/>
    <n v="1472594585"/>
    <b v="0"/>
    <n v="114"/>
    <b v="1"/>
    <s v="theater/plays"/>
    <n v="131"/>
    <n v="287.2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4500"/>
    <n v="17875"/>
    <x v="1"/>
    <s v="US"/>
    <s v="USD"/>
    <n v="1471921637"/>
    <n v="1469329637"/>
    <b v="0"/>
    <n v="93"/>
    <b v="1"/>
    <s v="theater/plays"/>
    <n v="123"/>
    <n v="192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s v="GB"/>
    <s v="GBP"/>
    <n v="1439136000"/>
    <n v="1436972472"/>
    <b v="0"/>
    <n v="36"/>
    <b v="1"/>
    <s v="theater/plays"/>
    <n v="10"/>
    <n v="15.8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2000"/>
    <n v="233"/>
    <x v="0"/>
    <s v="US"/>
    <s v="USD"/>
    <n v="1461108450"/>
    <n v="1455928050"/>
    <b v="0"/>
    <n v="61"/>
    <b v="1"/>
    <s v="theater/plays"/>
    <n v="2"/>
    <n v="3.82"/>
    <x v="1"/>
    <s v="plays"/>
    <x v="3466"/>
    <d v="2016-04-19T23:27:30"/>
  </r>
  <r>
    <n v="3467"/>
    <s v="Venus in Fur, Los Angeles."/>
    <s v="Venus in Fur, By David Ives."/>
    <n v="9000"/>
    <n v="240"/>
    <x v="2"/>
    <s v="US"/>
    <s v="USD"/>
    <n v="1426864032"/>
    <n v="1424275632"/>
    <b v="0"/>
    <n v="47"/>
    <b v="1"/>
    <s v="theater/plays"/>
    <n v="3"/>
    <n v="5.110000000000000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1"/>
    <s v="US"/>
    <s v="USD"/>
    <n v="1474426800"/>
    <n v="1471976529"/>
    <b v="0"/>
    <n v="17"/>
    <b v="1"/>
    <s v="theater/plays"/>
    <n v="118"/>
    <n v="2081.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s v="US"/>
    <s v="USD"/>
    <n v="1461857045"/>
    <n v="1459265045"/>
    <b v="0"/>
    <n v="63"/>
    <b v="1"/>
    <s v="theater/plays"/>
    <n v="0"/>
    <n v="0"/>
    <x v="1"/>
    <s v="plays"/>
    <x v="3469"/>
    <d v="2016-04-28T15:24:05"/>
  </r>
  <r>
    <n v="3470"/>
    <s v="She Kills Monsters"/>
    <s v="The New Artist's Circle is a theatre company dedicated to bringing the arts to young people."/>
    <n v="2500"/>
    <n v="10680"/>
    <x v="1"/>
    <s v="US"/>
    <s v="USD"/>
    <n v="1468618680"/>
    <n v="1465345902"/>
    <b v="0"/>
    <n v="9"/>
    <b v="1"/>
    <s v="theater/plays"/>
    <n v="427"/>
    <n v="118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4000"/>
    <n v="13864"/>
    <x v="1"/>
    <s v="GB"/>
    <s v="GBP"/>
    <n v="1409515200"/>
    <n v="1405971690"/>
    <b v="0"/>
    <n v="30"/>
    <b v="1"/>
    <s v="theater/plays"/>
    <n v="347"/>
    <n v="462.1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s v="US"/>
    <s v="USD"/>
    <n v="1415253540"/>
    <n v="1413432331"/>
    <b v="0"/>
    <n v="23"/>
    <b v="1"/>
    <s v="theater/plays"/>
    <n v="0"/>
    <n v="0.4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2500"/>
    <n v="7433.48"/>
    <x v="0"/>
    <s v="US"/>
    <s v="USD"/>
    <n v="1426883220"/>
    <n v="1425067296"/>
    <b v="0"/>
    <n v="33"/>
    <b v="1"/>
    <s v="theater/plays"/>
    <n v="59"/>
    <n v="225.26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5600"/>
    <n v="460"/>
    <x v="0"/>
    <s v="GB"/>
    <s v="GBP"/>
    <n v="1469016131"/>
    <n v="1466424131"/>
    <b v="0"/>
    <n v="39"/>
    <b v="1"/>
    <s v="theater/plays"/>
    <n v="8"/>
    <n v="1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2500"/>
    <n v="3045"/>
    <x v="1"/>
    <s v="GB"/>
    <s v="GBP"/>
    <n v="1414972800"/>
    <n v="1412629704"/>
    <b v="0"/>
    <n v="17"/>
    <b v="1"/>
    <s v="theater/plays"/>
    <n v="122"/>
    <n v="179.12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1"/>
    <s v="US"/>
    <s v="USD"/>
    <n v="1414378800"/>
    <n v="1412836990"/>
    <b v="0"/>
    <n v="6"/>
    <b v="1"/>
    <s v="theater/plays"/>
    <n v="109"/>
    <n v="454.8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6000"/>
    <n v="6000"/>
    <x v="1"/>
    <s v="US"/>
    <s v="USD"/>
    <n v="1431831600"/>
    <n v="1430761243"/>
    <b v="0"/>
    <n v="39"/>
    <b v="1"/>
    <s v="theater/plays"/>
    <n v="100"/>
    <n v="153.8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6500"/>
    <n v="7160.12"/>
    <x v="1"/>
    <s v="US"/>
    <s v="USD"/>
    <n v="1426539600"/>
    <n v="1424296822"/>
    <b v="0"/>
    <n v="57"/>
    <b v="1"/>
    <s v="theater/plays"/>
    <n v="110"/>
    <n v="125.6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5000"/>
    <n v="92848.5"/>
    <x v="1"/>
    <s v="GB"/>
    <s v="GBP"/>
    <n v="1403382680"/>
    <n v="1400790680"/>
    <b v="0"/>
    <n v="56"/>
    <b v="1"/>
    <s v="theater/plays"/>
    <n v="1857"/>
    <n v="1658.0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6000"/>
    <n v="6658"/>
    <x v="1"/>
    <s v="US"/>
    <s v="USD"/>
    <n v="1436562000"/>
    <n v="1434440227"/>
    <b v="0"/>
    <n v="13"/>
    <b v="1"/>
    <s v="theater/plays"/>
    <n v="111"/>
    <n v="512.1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30000"/>
    <n v="10042"/>
    <x v="3"/>
    <s v="AU"/>
    <s v="AUD"/>
    <n v="1420178188"/>
    <n v="1418709388"/>
    <b v="0"/>
    <n v="95"/>
    <b v="1"/>
    <s v="theater/plays"/>
    <n v="33"/>
    <n v="105.7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0"/>
    <n v="53737"/>
    <x v="1"/>
    <s v="GB"/>
    <s v="GBP"/>
    <n v="1404671466"/>
    <n v="1402079466"/>
    <b v="0"/>
    <n v="80"/>
    <b v="1"/>
    <s v="theater/plays"/>
    <n v="537"/>
    <n v="671.7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5000"/>
    <n v="330"/>
    <x v="0"/>
    <s v="US"/>
    <s v="USD"/>
    <n v="1404403381"/>
    <n v="1401811381"/>
    <b v="0"/>
    <n v="133"/>
    <b v="1"/>
    <s v="theater/plays"/>
    <n v="2"/>
    <n v="2.4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8000"/>
    <n v="8950"/>
    <x v="1"/>
    <s v="US"/>
    <s v="USD"/>
    <n v="1466014499"/>
    <n v="1463422499"/>
    <b v="0"/>
    <n v="44"/>
    <b v="1"/>
    <s v="theater/plays"/>
    <n v="112"/>
    <n v="203.4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5000"/>
    <n v="5478"/>
    <x v="1"/>
    <s v="US"/>
    <s v="USD"/>
    <n v="1454431080"/>
    <n v="1451839080"/>
    <b v="0"/>
    <n v="30"/>
    <b v="1"/>
    <s v="theater/plays"/>
    <n v="110"/>
    <n v="182.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1"/>
    <s v="US"/>
    <s v="USD"/>
    <n v="1433314740"/>
    <n v="1430600401"/>
    <b v="0"/>
    <n v="56"/>
    <b v="1"/>
    <s v="theater/plays"/>
    <n v="114"/>
    <n v="245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7500"/>
    <n v="9387"/>
    <x v="1"/>
    <s v="GB"/>
    <s v="GBP"/>
    <n v="1435185252"/>
    <n v="1432593252"/>
    <b v="0"/>
    <n v="66"/>
    <b v="1"/>
    <s v="theater/plays"/>
    <n v="125"/>
    <n v="142.2299999999999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1"/>
    <s v="US"/>
    <s v="USD"/>
    <n v="1429286400"/>
    <n v="1427221560"/>
    <b v="0"/>
    <n v="29"/>
    <b v="1"/>
    <s v="theater/plays"/>
    <n v="100"/>
    <n v="346.2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1"/>
    <s v="GB"/>
    <s v="GBP"/>
    <n v="1400965200"/>
    <n v="1398352531"/>
    <b v="0"/>
    <n v="72"/>
    <b v="1"/>
    <s v="theater/plays"/>
    <n v="105"/>
    <n v="218.6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s v="US"/>
    <s v="USD"/>
    <n v="1460574924"/>
    <n v="1457982924"/>
    <b v="0"/>
    <n v="27"/>
    <b v="1"/>
    <s v="theater/plays"/>
    <n v="0"/>
    <n v="0.3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s v="US"/>
    <s v="USD"/>
    <n v="1431928784"/>
    <n v="1430114384"/>
    <b v="0"/>
    <n v="10"/>
    <b v="1"/>
    <s v="theater/plays"/>
    <n v="48"/>
    <n v="169.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1"/>
    <s v="US"/>
    <s v="USD"/>
    <n v="1445818397"/>
    <n v="1442794397"/>
    <b v="0"/>
    <n v="35"/>
    <b v="1"/>
    <s v="theater/plays"/>
    <n v="116"/>
    <n v="330.6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5000"/>
    <n v="1465"/>
    <x v="2"/>
    <s v="US"/>
    <s v="USD"/>
    <n v="1408252260"/>
    <n v="1406580436"/>
    <b v="0"/>
    <n v="29"/>
    <b v="1"/>
    <s v="theater/plays"/>
    <n v="29"/>
    <n v="50.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2700"/>
    <n v="4428"/>
    <x v="1"/>
    <s v="US"/>
    <s v="USD"/>
    <n v="1480140000"/>
    <n v="1479186575"/>
    <b v="0"/>
    <n v="13"/>
    <b v="1"/>
    <s v="theater/plays"/>
    <n v="164"/>
    <n v="340.6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5000"/>
    <n v="286"/>
    <x v="0"/>
    <s v="CA"/>
    <s v="CAD"/>
    <n v="1414862280"/>
    <n v="1412360309"/>
    <b v="0"/>
    <n v="72"/>
    <b v="1"/>
    <s v="theater/plays"/>
    <n v="2"/>
    <n v="3.9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0"/>
    <n v="10235"/>
    <x v="1"/>
    <s v="US"/>
    <s v="USD"/>
    <n v="1473625166"/>
    <n v="1470169166"/>
    <b v="0"/>
    <n v="78"/>
    <b v="1"/>
    <s v="theater/plays"/>
    <n v="102"/>
    <n v="131.2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5585"/>
    <x v="1"/>
    <s v="US"/>
    <s v="USD"/>
    <n v="1464904800"/>
    <n v="1463852904"/>
    <b v="0"/>
    <n v="49"/>
    <b v="1"/>
    <s v="theater/plays"/>
    <n v="112"/>
    <n v="113.9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0"/>
    <n v="5634"/>
    <x v="1"/>
    <s v="CA"/>
    <s v="CAD"/>
    <n v="1464471840"/>
    <n v="1459309704"/>
    <b v="0"/>
    <n v="42"/>
    <b v="1"/>
    <s v="theater/plays"/>
    <n v="113"/>
    <n v="134.1399999999999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6000"/>
    <n v="6146.27"/>
    <x v="1"/>
    <s v="US"/>
    <s v="USD"/>
    <n v="1435733940"/>
    <n v="1431046325"/>
    <b v="0"/>
    <n v="35"/>
    <b v="1"/>
    <s v="theater/plays"/>
    <n v="102"/>
    <n v="175.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1"/>
    <s v="US"/>
    <s v="USD"/>
    <n v="1457326740"/>
    <n v="1455919438"/>
    <b v="0"/>
    <n v="42"/>
    <b v="1"/>
    <s v="theater/plays"/>
    <n v="142"/>
    <n v="134.7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5000"/>
    <n v="2965"/>
    <x v="0"/>
    <s v="GB"/>
    <s v="GBP"/>
    <n v="1441995595"/>
    <n v="1439835595"/>
    <b v="0"/>
    <n v="42"/>
    <b v="1"/>
    <s v="theater/plays"/>
    <n v="59"/>
    <n v="70.59999999999999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500"/>
    <n v="10526"/>
    <x v="1"/>
    <s v="US"/>
    <s v="USD"/>
    <n v="1458100740"/>
    <n v="1456862924"/>
    <b v="0"/>
    <n v="31"/>
    <b v="1"/>
    <s v="theater/plays"/>
    <n v="100"/>
    <n v="339.5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8000"/>
    <n v="325"/>
    <x v="0"/>
    <s v="GB"/>
    <s v="GBP"/>
    <n v="1469359728"/>
    <n v="1466767728"/>
    <b v="0"/>
    <n v="38"/>
    <b v="1"/>
    <s v="theater/plays"/>
    <n v="4"/>
    <n v="8.5500000000000007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4000"/>
    <n v="266"/>
    <x v="0"/>
    <s v="US"/>
    <s v="USD"/>
    <n v="1447959491"/>
    <n v="1445363891"/>
    <b v="0"/>
    <n v="8"/>
    <b v="1"/>
    <s v="theater/plays"/>
    <n v="7"/>
    <n v="33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s v="US"/>
    <s v="USD"/>
    <n v="1399953600"/>
    <n v="1398983245"/>
    <b v="0"/>
    <n v="39"/>
    <b v="1"/>
    <s v="theater/plays"/>
    <n v="0"/>
    <n v="0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1"/>
    <s v="US"/>
    <s v="USD"/>
    <n v="1408815440"/>
    <n v="1404927440"/>
    <b v="0"/>
    <n v="29"/>
    <b v="1"/>
    <s v="theater/plays"/>
    <n v="108"/>
    <n v="334.48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25000"/>
    <n v="49100"/>
    <x v="1"/>
    <s v="US"/>
    <s v="USD"/>
    <n v="1464732537"/>
    <n v="1462140537"/>
    <b v="0"/>
    <n v="72"/>
    <b v="1"/>
    <s v="theater/plays"/>
    <n v="196"/>
    <n v="681.9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2000"/>
    <n v="2569"/>
    <x v="1"/>
    <s v="GB"/>
    <s v="GBP"/>
    <n v="1462914000"/>
    <n v="1460914253"/>
    <b v="0"/>
    <n v="15"/>
    <b v="1"/>
    <s v="theater/plays"/>
    <n v="128"/>
    <n v="171.2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s v="US"/>
    <s v="USD"/>
    <n v="1416545700"/>
    <n v="1415392666"/>
    <b v="0"/>
    <n v="33"/>
    <b v="1"/>
    <s v="theater/plays"/>
    <n v="0"/>
    <n v="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s v="US"/>
    <s v="USD"/>
    <n v="1404312846"/>
    <n v="1402584846"/>
    <b v="0"/>
    <n v="15"/>
    <b v="1"/>
    <s v="theater/plays"/>
    <n v="5"/>
    <n v="13.0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5000"/>
    <n v="3905"/>
    <x v="0"/>
    <s v="GB"/>
    <s v="GBP"/>
    <n v="1415385000"/>
    <n v="1413406695"/>
    <b v="0"/>
    <n v="19"/>
    <b v="1"/>
    <s v="theater/plays"/>
    <n v="78"/>
    <n v="205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4000"/>
    <n v="234"/>
    <x v="2"/>
    <s v="GB"/>
    <s v="GBP"/>
    <n v="1429789992"/>
    <n v="1424609592"/>
    <b v="0"/>
    <n v="17"/>
    <b v="1"/>
    <s v="theater/plays"/>
    <n v="6"/>
    <n v="13.76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s v="US"/>
    <s v="USD"/>
    <n v="1401857940"/>
    <n v="1400725112"/>
    <b v="0"/>
    <n v="44"/>
    <b v="1"/>
    <s v="theater/plays"/>
    <n v="1"/>
    <n v="1.2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48"/>
    <x v="1"/>
    <s v="US"/>
    <s v="USD"/>
    <n v="1422853140"/>
    <n v="1421439552"/>
    <b v="0"/>
    <n v="10"/>
    <b v="1"/>
    <s v="theater/plays"/>
    <n v="102"/>
    <n v="304.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9500"/>
    <n v="9545"/>
    <x v="1"/>
    <s v="US"/>
    <s v="USD"/>
    <n v="1433097171"/>
    <n v="1430505171"/>
    <b v="0"/>
    <n v="46"/>
    <b v="1"/>
    <s v="theater/plays"/>
    <n v="100"/>
    <n v="207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7500"/>
    <n v="1"/>
    <x v="0"/>
    <s v="US"/>
    <s v="USD"/>
    <n v="1410145200"/>
    <n v="1407197670"/>
    <b v="0"/>
    <n v="11"/>
    <b v="1"/>
    <s v="theater/plays"/>
    <n v="0"/>
    <n v="0.0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0"/>
    <n v="11472"/>
    <x v="1"/>
    <s v="GB"/>
    <s v="GBP"/>
    <n v="1404471600"/>
    <n v="1401910634"/>
    <b v="0"/>
    <n v="13"/>
    <b v="1"/>
    <s v="theater/plays"/>
    <n v="115"/>
    <n v="882.46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5000"/>
    <n v="5396"/>
    <x v="1"/>
    <s v="US"/>
    <s v="USD"/>
    <n v="1412259660"/>
    <n v="1410461299"/>
    <b v="0"/>
    <n v="33"/>
    <b v="1"/>
    <s v="theater/plays"/>
    <n v="108"/>
    <n v="163.5200000000000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6000"/>
    <n v="0"/>
    <x v="2"/>
    <s v="GB"/>
    <s v="GBP"/>
    <n v="1425478950"/>
    <n v="1422886950"/>
    <b v="0"/>
    <n v="28"/>
    <b v="1"/>
    <s v="theater/plays"/>
    <n v="0"/>
    <n v="0"/>
    <x v="1"/>
    <s v="plays"/>
    <x v="3519"/>
    <d v="2015-03-04T14:22:30"/>
  </r>
  <r>
    <n v="3520"/>
    <s v="Protocols"/>
    <s v="Help us to bring &quot;Protocols&quot; at the 2015 Camden Fringe. The most controversial play of the year."/>
    <n v="5500"/>
    <n v="7206"/>
    <x v="1"/>
    <s v="GB"/>
    <s v="GBP"/>
    <n v="1441547220"/>
    <n v="1439322412"/>
    <b v="0"/>
    <n v="21"/>
    <b v="1"/>
    <s v="theater/plays"/>
    <n v="131"/>
    <n v="343.1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1"/>
    <s v="US"/>
    <s v="USD"/>
    <n v="1411980020"/>
    <n v="1409388020"/>
    <b v="0"/>
    <n v="13"/>
    <b v="1"/>
    <s v="theater/plays"/>
    <n v="109"/>
    <n v="251.9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s v="GB"/>
    <s v="GBP"/>
    <n v="1442311560"/>
    <n v="1439924246"/>
    <b v="0"/>
    <n v="34"/>
    <b v="1"/>
    <s v="theater/plays"/>
    <n v="5"/>
    <n v="7.6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2000"/>
    <n v="5902"/>
    <x v="0"/>
    <s v="GB"/>
    <s v="GBP"/>
    <n v="1474844400"/>
    <n v="1469871148"/>
    <b v="0"/>
    <n v="80"/>
    <b v="1"/>
    <s v="theater/plays"/>
    <n v="49"/>
    <n v="73.78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25000"/>
    <n v="27600.2"/>
    <x v="1"/>
    <s v="US"/>
    <s v="USD"/>
    <n v="1410580800"/>
    <n v="1409336373"/>
    <b v="0"/>
    <n v="74"/>
    <b v="1"/>
    <s v="theater/plays"/>
    <n v="110"/>
    <n v="372.9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1"/>
    <s v="US"/>
    <s v="USD"/>
    <n v="1439136000"/>
    <n v="1438188106"/>
    <b v="0"/>
    <n v="7"/>
    <b v="1"/>
    <s v="theater/plays"/>
    <n v="101"/>
    <n v="430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0"/>
    <n v="106"/>
    <x v="0"/>
    <s v="US"/>
    <s v="USD"/>
    <n v="1461823140"/>
    <n v="1459411371"/>
    <b v="0"/>
    <n v="34"/>
    <b v="1"/>
    <s v="theater/plays"/>
    <n v="1"/>
    <n v="3.1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s v="US"/>
    <s v="USD"/>
    <n v="1436587140"/>
    <n v="1434069205"/>
    <b v="0"/>
    <n v="86"/>
    <b v="1"/>
    <s v="theater/plays"/>
    <n v="0"/>
    <n v="0.2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1"/>
    <s v="GB"/>
    <s v="GBP"/>
    <n v="1484740918"/>
    <n v="1483012918"/>
    <b v="0"/>
    <n v="37"/>
    <b v="1"/>
    <s v="theater/plays"/>
    <n v="111"/>
    <n v="149.3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1"/>
    <s v="US"/>
    <s v="USD"/>
    <n v="1436749200"/>
    <n v="1434997018"/>
    <b v="0"/>
    <n v="18"/>
    <b v="1"/>
    <s v="theater/plays"/>
    <n v="110"/>
    <n v="188.6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8000"/>
    <n v="8165.55"/>
    <x v="1"/>
    <s v="GB"/>
    <s v="GBP"/>
    <n v="1460318400"/>
    <n v="1457881057"/>
    <b v="0"/>
    <n v="22"/>
    <b v="1"/>
    <s v="theater/plays"/>
    <n v="102"/>
    <n v="371.16"/>
    <x v="1"/>
    <s v="plays"/>
    <x v="3530"/>
    <d v="2016-04-10T20:00:00"/>
  </r>
  <r>
    <n v="3531"/>
    <s v="The Reinvention of Lily Johnson"/>
    <s v="A political comedy for a crazy election year"/>
    <n v="5000"/>
    <n v="10"/>
    <x v="2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1"/>
    <s v="US"/>
    <s v="USD"/>
    <n v="1411012740"/>
    <n v="1409667827"/>
    <b v="0"/>
    <n v="27"/>
    <b v="1"/>
    <s v="theater/plays"/>
    <n v="101"/>
    <n v="169.0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1"/>
    <s v="US"/>
    <s v="USD"/>
    <n v="1447269367"/>
    <n v="1444673767"/>
    <b v="0"/>
    <n v="8"/>
    <b v="1"/>
    <s v="theater/plays"/>
    <n v="124"/>
    <n v="466.5"/>
    <x v="1"/>
    <s v="plays"/>
    <x v="3533"/>
    <d v="2015-11-11T19:16:07"/>
  </r>
  <r>
    <n v="3534"/>
    <s v="Night of Ashes"/>
    <s v="A Theatrical Prequel to Hell's Rebels, the current Pathfinder Adventure Path from Paizo Publishing"/>
    <n v="20000"/>
    <n v="20365"/>
    <x v="1"/>
    <s v="US"/>
    <s v="USD"/>
    <n v="1443711623"/>
    <n v="1440687623"/>
    <b v="0"/>
    <n v="204"/>
    <b v="1"/>
    <s v="theater/plays"/>
    <n v="102"/>
    <n v="99.8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6000"/>
    <n v="891"/>
    <x v="0"/>
    <s v="GB"/>
    <s v="GBP"/>
    <n v="1443808800"/>
    <n v="1441120910"/>
    <b v="0"/>
    <n v="46"/>
    <b v="1"/>
    <s v="theater/plays"/>
    <n v="15"/>
    <n v="19.3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1"/>
    <s v="GB"/>
    <s v="GBP"/>
    <n v="1450612740"/>
    <n v="1448040425"/>
    <b v="0"/>
    <n v="17"/>
    <b v="1"/>
    <s v="theater/plays"/>
    <n v="297"/>
    <n v="430.9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s v="CA"/>
    <s v="CAD"/>
    <n v="1416211140"/>
    <n v="1413016216"/>
    <b v="0"/>
    <n v="28"/>
    <b v="1"/>
    <s v="theater/plays"/>
    <n v="0"/>
    <n v="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2"/>
    <s v="GB"/>
    <s v="GBP"/>
    <n v="1471428340"/>
    <n v="1469009140"/>
    <b v="0"/>
    <n v="83"/>
    <b v="1"/>
    <s v="theater/plays"/>
    <n v="3"/>
    <n v="2.529999999999999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3350"/>
    <n v="3350"/>
    <x v="1"/>
    <s v="US"/>
    <s v="USD"/>
    <n v="1473358122"/>
    <n v="1471543722"/>
    <b v="0"/>
    <n v="13"/>
    <b v="1"/>
    <s v="theater/plays"/>
    <n v="100"/>
    <n v="257.6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2500"/>
    <n v="8301"/>
    <x v="1"/>
    <s v="GB"/>
    <s v="GBP"/>
    <n v="1466899491"/>
    <n v="1464307491"/>
    <b v="0"/>
    <n v="8"/>
    <b v="1"/>
    <s v="theater/plays"/>
    <n v="332"/>
    <n v="1037.630000000000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5000"/>
    <n v="3"/>
    <x v="2"/>
    <s v="GB"/>
    <s v="GBP"/>
    <n v="1441042275"/>
    <n v="1438882275"/>
    <b v="0"/>
    <n v="32"/>
    <b v="1"/>
    <s v="theater/plays"/>
    <n v="0"/>
    <n v="0.0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5000"/>
    <n v="15700"/>
    <x v="1"/>
    <s v="US"/>
    <s v="USD"/>
    <n v="1410099822"/>
    <n v="1404915822"/>
    <b v="0"/>
    <n v="85"/>
    <b v="1"/>
    <s v="theater/plays"/>
    <n v="105"/>
    <n v="184.7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5000"/>
    <n v="5145"/>
    <x v="1"/>
    <s v="DE"/>
    <s v="EUR"/>
    <n v="1435255659"/>
    <n v="1432663659"/>
    <b v="0"/>
    <n v="29"/>
    <b v="1"/>
    <s v="theater/plays"/>
    <n v="103"/>
    <n v="177.41"/>
    <x v="1"/>
    <s v="plays"/>
    <x v="3543"/>
    <d v="2015-06-25T18:07:39"/>
  </r>
  <r>
    <n v="3544"/>
    <s v="Gruoch, or Lady Macbeth"/>
    <s v="Death &amp; Pretzels presents the world premiere of Paul Pasulka's Gruoch, or Lady Macbeth"/>
    <n v="7500"/>
    <n v="1"/>
    <x v="0"/>
    <s v="US"/>
    <s v="USD"/>
    <n v="1425758257"/>
    <n v="1423166257"/>
    <b v="0"/>
    <n v="24"/>
    <b v="1"/>
    <s v="theater/plays"/>
    <n v="0"/>
    <n v="0.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s v="US"/>
    <s v="USD"/>
    <n v="1428780159"/>
    <n v="1426188159"/>
    <b v="0"/>
    <n v="8"/>
    <b v="1"/>
    <s v="theater/plays"/>
    <n v="5"/>
    <n v="16.8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s v="US"/>
    <s v="USD"/>
    <n v="1427860740"/>
    <n v="1426002684"/>
    <b v="0"/>
    <n v="19"/>
    <b v="1"/>
    <s v="theater/plays"/>
    <n v="2"/>
    <n v="5.74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00"/>
    <n v="1"/>
    <x v="0"/>
    <s v="US"/>
    <s v="USD"/>
    <n v="1463198340"/>
    <n v="1461117201"/>
    <b v="0"/>
    <n v="336"/>
    <b v="1"/>
    <s v="theater/plays"/>
    <n v="0"/>
    <n v="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6000"/>
    <n v="6700"/>
    <x v="1"/>
    <s v="US"/>
    <s v="USD"/>
    <n v="1457139600"/>
    <n v="1455230214"/>
    <b v="0"/>
    <n v="13"/>
    <b v="1"/>
    <s v="theater/plays"/>
    <n v="112"/>
    <n v="515.3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4000"/>
    <n v="4137"/>
    <x v="1"/>
    <s v="GB"/>
    <s v="GBP"/>
    <n v="1441358873"/>
    <n v="1438939673"/>
    <b v="0"/>
    <n v="42"/>
    <b v="1"/>
    <s v="theater/plays"/>
    <n v="103"/>
    <n v="98.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8000"/>
    <n v="40"/>
    <x v="0"/>
    <s v="GB"/>
    <s v="GBP"/>
    <n v="1462224398"/>
    <n v="1459632398"/>
    <b v="0"/>
    <n v="64"/>
    <b v="1"/>
    <s v="theater/plays"/>
    <n v="1"/>
    <n v="0.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5000"/>
    <n v="5000.18"/>
    <x v="1"/>
    <s v="US"/>
    <s v="USD"/>
    <n v="1400796420"/>
    <n v="1398342170"/>
    <b v="0"/>
    <n v="25"/>
    <b v="1"/>
    <s v="theater/plays"/>
    <n v="100"/>
    <n v="200.0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s v="GB"/>
    <s v="GBP"/>
    <n v="1403964324"/>
    <n v="1401372324"/>
    <b v="0"/>
    <n v="20"/>
    <b v="1"/>
    <s v="theater/plays"/>
    <n v="18"/>
    <n v="31.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5000"/>
    <n v="18855"/>
    <x v="1"/>
    <s v="US"/>
    <s v="USD"/>
    <n v="1439337600"/>
    <n v="1436575280"/>
    <b v="0"/>
    <n v="104"/>
    <b v="1"/>
    <s v="theater/plays"/>
    <n v="126"/>
    <n v="181.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5000"/>
    <n v="16291"/>
    <x v="3"/>
    <s v="US"/>
    <s v="USD"/>
    <n v="1423674000"/>
    <n v="1421025159"/>
    <b v="0"/>
    <n v="53"/>
    <b v="1"/>
    <s v="theater/plays"/>
    <n v="109"/>
    <n v="307.3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1"/>
    <s v="IT"/>
    <s v="EUR"/>
    <n v="1479382594"/>
    <n v="1476786994"/>
    <b v="0"/>
    <n v="14"/>
    <b v="1"/>
    <s v="theater/plays"/>
    <n v="109"/>
    <n v="544.0700000000000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6500"/>
    <n v="865"/>
    <x v="0"/>
    <s v="GB"/>
    <s v="GBP"/>
    <n v="1408289724"/>
    <n v="1403105724"/>
    <b v="0"/>
    <n v="20"/>
    <b v="1"/>
    <s v="theater/plays"/>
    <n v="13"/>
    <n v="43.2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200000"/>
    <n v="4669"/>
    <x v="0"/>
    <s v="US"/>
    <s v="USD"/>
    <n v="1399271911"/>
    <n v="1396334311"/>
    <b v="0"/>
    <n v="558"/>
    <b v="1"/>
    <s v="theater/plays"/>
    <n v="2"/>
    <n v="8.369999999999999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000"/>
    <n v="641"/>
    <x v="0"/>
    <s v="GB"/>
    <s v="GBP"/>
    <n v="1435352400"/>
    <n v="1431718575"/>
    <b v="0"/>
    <n v="22"/>
    <b v="1"/>
    <s v="theater/plays"/>
    <n v="21"/>
    <n v="29.1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4000"/>
    <n v="4409.7700000000004"/>
    <x v="1"/>
    <s v="AU"/>
    <s v="AUD"/>
    <n v="1438333080"/>
    <n v="1436408308"/>
    <b v="0"/>
    <n v="24"/>
    <b v="1"/>
    <s v="theater/plays"/>
    <n v="110"/>
    <n v="183.7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0"/>
    <n v="1245"/>
    <x v="2"/>
    <s v="CA"/>
    <s v="CAD"/>
    <n v="1432694700"/>
    <n v="1429651266"/>
    <b v="0"/>
    <n v="74"/>
    <b v="1"/>
    <s v="theater/plays"/>
    <n v="12"/>
    <n v="16.8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1231"/>
    <x v="1"/>
    <s v="US"/>
    <s v="USD"/>
    <n v="1438799760"/>
    <n v="1437236378"/>
    <b v="0"/>
    <n v="54"/>
    <b v="1"/>
    <s v="theater/plays"/>
    <n v="150"/>
    <n v="207.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s v="GB"/>
    <s v="GBP"/>
    <n v="1457906400"/>
    <n v="1457115427"/>
    <b v="0"/>
    <n v="31"/>
    <b v="1"/>
    <s v="theater/plays"/>
    <n v="1"/>
    <n v="0.6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1"/>
    <s v="GB"/>
    <s v="GBP"/>
    <n v="1470078000"/>
    <n v="1467648456"/>
    <b v="0"/>
    <n v="25"/>
    <b v="1"/>
    <s v="theater/plays"/>
    <n v="100"/>
    <n v="120.56"/>
    <x v="1"/>
    <s v="plays"/>
    <x v="3563"/>
    <d v="2016-08-01T19:00:00"/>
  </r>
  <r>
    <n v="3564"/>
    <s v="The Pillowman Aberdeen"/>
    <s v="Multi Award-Winng play THE PILLOWMAN coming to the Arts Centre Theatre, Aberdeen"/>
    <n v="4000"/>
    <n v="4055"/>
    <x v="1"/>
    <s v="GB"/>
    <s v="GBP"/>
    <n v="1444060800"/>
    <n v="1440082649"/>
    <b v="0"/>
    <n v="17"/>
    <b v="1"/>
    <s v="theater/plays"/>
    <n v="101"/>
    <n v="238.5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1"/>
    <s v="US"/>
    <s v="USD"/>
    <n v="1420048208"/>
    <n v="1417456208"/>
    <b v="0"/>
    <n v="12"/>
    <b v="1"/>
    <s v="theater/plays"/>
    <n v="108"/>
    <n v="412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1"/>
    <s v="GB"/>
    <s v="GBP"/>
    <n v="1422015083"/>
    <n v="1419423083"/>
    <b v="0"/>
    <n v="38"/>
    <b v="1"/>
    <s v="theater/plays"/>
    <n v="100"/>
    <n v="158.61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4200"/>
    <n v="0"/>
    <x v="2"/>
    <s v="GB"/>
    <s v="GBP"/>
    <n v="1433964444"/>
    <n v="1431372444"/>
    <b v="0"/>
    <n v="41"/>
    <b v="1"/>
    <s v="theater/plays"/>
    <n v="0"/>
    <n v="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s v="US"/>
    <s v="USD"/>
    <n v="1410975994"/>
    <n v="1408383994"/>
    <b v="0"/>
    <n v="19"/>
    <b v="1"/>
    <s v="theater/plays"/>
    <n v="1"/>
    <n v="1.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1"/>
    <s v="US"/>
    <s v="USD"/>
    <n v="1420734696"/>
    <n v="1418142696"/>
    <b v="0"/>
    <n v="41"/>
    <b v="1"/>
    <s v="theater/plays"/>
    <n v="102"/>
    <n v="324.2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6750"/>
    <n v="0"/>
    <x v="0"/>
    <s v="US"/>
    <s v="USD"/>
    <n v="1420009200"/>
    <n v="1417593483"/>
    <b v="0"/>
    <n v="26"/>
    <b v="1"/>
    <s v="theater/plays"/>
    <n v="0"/>
    <n v="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5000"/>
    <n v="8711.52"/>
    <x v="1"/>
    <s v="GB"/>
    <s v="GBP"/>
    <n v="1414701413"/>
    <n v="1412109413"/>
    <b v="0"/>
    <n v="25"/>
    <b v="1"/>
    <s v="theater/plays"/>
    <n v="174"/>
    <n v="348.46"/>
    <x v="1"/>
    <s v="plays"/>
    <x v="3571"/>
    <d v="2014-10-30T20:36:53"/>
  </r>
  <r>
    <n v="3572"/>
    <s v="Monster"/>
    <s v="A darkly comic one woman show by Abram Rooney as part of The Camden Fringe 2015."/>
    <n v="3000"/>
    <n v="203.9"/>
    <x v="0"/>
    <s v="GB"/>
    <s v="GBP"/>
    <n v="1434894082"/>
    <n v="1432302082"/>
    <b v="0"/>
    <n v="9"/>
    <b v="1"/>
    <s v="theater/plays"/>
    <n v="7"/>
    <n v="22.66"/>
    <x v="1"/>
    <s v="plays"/>
    <x v="3572"/>
    <d v="2015-06-21T13:41:22"/>
  </r>
  <r>
    <n v="3573"/>
    <s v="Licensed To Ill"/>
    <s v="London based theatre makers collaborating to create a new show about the history of HipHop."/>
    <n v="9500"/>
    <n v="11335.7"/>
    <x v="1"/>
    <s v="GB"/>
    <s v="GBP"/>
    <n v="1415440846"/>
    <n v="1412845246"/>
    <b v="0"/>
    <n v="78"/>
    <b v="1"/>
    <s v="theater/plays"/>
    <n v="119"/>
    <n v="145.3300000000000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s v="US"/>
    <s v="USD"/>
    <n v="1415921848"/>
    <n v="1413326248"/>
    <b v="0"/>
    <n v="45"/>
    <b v="1"/>
    <s v="theater/plays"/>
    <n v="0"/>
    <n v="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25000"/>
    <n v="26978"/>
    <x v="1"/>
    <s v="US"/>
    <s v="USD"/>
    <n v="1470887940"/>
    <n v="1468176527"/>
    <b v="0"/>
    <n v="102"/>
    <b v="1"/>
    <s v="theater/plays"/>
    <n v="108"/>
    <n v="264.4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2000"/>
    <n v="126"/>
    <x v="0"/>
    <s v="US"/>
    <s v="USD"/>
    <n v="1480947054"/>
    <n v="1475759454"/>
    <b v="0"/>
    <n v="5"/>
    <b v="1"/>
    <s v="theater/plays"/>
    <n v="6"/>
    <n v="25.2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3500"/>
    <n v="759"/>
    <x v="0"/>
    <s v="US"/>
    <s v="USD"/>
    <n v="1430029680"/>
    <n v="1427741583"/>
    <b v="0"/>
    <n v="27"/>
    <b v="1"/>
    <s v="theater/plays"/>
    <n v="22"/>
    <n v="28.1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5000"/>
    <n v="1988"/>
    <x v="0"/>
    <s v="GB"/>
    <s v="GBP"/>
    <n v="1462037777"/>
    <n v="1459445777"/>
    <b v="0"/>
    <n v="37"/>
    <b v="1"/>
    <s v="theater/plays"/>
    <n v="40"/>
    <n v="53.7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s v="GB"/>
    <s v="GBP"/>
    <n v="1459444656"/>
    <n v="1456856256"/>
    <b v="0"/>
    <n v="14"/>
    <b v="1"/>
    <s v="theater/plays"/>
    <n v="5"/>
    <n v="10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4000"/>
    <n v="4205"/>
    <x v="1"/>
    <s v="US"/>
    <s v="USD"/>
    <n v="1425185940"/>
    <n v="1421900022"/>
    <b v="0"/>
    <n v="27"/>
    <b v="1"/>
    <s v="theater/plays"/>
    <n v="105"/>
    <n v="155.7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5000"/>
    <n v="1402"/>
    <x v="0"/>
    <s v="GB"/>
    <s v="GBP"/>
    <n v="1406719110"/>
    <n v="1405509510"/>
    <b v="0"/>
    <n v="45"/>
    <b v="1"/>
    <s v="theater/plays"/>
    <n v="28"/>
    <n v="31.1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8000"/>
    <n v="9832"/>
    <x v="1"/>
    <s v="US"/>
    <s v="USD"/>
    <n v="1459822682"/>
    <n v="1458613082"/>
    <b v="0"/>
    <n v="49"/>
    <b v="1"/>
    <s v="theater/plays"/>
    <n v="123"/>
    <n v="200.6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0"/>
    <n v="3"/>
    <x v="0"/>
    <s v="US"/>
    <s v="USD"/>
    <n v="1460970805"/>
    <n v="1455790405"/>
    <b v="0"/>
    <n v="24"/>
    <b v="1"/>
    <s v="theater/plays"/>
    <n v="0"/>
    <n v="0.1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s v="GB"/>
    <s v="GBP"/>
    <n v="1436772944"/>
    <n v="1434180944"/>
    <b v="0"/>
    <n v="112"/>
    <b v="1"/>
    <s v="theater/plays"/>
    <n v="10"/>
    <n v="9.3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0"/>
    <n v="13500"/>
    <x v="1"/>
    <s v="US"/>
    <s v="USD"/>
    <n v="1419181890"/>
    <n v="1416589890"/>
    <b v="0"/>
    <n v="23"/>
    <b v="1"/>
    <s v="theater/plays"/>
    <n v="135"/>
    <n v="586.96"/>
    <x v="1"/>
    <s v="plays"/>
    <x v="3585"/>
    <d v="2014-12-21T17:11:30"/>
  </r>
  <r>
    <n v="3586"/>
    <s v="Actors &amp; Musicians who are Blind or Autistic"/>
    <s v="See Theatre In A New Light"/>
    <n v="22000"/>
    <n v="105"/>
    <x v="0"/>
    <s v="US"/>
    <s v="USD"/>
    <n v="1474649070"/>
    <n v="1469465070"/>
    <b v="0"/>
    <n v="54"/>
    <b v="1"/>
    <s v="theater/plays"/>
    <n v="0"/>
    <n v="1.94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3000"/>
    <n v="3908"/>
    <x v="1"/>
    <s v="GB"/>
    <s v="GBP"/>
    <n v="1467054000"/>
    <n v="1463144254"/>
    <b v="0"/>
    <n v="28"/>
    <b v="1"/>
    <s v="theater/plays"/>
    <n v="130"/>
    <n v="139.5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1"/>
    <n v="3397"/>
    <x v="1"/>
    <s v="GB"/>
    <s v="GBP"/>
    <n v="1430348400"/>
    <n v="1428436410"/>
    <b v="0"/>
    <n v="11"/>
    <b v="1"/>
    <s v="theater/plays"/>
    <n v="170"/>
    <n v="308.8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1"/>
    <s v="US"/>
    <s v="USD"/>
    <n v="1432654347"/>
    <n v="1430494347"/>
    <b v="0"/>
    <n v="62"/>
    <b v="1"/>
    <s v="theater/plays"/>
    <n v="146"/>
    <n v="32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3000"/>
    <n v="1"/>
    <x v="0"/>
    <s v="GB"/>
    <s v="GBP"/>
    <n v="1413792034"/>
    <n v="1411200034"/>
    <b v="0"/>
    <n v="73"/>
    <b v="1"/>
    <s v="theater/plays"/>
    <n v="0"/>
    <n v="0.0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2"/>
    <s v="US"/>
    <s v="USD"/>
    <n v="1422075540"/>
    <n v="1419979544"/>
    <b v="0"/>
    <n v="18"/>
    <b v="1"/>
    <s v="theater/plays"/>
    <n v="0"/>
    <n v="0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7500"/>
    <n v="8091"/>
    <x v="1"/>
    <s v="US"/>
    <s v="USD"/>
    <n v="1423630740"/>
    <n v="1418673307"/>
    <b v="0"/>
    <n v="35"/>
    <b v="1"/>
    <s v="theater/plays"/>
    <n v="108"/>
    <n v="231.1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2"/>
    <s v="US"/>
    <s v="USD"/>
    <n v="1420489560"/>
    <n v="1417469639"/>
    <b v="0"/>
    <n v="43"/>
    <b v="1"/>
    <s v="theater/plays"/>
    <n v="1"/>
    <n v="1.7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5500"/>
    <n v="6592"/>
    <x v="1"/>
    <s v="US"/>
    <s v="USD"/>
    <n v="1472952982"/>
    <n v="1470792982"/>
    <b v="0"/>
    <n v="36"/>
    <b v="1"/>
    <s v="theater/plays"/>
    <n v="120"/>
    <n v="183.11"/>
    <x v="1"/>
    <s v="plays"/>
    <x v="3594"/>
    <d v="2016-09-04T01:36:22"/>
  </r>
  <r>
    <n v="3595"/>
    <s v="The Flu Season"/>
    <s v="A new theatre company staging Will Eno's The Flu Season in Seattle"/>
    <n v="9500"/>
    <n v="9725"/>
    <x v="1"/>
    <s v="US"/>
    <s v="USD"/>
    <n v="1426229940"/>
    <n v="1423959123"/>
    <b v="0"/>
    <n v="62"/>
    <b v="1"/>
    <s v="theater/plays"/>
    <n v="102"/>
    <n v="156.8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4800"/>
    <n v="6029"/>
    <x v="1"/>
    <s v="CA"/>
    <s v="CAD"/>
    <n v="1409072982"/>
    <n v="1407258582"/>
    <b v="0"/>
    <n v="15"/>
    <b v="1"/>
    <s v="theater/plays"/>
    <n v="126"/>
    <n v="401.9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7500"/>
    <n v="11650"/>
    <x v="1"/>
    <s v="US"/>
    <s v="USD"/>
    <n v="1456984740"/>
    <n v="1455717790"/>
    <b v="0"/>
    <n v="33"/>
    <b v="1"/>
    <s v="theater/plays"/>
    <n v="155"/>
    <n v="353.03"/>
    <x v="1"/>
    <s v="plays"/>
    <x v="3597"/>
    <d v="2016-03-03T05:59:00"/>
  </r>
  <r>
    <n v="3598"/>
    <s v="Cinderella"/>
    <s v="River City Theatre Company needs your support as we embark on our thirteenth production, CINDERELLA!"/>
    <n v="4300"/>
    <n v="4610"/>
    <x v="1"/>
    <s v="US"/>
    <s v="USD"/>
    <n v="1409720340"/>
    <n v="1408129822"/>
    <b v="0"/>
    <n v="27"/>
    <b v="1"/>
    <s v="theater/plays"/>
    <n v="107"/>
    <n v="170.7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4000"/>
    <n v="4078"/>
    <x v="1"/>
    <s v="US"/>
    <s v="USD"/>
    <n v="1440892800"/>
    <n v="1438715077"/>
    <b v="0"/>
    <n v="17"/>
    <b v="1"/>
    <s v="theater/plays"/>
    <n v="102"/>
    <n v="239.88"/>
    <x v="1"/>
    <s v="plays"/>
    <x v="3599"/>
    <d v="2015-08-30T00:00:00"/>
  </r>
  <r>
    <n v="3600"/>
    <s v="Pariah"/>
    <s v="The First Play From The Man Who Brought You The Black James Bond!"/>
    <n v="1000"/>
    <n v="1538"/>
    <x v="1"/>
    <s v="US"/>
    <s v="USD"/>
    <n v="1476390164"/>
    <n v="1473970964"/>
    <b v="0"/>
    <n v="4"/>
    <b v="1"/>
    <s v="theater/plays"/>
    <n v="154"/>
    <n v="384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6000"/>
    <n v="6020"/>
    <x v="1"/>
    <s v="GB"/>
    <s v="GBP"/>
    <n v="1421452682"/>
    <n v="1418860682"/>
    <b v="0"/>
    <n v="53"/>
    <b v="1"/>
    <s v="theater/plays"/>
    <n v="100"/>
    <n v="113.5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1"/>
    <s v="US"/>
    <s v="USD"/>
    <n v="1463520479"/>
    <n v="1458336479"/>
    <b v="0"/>
    <n v="49"/>
    <b v="1"/>
    <s v="theater/plays"/>
    <n v="117"/>
    <n v="237.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7500"/>
    <n v="9775"/>
    <x v="1"/>
    <s v="US"/>
    <s v="USD"/>
    <n v="1446759880"/>
    <n v="1444164280"/>
    <b v="0"/>
    <n v="57"/>
    <b v="1"/>
    <s v="theater/plays"/>
    <n v="130"/>
    <n v="171.4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0"/>
    <n v="170"/>
    <x v="0"/>
    <s v="US"/>
    <s v="USD"/>
    <n v="1461913140"/>
    <n v="1461370956"/>
    <b v="0"/>
    <n v="69"/>
    <b v="1"/>
    <s v="theater/plays"/>
    <n v="2"/>
    <n v="2.4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s v="GB"/>
    <s v="GBP"/>
    <n v="1455390126"/>
    <n v="1452798126"/>
    <b v="0"/>
    <n v="15"/>
    <b v="1"/>
    <s v="theater/plays"/>
    <n v="0"/>
    <n v="0.3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0"/>
    <n v="10950"/>
    <x v="1"/>
    <s v="GB"/>
    <s v="GBP"/>
    <n v="1471185057"/>
    <n v="1468593057"/>
    <b v="0"/>
    <n v="64"/>
    <b v="1"/>
    <s v="theater/plays"/>
    <n v="110"/>
    <n v="171.09"/>
    <x v="1"/>
    <s v="plays"/>
    <x v="3606"/>
    <d v="2016-08-14T14:30:57"/>
  </r>
  <r>
    <n v="3607"/>
    <s v="E15 at The Pleasance and CPT"/>
    <s v="'E15' is a verbatim project that looks at the story of the Focus E15 Campaign"/>
    <n v="3000"/>
    <n v="3226"/>
    <x v="1"/>
    <s v="GB"/>
    <s v="GBP"/>
    <n v="1450137600"/>
    <n v="1448924882"/>
    <b v="0"/>
    <n v="20"/>
    <b v="1"/>
    <s v="theater/plays"/>
    <n v="108"/>
    <n v="161.3000000000000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3500"/>
    <n v="3531"/>
    <x v="1"/>
    <s v="GB"/>
    <s v="GBP"/>
    <n v="1466172000"/>
    <n v="1463418090"/>
    <b v="0"/>
    <n v="27"/>
    <b v="1"/>
    <s v="theater/plays"/>
    <n v="101"/>
    <n v="130.78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s v="GB"/>
    <s v="GBP"/>
    <n v="1459378085"/>
    <n v="1456789685"/>
    <b v="0"/>
    <n v="21"/>
    <b v="1"/>
    <s v="theater/plays"/>
    <n v="12"/>
    <n v="4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0"/>
    <n v="5300"/>
    <x v="1"/>
    <s v="GB"/>
    <s v="GBP"/>
    <n v="1439806936"/>
    <n v="1437214936"/>
    <b v="0"/>
    <n v="31"/>
    <b v="1"/>
    <s v="theater/plays"/>
    <n v="106"/>
    <n v="170.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0"/>
    <n v="300"/>
    <x v="2"/>
    <s v="GB"/>
    <s v="GBP"/>
    <n v="1428483201"/>
    <n v="1425891201"/>
    <b v="0"/>
    <n v="51"/>
    <b v="1"/>
    <s v="theater/plays"/>
    <n v="3"/>
    <n v="5.8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20000"/>
    <n v="177"/>
    <x v="0"/>
    <s v="CA"/>
    <s v="CAD"/>
    <n v="1402334811"/>
    <n v="1401470811"/>
    <b v="0"/>
    <n v="57"/>
    <b v="1"/>
    <s v="theater/plays"/>
    <n v="1"/>
    <n v="3.1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5000"/>
    <n v="1"/>
    <x v="0"/>
    <s v="US"/>
    <s v="USD"/>
    <n v="1403964574"/>
    <n v="1401372574"/>
    <b v="0"/>
    <n v="20"/>
    <b v="1"/>
    <s v="theater/plays"/>
    <n v="0"/>
    <n v="0.0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7500"/>
    <n v="7576"/>
    <x v="1"/>
    <s v="US"/>
    <s v="USD"/>
    <n v="1434675616"/>
    <n v="1432083616"/>
    <b v="0"/>
    <n v="71"/>
    <b v="1"/>
    <s v="theater/plays"/>
    <n v="101"/>
    <n v="106.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8000"/>
    <n v="241"/>
    <x v="2"/>
    <s v="GB"/>
    <s v="GBP"/>
    <n v="1449756896"/>
    <n v="1447164896"/>
    <b v="0"/>
    <n v="72"/>
    <b v="1"/>
    <s v="theater/plays"/>
    <n v="3"/>
    <n v="3.3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s v="GB"/>
    <s v="GBP"/>
    <n v="1426801664"/>
    <n v="1424213264"/>
    <b v="0"/>
    <n v="45"/>
    <b v="1"/>
    <s v="theater/plays"/>
    <n v="1"/>
    <n v="1.5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3500"/>
    <n v="19557"/>
    <x v="1"/>
    <s v="GB"/>
    <s v="GBP"/>
    <n v="1488240000"/>
    <n v="1486996729"/>
    <b v="0"/>
    <n v="51"/>
    <b v="1"/>
    <s v="theater/plays"/>
    <n v="559"/>
    <n v="383.4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5555.55"/>
    <n v="6041.55"/>
    <x v="1"/>
    <s v="GB"/>
    <s v="GBP"/>
    <n v="1433343850"/>
    <n v="1430751850"/>
    <b v="0"/>
    <n v="56"/>
    <b v="1"/>
    <s v="theater/plays"/>
    <n v="109"/>
    <n v="107.8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4500"/>
    <n v="4500"/>
    <x v="1"/>
    <s v="US"/>
    <s v="USD"/>
    <n v="1479592800"/>
    <n v="1476760226"/>
    <b v="0"/>
    <n v="17"/>
    <b v="1"/>
    <s v="theater/plays"/>
    <n v="100"/>
    <n v="264.7099999999999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1"/>
    <s v="US"/>
    <s v="USD"/>
    <n v="1425528000"/>
    <n v="1422916261"/>
    <b v="0"/>
    <n v="197"/>
    <b v="1"/>
    <s v="theater/plays"/>
    <n v="104"/>
    <n v="153.18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0"/>
    <n v="45"/>
    <x v="0"/>
    <s v="US"/>
    <s v="USD"/>
    <n v="1475269200"/>
    <n v="1473200844"/>
    <b v="0"/>
    <n v="70"/>
    <b v="1"/>
    <s v="theater/plays"/>
    <n v="0"/>
    <n v="0.6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4000"/>
    <n v="4000.5"/>
    <x v="1"/>
    <s v="US"/>
    <s v="USD"/>
    <n v="1411874580"/>
    <n v="1409030371"/>
    <b v="0"/>
    <n v="21"/>
    <b v="1"/>
    <s v="theater/plays"/>
    <n v="100"/>
    <n v="190.5"/>
    <x v="1"/>
    <s v="plays"/>
    <x v="3622"/>
    <d v="2014-09-28T03:23:00"/>
  </r>
  <r>
    <n v="3623"/>
    <s v="Since I've Been Here"/>
    <s v="An original play exploring the complications of romantic relationships in all forms."/>
    <n v="8500"/>
    <n v="9801"/>
    <x v="1"/>
    <s v="US"/>
    <s v="USD"/>
    <n v="1406358000"/>
    <n v="1404841270"/>
    <b v="0"/>
    <n v="34"/>
    <b v="1"/>
    <s v="theater/plays"/>
    <n v="115"/>
    <n v="288.2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2"/>
    <s v="US"/>
    <s v="USD"/>
    <n v="1471977290"/>
    <n v="1466793290"/>
    <b v="0"/>
    <n v="39"/>
    <b v="1"/>
    <s v="theater/plays"/>
    <n v="0"/>
    <n v="0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1"/>
    <s v="GB"/>
    <s v="GBP"/>
    <n v="1435851577"/>
    <n v="1433259577"/>
    <b v="0"/>
    <n v="78"/>
    <b v="1"/>
    <s v="theater/plays"/>
    <n v="100"/>
    <n v="122.2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0"/>
    <n v="15673.44"/>
    <x v="1"/>
    <s v="GB"/>
    <s v="GBP"/>
    <n v="1408204857"/>
    <n v="1406390457"/>
    <b v="0"/>
    <n v="48"/>
    <b v="1"/>
    <s v="theater/plays"/>
    <n v="157"/>
    <n v="326.5299999999999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5500"/>
    <n v="0"/>
    <x v="2"/>
    <s v="US"/>
    <s v="USD"/>
    <n v="1463803140"/>
    <n v="1459446487"/>
    <b v="0"/>
    <n v="29"/>
    <b v="1"/>
    <s v="theater/plays"/>
    <n v="0"/>
    <n v="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700"/>
    <n v="725"/>
    <x v="1"/>
    <s v="US"/>
    <s v="USD"/>
    <n v="1450040396"/>
    <n v="1444852796"/>
    <b v="0"/>
    <n v="0"/>
    <b v="0"/>
    <s v="theater/musical"/>
    <n v="104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45"/>
    <x v="0"/>
    <s v="US"/>
    <s v="USD"/>
    <n v="1462467600"/>
    <n v="1457403364"/>
    <b v="0"/>
    <n v="2"/>
    <b v="0"/>
    <s v="theater/musical"/>
    <n v="5"/>
    <n v="22.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800"/>
    <n v="1246"/>
    <x v="1"/>
    <s v="GB"/>
    <s v="GBP"/>
    <n v="1417295990"/>
    <n v="1414700390"/>
    <b v="0"/>
    <n v="1"/>
    <b v="0"/>
    <s v="theater/musical"/>
    <n v="156"/>
    <n v="1246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25000"/>
    <n v="0"/>
    <x v="0"/>
    <s v="US"/>
    <s v="USD"/>
    <n v="1411444740"/>
    <n v="1409335497"/>
    <b v="0"/>
    <n v="59"/>
    <b v="0"/>
    <s v="theater/musical"/>
    <n v="0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2000"/>
    <n v="140"/>
    <x v="0"/>
    <s v="GB"/>
    <s v="GBP"/>
    <n v="1416781749"/>
    <n v="1415053749"/>
    <b v="0"/>
    <n v="1"/>
    <b v="0"/>
    <s v="theater/musical"/>
    <n v="7"/>
    <n v="14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6060"/>
    <x v="1"/>
    <s v="US"/>
    <s v="USD"/>
    <n v="1479517200"/>
    <n v="1475765867"/>
    <b v="0"/>
    <n v="31"/>
    <b v="0"/>
    <s v="theater/musical"/>
    <n v="121"/>
    <n v="195.48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0"/>
    <n v="0"/>
    <x v="2"/>
    <s v="CA"/>
    <s v="CAD"/>
    <n v="1484366340"/>
    <n v="1480219174"/>
    <b v="0"/>
    <n v="18"/>
    <b v="0"/>
    <s v="theater/musical"/>
    <n v="0"/>
    <n v="0"/>
    <x v="1"/>
    <s v="musical"/>
    <x v="3634"/>
    <d v="2017-01-14T03:59:00"/>
  </r>
  <r>
    <n v="3635"/>
    <s v="Mary's Son"/>
    <s v="Mary's Son is a pop opera about Jesus and the hope he brings to all people."/>
    <n v="5000"/>
    <n v="10"/>
    <x v="2"/>
    <s v="US"/>
    <s v="USD"/>
    <n v="1461186676"/>
    <n v="1458594676"/>
    <b v="0"/>
    <n v="10"/>
    <b v="0"/>
    <s v="theater/musical"/>
    <n v="0"/>
    <n v="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750"/>
    <n v="35"/>
    <x v="0"/>
    <s v="US"/>
    <s v="USD"/>
    <n v="1442248829"/>
    <n v="1439224829"/>
    <b v="0"/>
    <n v="0"/>
    <b v="0"/>
    <s v="theater/musical"/>
    <n v="5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4000"/>
    <n v="0"/>
    <x v="0"/>
    <s v="US"/>
    <s v="USD"/>
    <n v="1420130935"/>
    <n v="1417538935"/>
    <b v="0"/>
    <n v="14"/>
    <b v="0"/>
    <s v="theater/musical"/>
    <n v="0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2300"/>
    <n v="2881"/>
    <x v="1"/>
    <s v="CA"/>
    <s v="CAD"/>
    <n v="1429456132"/>
    <n v="1424275732"/>
    <b v="0"/>
    <n v="2"/>
    <b v="0"/>
    <s v="theater/musical"/>
    <n v="125"/>
    <n v="144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999"/>
    <n v="2065"/>
    <x v="1"/>
    <s v="US"/>
    <s v="USD"/>
    <n v="1475853060"/>
    <n v="1470672906"/>
    <b v="0"/>
    <n v="1"/>
    <b v="0"/>
    <s v="theater/musical"/>
    <n v="207"/>
    <n v="206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1"/>
    <s v="US"/>
    <s v="USD"/>
    <n v="1431283530"/>
    <n v="1428691530"/>
    <b v="0"/>
    <n v="3"/>
    <b v="0"/>
    <s v="theater/musical"/>
    <n v="143"/>
    <n v="714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"/>
    <n v="400.33"/>
    <x v="1"/>
    <s v="US"/>
    <s v="USD"/>
    <n v="1412485200"/>
    <n v="1410966179"/>
    <b v="0"/>
    <n v="0"/>
    <b v="0"/>
    <s v="theater/musical"/>
    <n v="133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707"/>
    <x v="1"/>
    <s v="DE"/>
    <s v="EUR"/>
    <n v="1448902800"/>
    <n v="1445369727"/>
    <b v="0"/>
    <n v="2"/>
    <b v="0"/>
    <s v="theater/musical"/>
    <n v="171"/>
    <n v="853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600"/>
    <n v="0"/>
    <x v="0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3500"/>
    <n v="3865.55"/>
    <x v="1"/>
    <s v="US"/>
    <s v="USD"/>
    <n v="1457413140"/>
    <n v="1454996887"/>
    <b v="0"/>
    <n v="12"/>
    <b v="0"/>
    <s v="theater/musical"/>
    <n v="110"/>
    <n v="322.1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800"/>
    <n v="810"/>
    <x v="1"/>
    <s v="CA"/>
    <s v="CAD"/>
    <n v="1479773838"/>
    <n v="1477178238"/>
    <b v="0"/>
    <n v="1"/>
    <b v="0"/>
    <s v="theater/musical"/>
    <n v="101"/>
    <n v="81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3000"/>
    <n v="40"/>
    <x v="0"/>
    <s v="US"/>
    <s v="USD"/>
    <n v="1434497400"/>
    <n v="1431770802"/>
    <b v="0"/>
    <n v="8"/>
    <b v="0"/>
    <s v="theater/musical"/>
    <n v="1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328"/>
    <n v="1366"/>
    <x v="1"/>
    <s v="GB"/>
    <s v="GBP"/>
    <n v="1475258327"/>
    <n v="1471370327"/>
    <b v="0"/>
    <n v="2"/>
    <b v="0"/>
    <s v="theater/musical"/>
    <n v="103"/>
    <n v="683"/>
    <x v="1"/>
    <s v="musical"/>
    <x v="3647"/>
    <d v="2016-09-30T17:58:47"/>
  </r>
  <r>
    <n v="3648"/>
    <s v="Moth Theater Lives"/>
    <s v="Help Moth Live! Support Moth and its artist collective to achieve its 2014/15 season."/>
    <n v="100000"/>
    <n v="26"/>
    <x v="0"/>
    <s v="US"/>
    <s v="USD"/>
    <n v="1412492445"/>
    <n v="1409900445"/>
    <b v="0"/>
    <n v="73"/>
    <b v="1"/>
    <s v="theater/plays"/>
    <n v="0"/>
    <n v="0.3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500"/>
    <n v="775"/>
    <x v="0"/>
    <s v="CA"/>
    <s v="CAD"/>
    <n v="1402938394"/>
    <n v="1400691994"/>
    <b v="0"/>
    <n v="8"/>
    <b v="1"/>
    <s v="theater/plays"/>
    <n v="22"/>
    <n v="96.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3000"/>
    <n v="132"/>
    <x v="2"/>
    <s v="GB"/>
    <s v="GBP"/>
    <n v="1454412584"/>
    <n v="1452598184"/>
    <b v="0"/>
    <n v="17"/>
    <b v="1"/>
    <s v="theater/plays"/>
    <n v="4"/>
    <n v="7.7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3000"/>
    <n v="1315"/>
    <x v="0"/>
    <s v="US"/>
    <s v="USD"/>
    <n v="1407686340"/>
    <n v="1404833442"/>
    <b v="0"/>
    <n v="9"/>
    <b v="1"/>
    <s v="theater/plays"/>
    <n v="44"/>
    <n v="146.1100000000000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500"/>
    <n v="25"/>
    <x v="0"/>
    <s v="CA"/>
    <s v="CAD"/>
    <n v="1472097540"/>
    <n v="1471188502"/>
    <b v="0"/>
    <n v="17"/>
    <b v="1"/>
    <s v="theater/plays"/>
    <n v="1"/>
    <n v="1.4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5500"/>
    <n v="5771"/>
    <x v="1"/>
    <s v="GB"/>
    <s v="GBP"/>
    <n v="1438764207"/>
    <n v="1436172207"/>
    <b v="0"/>
    <n v="33"/>
    <b v="1"/>
    <s v="theater/plays"/>
    <n v="105"/>
    <n v="174.8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s v="GB"/>
    <s v="GBP"/>
    <n v="1459702800"/>
    <n v="1457690386"/>
    <b v="0"/>
    <n v="38"/>
    <b v="1"/>
    <s v="theater/plays"/>
    <n v="0"/>
    <n v="0.9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15000"/>
    <n v="17545"/>
    <x v="1"/>
    <s v="US"/>
    <s v="USD"/>
    <n v="1437202740"/>
    <n v="1434654998"/>
    <b v="0"/>
    <n v="79"/>
    <b v="1"/>
    <s v="theater/plays"/>
    <n v="117"/>
    <n v="222.0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s v="CH"/>
    <s v="CHF"/>
    <n v="1485989940"/>
    <n v="1483393836"/>
    <b v="0"/>
    <n v="46"/>
    <b v="1"/>
    <s v="theater/plays"/>
    <n v="0"/>
    <n v="1.5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s v="DK"/>
    <s v="DKK"/>
    <n v="1464817320"/>
    <n v="1462806419"/>
    <b v="0"/>
    <n v="20"/>
    <b v="1"/>
    <s v="theater/plays"/>
    <n v="34"/>
    <n v="109.8"/>
    <x v="1"/>
    <s v="plays"/>
    <x v="3657"/>
    <d v="2016-06-01T21:42:00"/>
  </r>
  <r>
    <n v="3658"/>
    <s v="Mr. Marmalade"/>
    <s v="Life is hard when your own imaginary friend can't make time for you."/>
    <n v="5000"/>
    <n v="2726"/>
    <x v="0"/>
    <s v="US"/>
    <s v="USD"/>
    <n v="1404273540"/>
    <n v="1400272580"/>
    <b v="0"/>
    <n v="20"/>
    <b v="1"/>
    <s v="theater/plays"/>
    <n v="55"/>
    <n v="136.300000000000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500"/>
    <n v="135"/>
    <x v="0"/>
    <s v="US"/>
    <s v="USD"/>
    <n v="1426775940"/>
    <n v="1424414350"/>
    <b v="0"/>
    <n v="13"/>
    <b v="1"/>
    <s v="theater/plays"/>
    <n v="1"/>
    <n v="10.3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0"/>
    <n v="25"/>
    <x v="0"/>
    <s v="GB"/>
    <s v="GBP"/>
    <n v="1419368925"/>
    <n v="1417208925"/>
    <b v="0"/>
    <n v="22"/>
    <b v="1"/>
    <s v="theater/plays"/>
    <n v="1"/>
    <n v="1.13999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s v="US"/>
    <s v="USD"/>
    <n v="1460260800"/>
    <n v="1458336672"/>
    <b v="0"/>
    <n v="36"/>
    <b v="1"/>
    <s v="theater/plays"/>
    <n v="1"/>
    <n v="2.36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1"/>
    <s v="CA"/>
    <s v="CAD"/>
    <n v="1427775414"/>
    <n v="1425187014"/>
    <b v="0"/>
    <n v="40"/>
    <b v="1"/>
    <s v="theater/plays"/>
    <n v="1460"/>
    <n v="7302.4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500"/>
    <n v="0"/>
    <x v="2"/>
    <s v="GB"/>
    <s v="GBP"/>
    <n v="1482321030"/>
    <n v="1477133430"/>
    <b v="0"/>
    <n v="9"/>
    <b v="1"/>
    <s v="theater/plays"/>
    <n v="0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3500"/>
    <n v="5599"/>
    <x v="1"/>
    <s v="US"/>
    <s v="USD"/>
    <n v="1466056689"/>
    <n v="1464847089"/>
    <b v="0"/>
    <n v="19"/>
    <b v="1"/>
    <s v="theater/plays"/>
    <n v="160"/>
    <n v="294.6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1"/>
    <s v="FR"/>
    <s v="EUR"/>
    <n v="1446062040"/>
    <n v="1445109822"/>
    <b v="0"/>
    <n v="14"/>
    <b v="1"/>
    <s v="theater/plays"/>
    <n v="105"/>
    <n v="246.36"/>
    <x v="1"/>
    <s v="plays"/>
    <x v="3665"/>
    <d v="2015-10-28T19:54:00"/>
  </r>
  <r>
    <n v="3666"/>
    <s v="Israel LÃ³pez @ Ojai Playwrights Conference"/>
    <s v="Artistic Internship @ Ojai Playwrights Conference"/>
    <n v="5000"/>
    <n v="0"/>
    <x v="0"/>
    <s v="US"/>
    <s v="USD"/>
    <n v="1406185200"/>
    <n v="1404337382"/>
    <b v="0"/>
    <n v="38"/>
    <b v="1"/>
    <s v="theater/plays"/>
    <n v="0"/>
    <n v="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500"/>
    <n v="17277"/>
    <x v="1"/>
    <s v="GB"/>
    <s v="GBP"/>
    <n v="1437261419"/>
    <n v="1434669419"/>
    <b v="0"/>
    <n v="58"/>
    <b v="1"/>
    <s v="theater/plays"/>
    <n v="182"/>
    <n v="297.8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4000"/>
    <n v="4400"/>
    <x v="1"/>
    <s v="US"/>
    <s v="USD"/>
    <n v="1437676380"/>
    <n v="1435670452"/>
    <b v="0"/>
    <n v="28"/>
    <b v="1"/>
    <s v="theater/plays"/>
    <n v="110"/>
    <n v="157.13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5000"/>
    <n v="212"/>
    <x v="0"/>
    <s v="GB"/>
    <s v="GBP"/>
    <n v="1434039137"/>
    <n v="1431447137"/>
    <b v="0"/>
    <n v="17"/>
    <b v="1"/>
    <s v="theater/plays"/>
    <n v="4"/>
    <n v="12.4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10000"/>
    <n v="3060"/>
    <x v="2"/>
    <s v="US"/>
    <s v="USD"/>
    <n v="1405915140"/>
    <n v="1404140667"/>
    <b v="0"/>
    <n v="40"/>
    <b v="1"/>
    <s v="theater/plays"/>
    <n v="31"/>
    <n v="76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1"/>
    <s v="GB"/>
    <s v="GBP"/>
    <n v="1411771384"/>
    <n v="1409179384"/>
    <b v="0"/>
    <n v="57"/>
    <b v="1"/>
    <s v="theater/plays"/>
    <n v="147"/>
    <n v="232.0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12000"/>
    <n v="3030"/>
    <x v="0"/>
    <s v="GB"/>
    <s v="GBP"/>
    <n v="1415191920"/>
    <n v="1412233497"/>
    <b v="0"/>
    <n v="114"/>
    <b v="1"/>
    <s v="theater/plays"/>
    <n v="25"/>
    <n v="26.58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s v="DE"/>
    <s v="EUR"/>
    <n v="1472936229"/>
    <n v="1467752229"/>
    <b v="0"/>
    <n v="31"/>
    <b v="1"/>
    <s v="theater/plays"/>
    <n v="7"/>
    <n v="25.9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1700"/>
    <n v="1700.01"/>
    <x v="1"/>
    <s v="GB"/>
    <s v="GBP"/>
    <n v="1463353200"/>
    <n v="1462285182"/>
    <b v="0"/>
    <n v="3"/>
    <b v="1"/>
    <s v="theater/plays"/>
    <n v="100"/>
    <n v="566.6699999999999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1"/>
    <s v="US"/>
    <s v="USD"/>
    <n v="1410550484"/>
    <n v="1408995284"/>
    <b v="0"/>
    <n v="16"/>
    <b v="1"/>
    <s v="theater/plays"/>
    <n v="107"/>
    <n v="268.1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30000"/>
    <n v="57342"/>
    <x v="1"/>
    <s v="US"/>
    <s v="USD"/>
    <n v="1404359940"/>
    <n v="1402580818"/>
    <b v="0"/>
    <n v="199"/>
    <b v="1"/>
    <s v="theater/plays"/>
    <n v="191"/>
    <n v="288.149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6000"/>
    <n v="85"/>
    <x v="2"/>
    <s v="GB"/>
    <s v="GBP"/>
    <n v="1433076298"/>
    <n v="1430052298"/>
    <b v="0"/>
    <n v="31"/>
    <b v="1"/>
    <s v="theater/plays"/>
    <n v="1"/>
    <n v="2.7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s v="US"/>
    <s v="USD"/>
    <n v="1404190740"/>
    <n v="1401214581"/>
    <b v="0"/>
    <n v="30"/>
    <b v="1"/>
    <s v="theater/plays"/>
    <n v="3"/>
    <n v="6.5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10000"/>
    <n v="140"/>
    <x v="2"/>
    <s v="US"/>
    <s v="USD"/>
    <n v="1475664834"/>
    <n v="1473850434"/>
    <b v="0"/>
    <n v="34"/>
    <b v="1"/>
    <s v="theater/plays"/>
    <n v="1"/>
    <n v="4.1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s v="US"/>
    <s v="USD"/>
    <n v="1452872290"/>
    <n v="1452008290"/>
    <b v="0"/>
    <n v="18"/>
    <b v="1"/>
    <s v="theater/plays"/>
    <n v="1"/>
    <n v="2.7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10000"/>
    <n v="170525"/>
    <x v="1"/>
    <s v="US"/>
    <s v="USD"/>
    <n v="1402901940"/>
    <n v="1399998418"/>
    <b v="0"/>
    <n v="67"/>
    <b v="1"/>
    <s v="theater/plays"/>
    <n v="1705"/>
    <n v="2545.1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10000"/>
    <n v="10640"/>
    <x v="1"/>
    <s v="US"/>
    <s v="USD"/>
    <n v="1476931696"/>
    <n v="1474339696"/>
    <b v="0"/>
    <n v="66"/>
    <b v="1"/>
    <s v="theater/plays"/>
    <n v="106"/>
    <n v="161.2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4000"/>
    <n v="4685"/>
    <x v="1"/>
    <s v="US"/>
    <s v="USD"/>
    <n v="1441167586"/>
    <n v="1438575586"/>
    <b v="0"/>
    <n v="23"/>
    <b v="1"/>
    <s v="theater/plays"/>
    <n v="117"/>
    <n v="203.7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s v="US"/>
    <s v="USD"/>
    <n v="1400533200"/>
    <n v="1398348859"/>
    <b v="0"/>
    <n v="126"/>
    <b v="1"/>
    <s v="theater/plays"/>
    <n v="0"/>
    <n v="0.4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500"/>
    <n v="3499"/>
    <x v="1"/>
    <s v="US"/>
    <s v="USD"/>
    <n v="1440820740"/>
    <n v="1439567660"/>
    <b v="0"/>
    <n v="6"/>
    <b v="1"/>
    <s v="theater/plays"/>
    <n v="140"/>
    <n v="583.1699999999999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1"/>
    <s v="US"/>
    <s v="USD"/>
    <n v="1403846055"/>
    <n v="1401254055"/>
    <b v="0"/>
    <n v="25"/>
    <b v="1"/>
    <s v="theater/plays"/>
    <n v="101"/>
    <n v="524.4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10000"/>
    <n v="20"/>
    <x v="0"/>
    <s v="GB"/>
    <s v="GBP"/>
    <n v="1407524004"/>
    <n v="1404932004"/>
    <b v="0"/>
    <n v="39"/>
    <b v="1"/>
    <s v="theater/plays"/>
    <n v="0"/>
    <n v="0.5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10000"/>
    <n v="4303"/>
    <x v="0"/>
    <s v="US"/>
    <s v="USD"/>
    <n v="1434925500"/>
    <n v="1432410639"/>
    <b v="0"/>
    <n v="62"/>
    <b v="1"/>
    <s v="theater/plays"/>
    <n v="43"/>
    <n v="69.4000000000000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5000"/>
    <n v="7050"/>
    <x v="1"/>
    <s v="US"/>
    <s v="USD"/>
    <n v="1417101683"/>
    <n v="1414506083"/>
    <b v="0"/>
    <n v="31"/>
    <b v="1"/>
    <s v="theater/plays"/>
    <n v="141"/>
    <n v="227.42"/>
    <x v="1"/>
    <s v="plays"/>
    <x v="3690"/>
    <d v="2014-11-27T15:21:23"/>
  </r>
  <r>
    <n v="3691"/>
    <s v="Most Dangerous Man in America (WEB DuBois) by Amiri  Baraka"/>
    <s v="World Premiere of last play written by Amiri Baraka"/>
    <n v="100000"/>
    <n v="348018"/>
    <x v="1"/>
    <s v="US"/>
    <s v="USD"/>
    <n v="1425272340"/>
    <n v="1421426929"/>
    <b v="0"/>
    <n v="274"/>
    <b v="1"/>
    <s v="theater/plays"/>
    <n v="348"/>
    <n v="1270.1400000000001"/>
    <x v="1"/>
    <s v="plays"/>
    <x v="3691"/>
    <d v="2015-03-02T04:59:00"/>
  </r>
  <r>
    <n v="3692"/>
    <s v="An Evening With Durang"/>
    <s v="Help us independently produce two great comedies by Christopher Durang."/>
    <n v="5000"/>
    <n v="2"/>
    <x v="2"/>
    <s v="US"/>
    <s v="USD"/>
    <n v="1411084800"/>
    <n v="1410304179"/>
    <b v="0"/>
    <n v="17"/>
    <b v="1"/>
    <s v="theater/plays"/>
    <n v="0"/>
    <n v="0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n v="1448922600"/>
    <n v="1446352529"/>
    <b v="0"/>
    <n v="14"/>
    <b v="1"/>
    <s v="theater/plays"/>
    <n v="0"/>
    <n v="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1"/>
    <s v="US"/>
    <s v="USD"/>
    <n v="1465178400"/>
    <n v="1461985967"/>
    <b v="0"/>
    <n v="60"/>
    <b v="1"/>
    <s v="theater/plays"/>
    <n v="103"/>
    <n v="171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10000"/>
    <n v="11805"/>
    <x v="1"/>
    <s v="US"/>
    <s v="USD"/>
    <n v="1421009610"/>
    <n v="1419281610"/>
    <b v="0"/>
    <n v="33"/>
    <b v="1"/>
    <s v="theater/plays"/>
    <n v="118"/>
    <n v="357.7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s v="GB"/>
    <s v="GBP"/>
    <n v="1423838916"/>
    <n v="1418654916"/>
    <b v="0"/>
    <n v="78"/>
    <b v="1"/>
    <s v="theater/plays"/>
    <n v="0"/>
    <n v="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6000"/>
    <n v="10346"/>
    <x v="1"/>
    <s v="GB"/>
    <s v="GBP"/>
    <n v="1462878648"/>
    <n v="1461064248"/>
    <b v="0"/>
    <n v="30"/>
    <b v="1"/>
    <s v="theater/plays"/>
    <n v="172"/>
    <n v="344.8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5000"/>
    <n v="15230"/>
    <x v="1"/>
    <s v="US"/>
    <s v="USD"/>
    <n v="1456946487"/>
    <n v="1454354487"/>
    <b v="0"/>
    <n v="136"/>
    <b v="1"/>
    <s v="theater/plays"/>
    <n v="102"/>
    <n v="111.99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7500"/>
    <n v="7525.12"/>
    <x v="1"/>
    <s v="US"/>
    <s v="USD"/>
    <n v="1413383216"/>
    <n v="1410791216"/>
    <b v="0"/>
    <n v="40"/>
    <b v="1"/>
    <s v="theater/plays"/>
    <n v="100"/>
    <n v="188.13"/>
    <x v="1"/>
    <s v="plays"/>
    <x v="3699"/>
    <d v="2014-10-15T14:26:56"/>
  </r>
  <r>
    <n v="3700"/>
    <s v="Generations (Senior Project)"/>
    <s v="Help me produce the play I have written for my senior project!"/>
    <n v="3000"/>
    <n v="3368"/>
    <x v="1"/>
    <s v="US"/>
    <s v="USD"/>
    <n v="1412092800"/>
    <n v="1409493800"/>
    <b v="0"/>
    <n v="18"/>
    <b v="1"/>
    <s v="theater/plays"/>
    <n v="112"/>
    <n v="187.1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0"/>
    <n v="2319"/>
    <x v="0"/>
    <s v="GB"/>
    <s v="GBP"/>
    <n v="1433422793"/>
    <n v="1430830793"/>
    <b v="0"/>
    <n v="39"/>
    <b v="1"/>
    <s v="theater/plays"/>
    <n v="46"/>
    <n v="59.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10000"/>
    <n v="17"/>
    <x v="0"/>
    <s v="GB"/>
    <s v="GBP"/>
    <n v="1468191540"/>
    <n v="1464958484"/>
    <b v="0"/>
    <n v="21"/>
    <b v="1"/>
    <s v="theater/plays"/>
    <n v="0"/>
    <n v="0.8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s v="US"/>
    <s v="USD"/>
    <n v="1471071540"/>
    <n v="1467720388"/>
    <b v="0"/>
    <n v="30"/>
    <b v="1"/>
    <s v="theater/plays"/>
    <n v="0"/>
    <n v="0.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1"/>
    <s v="GB"/>
    <s v="GBP"/>
    <n v="1464712394"/>
    <n v="1459528394"/>
    <b v="0"/>
    <n v="27"/>
    <b v="1"/>
    <s v="theater/plays"/>
    <n v="113"/>
    <n v="117.5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0"/>
    <n v="33641"/>
    <x v="1"/>
    <s v="US"/>
    <s v="USD"/>
    <n v="1403546400"/>
    <n v="1401714114"/>
    <b v="0"/>
    <n v="35"/>
    <b v="1"/>
    <s v="theater/plays"/>
    <n v="421"/>
    <n v="961.1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5000"/>
    <n v="7810"/>
    <x v="1"/>
    <s v="US"/>
    <s v="USD"/>
    <n v="1410558949"/>
    <n v="1409262949"/>
    <b v="0"/>
    <n v="13"/>
    <b v="1"/>
    <s v="theater/plays"/>
    <n v="156"/>
    <n v="600.7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5000"/>
    <n v="10017"/>
    <x v="1"/>
    <s v="US"/>
    <s v="USD"/>
    <n v="1469165160"/>
    <n v="1467335378"/>
    <b v="0"/>
    <n v="23"/>
    <b v="1"/>
    <s v="theater/plays"/>
    <n v="200"/>
    <n v="435.5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6000"/>
    <n v="6042.02"/>
    <x v="1"/>
    <s v="US"/>
    <s v="USD"/>
    <n v="1404444286"/>
    <n v="1403234686"/>
    <b v="0"/>
    <n v="39"/>
    <b v="1"/>
    <s v="theater/plays"/>
    <n v="101"/>
    <n v="154.9199999999999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4190"/>
    <n v="270"/>
    <x v="0"/>
    <s v="GB"/>
    <s v="GBP"/>
    <n v="1403715546"/>
    <n v="1401123546"/>
    <b v="0"/>
    <n v="35"/>
    <b v="1"/>
    <s v="theater/plays"/>
    <n v="6"/>
    <n v="7.7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5000"/>
    <n v="8740"/>
    <x v="1"/>
    <s v="US"/>
    <s v="USD"/>
    <n v="1428068988"/>
    <n v="1425908988"/>
    <b v="0"/>
    <n v="27"/>
    <b v="1"/>
    <s v="theater/plays"/>
    <n v="175"/>
    <n v="323.7"/>
    <x v="1"/>
    <s v="plays"/>
    <x v="3710"/>
    <d v="2015-04-03T13:49:48"/>
  </r>
  <r>
    <n v="3711"/>
    <s v="The Youth Shakespeare Project 2014"/>
    <s v="Two teachers and twenty kids bring one of Shakespeare's plays to life!"/>
    <n v="3000"/>
    <n v="3195"/>
    <x v="1"/>
    <s v="US"/>
    <s v="USD"/>
    <n v="1402848000"/>
    <n v="1400606573"/>
    <b v="0"/>
    <n v="21"/>
    <b v="1"/>
    <s v="theater/plays"/>
    <n v="107"/>
    <n v="152.13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30000"/>
    <n v="300"/>
    <x v="2"/>
    <s v="US"/>
    <s v="USD"/>
    <n v="1433055540"/>
    <n v="1431230867"/>
    <b v="0"/>
    <n v="104"/>
    <b v="1"/>
    <s v="theater/plays"/>
    <n v="1"/>
    <n v="2.88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6000"/>
    <n v="0"/>
    <x v="2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25000"/>
    <n v="29520.27"/>
    <x v="1"/>
    <s v="US"/>
    <s v="USD"/>
    <n v="1432612740"/>
    <n v="1429881667"/>
    <b v="0"/>
    <n v="97"/>
    <b v="1"/>
    <s v="theater/plays"/>
    <n v="118"/>
    <n v="304.3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10000"/>
    <n v="10025"/>
    <x v="1"/>
    <s v="GB"/>
    <s v="GBP"/>
    <n v="1427806320"/>
    <n v="1422834819"/>
    <b v="0"/>
    <n v="27"/>
    <b v="1"/>
    <s v="theater/plays"/>
    <n v="100"/>
    <n v="371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000"/>
    <n v="0"/>
    <x v="2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10000"/>
    <n v="12325"/>
    <x v="1"/>
    <s v="GB"/>
    <s v="GBP"/>
    <n v="1431204449"/>
    <n v="1428526049"/>
    <b v="0"/>
    <n v="13"/>
    <b v="1"/>
    <s v="theater/plays"/>
    <n v="123"/>
    <n v="948.0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4900"/>
    <n v="7219"/>
    <x v="1"/>
    <s v="GB"/>
    <s v="GBP"/>
    <n v="1425057075"/>
    <n v="1422465075"/>
    <b v="0"/>
    <n v="46"/>
    <b v="1"/>
    <s v="theater/plays"/>
    <n v="147"/>
    <n v="156.93"/>
    <x v="1"/>
    <s v="plays"/>
    <x v="3718"/>
    <d v="2015-02-27T17:11:15"/>
  </r>
  <r>
    <n v="3719"/>
    <s v="Corium"/>
    <s v="A new piece of physical theatre about love, regret and longing."/>
    <n v="2888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10000"/>
    <n v="821"/>
    <x v="0"/>
    <s v="US"/>
    <s v="USD"/>
    <n v="1435881006"/>
    <n v="1433980206"/>
    <b v="0"/>
    <n v="40"/>
    <b v="1"/>
    <s v="theater/plays"/>
    <n v="8"/>
    <n v="20.5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1"/>
    <s v="US"/>
    <s v="USD"/>
    <n v="1415230084"/>
    <n v="1413412084"/>
    <b v="0"/>
    <n v="44"/>
    <b v="1"/>
    <s v="theater/plays"/>
    <n v="113"/>
    <n v="335.2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1"/>
    <s v="CA"/>
    <s v="CAD"/>
    <n v="1455231540"/>
    <n v="1452614847"/>
    <b v="0"/>
    <n v="35"/>
    <b v="1"/>
    <s v="theater/plays"/>
    <n v="110"/>
    <n v="157.43"/>
    <x v="1"/>
    <s v="plays"/>
    <x v="3722"/>
    <d v="2016-02-11T22:59:00"/>
  </r>
  <r>
    <n v="3723"/>
    <s v="Beauty and the Beast"/>
    <s v="Saltmine Theatre Company present Beauty and the Beast:"/>
    <n v="12000"/>
    <n v="12229"/>
    <x v="1"/>
    <s v="GB"/>
    <s v="GBP"/>
    <n v="1417374262"/>
    <n v="1414778662"/>
    <b v="0"/>
    <n v="63"/>
    <b v="1"/>
    <s v="theater/plays"/>
    <n v="102"/>
    <n v="194.1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s v="GB"/>
    <s v="GBP"/>
    <n v="1462402800"/>
    <n v="1459856860"/>
    <b v="0"/>
    <n v="89"/>
    <b v="1"/>
    <s v="theater/plays"/>
    <n v="1"/>
    <n v="1.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1"/>
    <s v="GB"/>
    <s v="GBP"/>
    <n v="1455831000"/>
    <n v="1454366467"/>
    <b v="0"/>
    <n v="15"/>
    <b v="1"/>
    <s v="theater/plays"/>
    <n v="130"/>
    <n v="226.1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000"/>
    <n v="11545.1"/>
    <x v="1"/>
    <s v="US"/>
    <s v="USD"/>
    <n v="1461963600"/>
    <n v="1459567371"/>
    <b v="0"/>
    <n v="46"/>
    <b v="1"/>
    <s v="theater/plays"/>
    <n v="144"/>
    <n v="250.9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5500"/>
    <n v="6632.32"/>
    <x v="1"/>
    <s v="US"/>
    <s v="USD"/>
    <n v="1476939300"/>
    <n v="1474273294"/>
    <b v="0"/>
    <n v="33"/>
    <b v="1"/>
    <s v="theater/plays"/>
    <n v="121"/>
    <n v="200.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5000"/>
    <n v="10085"/>
    <x v="1"/>
    <s v="US"/>
    <s v="USD"/>
    <n v="1439957176"/>
    <n v="1437365176"/>
    <b v="0"/>
    <n v="31"/>
    <b v="0"/>
    <s v="theater/plays"/>
    <n v="202"/>
    <n v="325.3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1"/>
    <s v="US"/>
    <s v="USD"/>
    <n v="1427082912"/>
    <n v="1423198512"/>
    <b v="0"/>
    <n v="5"/>
    <b v="0"/>
    <s v="theater/plays"/>
    <n v="302"/>
    <n v="1511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0"/>
    <s v="US"/>
    <s v="USD"/>
    <n v="1439828159"/>
    <n v="1437236159"/>
    <b v="0"/>
    <n v="1"/>
    <b v="0"/>
    <s v="theater/plays"/>
    <n v="10"/>
    <n v="2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3000"/>
    <n v="3555"/>
    <x v="1"/>
    <s v="US"/>
    <s v="USD"/>
    <n v="1420860180"/>
    <n v="1418234646"/>
    <b v="0"/>
    <n v="12"/>
    <b v="0"/>
    <s v="theater/plays"/>
    <n v="119"/>
    <n v="296.2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2000"/>
    <n v="2125.9899999999998"/>
    <x v="1"/>
    <s v="NL"/>
    <s v="EUR"/>
    <n v="1422100800"/>
    <n v="1416932133"/>
    <b v="0"/>
    <n v="4"/>
    <b v="0"/>
    <s v="theater/plays"/>
    <n v="106"/>
    <n v="531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250"/>
    <n v="2"/>
    <x v="0"/>
    <s v="US"/>
    <s v="USD"/>
    <n v="1429396200"/>
    <n v="1428539708"/>
    <b v="0"/>
    <n v="0"/>
    <b v="0"/>
    <s v="theater/plays"/>
    <n v="1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3000"/>
    <n v="0"/>
    <x v="0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050"/>
    <n v="1115"/>
    <x v="1"/>
    <s v="GB"/>
    <s v="GBP"/>
    <n v="1432831089"/>
    <n v="1430239089"/>
    <b v="0"/>
    <n v="2"/>
    <b v="0"/>
    <s v="theater/plays"/>
    <n v="106"/>
    <n v="557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000"/>
    <n v="1066.8"/>
    <x v="1"/>
    <s v="GB"/>
    <s v="GBP"/>
    <n v="1427133600"/>
    <n v="1423847093"/>
    <b v="0"/>
    <n v="1"/>
    <b v="0"/>
    <s v="theater/plays"/>
    <n v="107"/>
    <n v="1066.8"/>
    <x v="1"/>
    <s v="plays"/>
    <x v="3736"/>
    <d v="2015-03-23T18:00:00"/>
  </r>
  <r>
    <n v="3737"/>
    <s v="Measure For Measure"/>
    <s v="The ASU Theatre and Shakespeare Club presents Measure For Measure directed by Jordyn Ochser."/>
    <n v="2000"/>
    <n v="2245"/>
    <x v="1"/>
    <s v="US"/>
    <s v="USD"/>
    <n v="1447311540"/>
    <n v="1445358903"/>
    <b v="0"/>
    <n v="4"/>
    <b v="0"/>
    <s v="theater/plays"/>
    <n v="112"/>
    <n v="561.2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2500"/>
    <n v="909"/>
    <x v="0"/>
    <s v="GB"/>
    <s v="GBP"/>
    <n v="1405461600"/>
    <n v="1403562705"/>
    <b v="0"/>
    <n v="6"/>
    <b v="0"/>
    <s v="theater/plays"/>
    <n v="36"/>
    <n v="151.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1"/>
    <s v="GB"/>
    <s v="GBP"/>
    <n v="1468752468"/>
    <n v="1467024468"/>
    <b v="0"/>
    <n v="8"/>
    <b v="0"/>
    <s v="theater/plays"/>
    <n v="105"/>
    <n v="457.3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1"/>
    <s v="US"/>
    <s v="USD"/>
    <n v="1407808438"/>
    <n v="1405217355"/>
    <b v="0"/>
    <n v="14"/>
    <b v="0"/>
    <s v="theater/plays"/>
    <n v="152"/>
    <n v="270.79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530"/>
    <n v="1"/>
    <x v="0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2000"/>
    <n v="285"/>
    <x v="0"/>
    <s v="US"/>
    <s v="USD"/>
    <n v="1409980144"/>
    <n v="1407388144"/>
    <b v="0"/>
    <n v="4"/>
    <b v="0"/>
    <s v="theater/plays"/>
    <n v="14"/>
    <n v="71.25"/>
    <x v="1"/>
    <s v="plays"/>
    <x v="3742"/>
    <d v="2014-09-06T05:09:04"/>
  </r>
  <r>
    <n v="3743"/>
    <s v="Down the Mississippi"/>
    <s v="I'm taking the Adventures of Huckleberry Finn puppet show down the Mississippi River!"/>
    <n v="300"/>
    <n v="42.25"/>
    <x v="0"/>
    <s v="US"/>
    <s v="USD"/>
    <n v="1404406964"/>
    <n v="1401814964"/>
    <b v="0"/>
    <n v="0"/>
    <b v="0"/>
    <s v="theater/plays"/>
    <n v="14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200"/>
    <n v="272"/>
    <x v="1"/>
    <s v="US"/>
    <s v="USD"/>
    <n v="1404532740"/>
    <n v="1401823952"/>
    <b v="0"/>
    <n v="0"/>
    <b v="0"/>
    <s v="theater/plays"/>
    <n v="136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0"/>
    <n v="1035"/>
    <x v="1"/>
    <s v="US"/>
    <s v="USD"/>
    <n v="1407689102"/>
    <n v="1405097102"/>
    <b v="0"/>
    <n v="1"/>
    <b v="0"/>
    <s v="theater/plays"/>
    <n v="104"/>
    <n v="1035"/>
    <x v="1"/>
    <s v="plays"/>
    <x v="3745"/>
    <d v="2014-08-10T16:45:02"/>
  </r>
  <r>
    <n v="3746"/>
    <s v="Stage Play Production - &quot;I Love You to Death&quot;"/>
    <s v="Generational curses CAN be broken...right?"/>
    <n v="2100"/>
    <n v="2119.9899999999998"/>
    <x v="1"/>
    <s v="US"/>
    <s v="USD"/>
    <n v="1475918439"/>
    <n v="1473326439"/>
    <b v="0"/>
    <n v="1"/>
    <b v="0"/>
    <s v="theater/plays"/>
    <n v="101"/>
    <n v="2119.9899999999998"/>
    <x v="1"/>
    <s v="plays"/>
    <x v="3746"/>
    <d v="2016-10-08T09:20:39"/>
  </r>
  <r>
    <n v="3747"/>
    <s v="Counting Stars"/>
    <s v="The world premiere of an astonishing new play by acclaimed writer Atiha Sen Gupta."/>
    <n v="1200"/>
    <n v="1225"/>
    <x v="1"/>
    <s v="GB"/>
    <s v="GBP"/>
    <n v="1436137140"/>
    <n v="1433833896"/>
    <b v="0"/>
    <n v="1"/>
    <b v="0"/>
    <s v="theater/plays"/>
    <n v="102"/>
    <n v="12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1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3000"/>
    <n v="3000"/>
    <x v="1"/>
    <s v="US"/>
    <s v="USD"/>
    <n v="1461902340"/>
    <n v="1459220588"/>
    <b v="0"/>
    <n v="7"/>
    <b v="1"/>
    <s v="theater/musical"/>
    <n v="100"/>
    <n v="428.57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1"/>
    <s v="US"/>
    <s v="USD"/>
    <n v="1423555140"/>
    <n v="1421105608"/>
    <b v="0"/>
    <n v="28"/>
    <b v="1"/>
    <s v="theater/musical"/>
    <n v="107"/>
    <n v="613.2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5000"/>
    <n v="40"/>
    <x v="0"/>
    <s v="US"/>
    <s v="USD"/>
    <n v="1459641073"/>
    <n v="1454460673"/>
    <b v="0"/>
    <n v="11"/>
    <b v="1"/>
    <s v="theater/musical"/>
    <n v="1"/>
    <n v="3.64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1"/>
    <s v="GB"/>
    <s v="GBP"/>
    <n v="1476651600"/>
    <n v="1473189335"/>
    <b v="0"/>
    <n v="15"/>
    <b v="1"/>
    <s v="theater/musical"/>
    <n v="106"/>
    <n v="211.3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15000"/>
    <n v="0"/>
    <x v="2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8500"/>
    <n v="9395"/>
    <x v="1"/>
    <s v="US"/>
    <s v="USD"/>
    <n v="1406350740"/>
    <n v="1403125737"/>
    <b v="0"/>
    <n v="27"/>
    <b v="1"/>
    <s v="theater/musical"/>
    <n v="111"/>
    <n v="347.96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3300"/>
    <n v="3366"/>
    <x v="1"/>
    <s v="GB"/>
    <s v="GBP"/>
    <n v="1460753307"/>
    <n v="1458161307"/>
    <b v="0"/>
    <n v="28"/>
    <b v="1"/>
    <s v="theater/musical"/>
    <n v="102"/>
    <n v="120.2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s v="US"/>
    <s v="USD"/>
    <n v="1402515198"/>
    <n v="1399923198"/>
    <b v="0"/>
    <n v="17"/>
    <b v="1"/>
    <s v="theater/musical"/>
    <n v="60"/>
    <n v="421.9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1"/>
    <s v="US"/>
    <s v="USD"/>
    <n v="1417465515"/>
    <n v="1415737515"/>
    <b v="0"/>
    <n v="50"/>
    <b v="1"/>
    <s v="theater/musical"/>
    <n v="104"/>
    <n v="208.8"/>
    <x v="1"/>
    <s v="musical"/>
    <x v="3757"/>
    <d v="2014-12-01T20:25:15"/>
  </r>
  <r>
    <n v="3758"/>
    <s v="Luigi's Ladies"/>
    <s v="LUIGI'S LADIES: an original one-woman musical comedy"/>
    <n v="5000"/>
    <n v="5025"/>
    <x v="1"/>
    <s v="US"/>
    <s v="USD"/>
    <n v="1400475600"/>
    <n v="1397819938"/>
    <b v="0"/>
    <n v="26"/>
    <b v="1"/>
    <s v="theater/musical"/>
    <n v="101"/>
    <n v="193.27"/>
    <x v="1"/>
    <s v="musical"/>
    <x v="3758"/>
    <d v="2014-05-19T05:00:00"/>
  </r>
  <r>
    <n v="3759"/>
    <s v="Pared Down Productions"/>
    <s v="A production company specializing in small-scale musicals"/>
    <n v="12000"/>
    <n v="106"/>
    <x v="2"/>
    <s v="US"/>
    <s v="USD"/>
    <n v="1440556553"/>
    <n v="1435372553"/>
    <b v="0"/>
    <n v="88"/>
    <b v="1"/>
    <s v="theater/musical"/>
    <n v="1"/>
    <n v="1.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13111"/>
    <n v="452"/>
    <x v="2"/>
    <s v="US"/>
    <s v="USD"/>
    <n v="1399293386"/>
    <n v="1397133386"/>
    <b v="0"/>
    <n v="91"/>
    <b v="1"/>
    <s v="theater/musical"/>
    <n v="3"/>
    <n v="4.9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s v="GB"/>
    <s v="GBP"/>
    <n v="1439247600"/>
    <n v="1434625937"/>
    <b v="0"/>
    <n v="3"/>
    <b v="1"/>
    <s v="theater/musical"/>
    <n v="4"/>
    <n v="41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"/>
    <n v="40"/>
    <x v="2"/>
    <s v="GB"/>
    <s v="GBP"/>
    <n v="1438543889"/>
    <n v="1436383889"/>
    <b v="0"/>
    <n v="28"/>
    <b v="1"/>
    <s v="theater/musical"/>
    <n v="1"/>
    <n v="1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12700"/>
    <n v="55"/>
    <x v="0"/>
    <s v="US"/>
    <s v="USD"/>
    <n v="1427907626"/>
    <n v="1425319226"/>
    <b v="0"/>
    <n v="77"/>
    <b v="1"/>
    <s v="theater/musical"/>
    <n v="0"/>
    <n v="0.7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"/>
    <n v="1362"/>
    <x v="0"/>
    <s v="US"/>
    <s v="USD"/>
    <n v="1464482160"/>
    <n v="1462824832"/>
    <b v="0"/>
    <n v="27"/>
    <b v="1"/>
    <s v="theater/musical"/>
    <n v="27"/>
    <n v="50.44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20000"/>
    <n v="21905"/>
    <x v="1"/>
    <s v="US"/>
    <s v="USD"/>
    <n v="1406745482"/>
    <n v="1404153482"/>
    <b v="0"/>
    <n v="107"/>
    <b v="1"/>
    <s v="theater/musical"/>
    <n v="110"/>
    <n v="204.7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25000"/>
    <n v="29681.55"/>
    <x v="1"/>
    <s v="US"/>
    <s v="USD"/>
    <n v="1404360045"/>
    <n v="1401336045"/>
    <b v="0"/>
    <n v="96"/>
    <b v="1"/>
    <s v="theater/musical"/>
    <n v="119"/>
    <n v="309.1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7000"/>
    <n v="320"/>
    <x v="0"/>
    <s v="US"/>
    <s v="USD"/>
    <n v="1425185940"/>
    <n v="1423960097"/>
    <b v="0"/>
    <n v="56"/>
    <b v="1"/>
    <s v="theater/musical"/>
    <n v="5"/>
    <n v="5.7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s v="US"/>
    <s v="USD"/>
    <n v="1402594090"/>
    <n v="1400002090"/>
    <b v="0"/>
    <n v="58"/>
    <b v="1"/>
    <s v="theater/musical"/>
    <n v="35"/>
    <n v="66.8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4300"/>
    <n v="2115"/>
    <x v="0"/>
    <s v="US"/>
    <s v="USD"/>
    <n v="1460730079"/>
    <n v="1458138079"/>
    <b v="0"/>
    <n v="15"/>
    <b v="1"/>
    <s v="theater/musical"/>
    <n v="49"/>
    <n v="14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5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5000"/>
    <n v="651"/>
    <x v="0"/>
    <s v="US"/>
    <s v="USD"/>
    <n v="1463529600"/>
    <n v="1462307652"/>
    <b v="0"/>
    <n v="38"/>
    <b v="1"/>
    <s v="theater/musical"/>
    <n v="13"/>
    <n v="17.1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15000"/>
    <n v="15171.5"/>
    <x v="1"/>
    <s v="US"/>
    <s v="USD"/>
    <n v="1480399200"/>
    <n v="1478616506"/>
    <b v="0"/>
    <n v="33"/>
    <b v="1"/>
    <s v="theater/musical"/>
    <n v="101"/>
    <n v="459.74"/>
    <x v="1"/>
    <s v="musical"/>
    <x v="3772"/>
    <d v="2016-11-29T06:00:00"/>
  </r>
  <r>
    <n v="3773"/>
    <s v="Dundee: A Hip-Hopera"/>
    <s v="A dramatic hip-hopera, inspired from monologues written by the performers."/>
    <n v="15000"/>
    <n v="1174"/>
    <x v="0"/>
    <s v="US"/>
    <s v="USD"/>
    <n v="1479175680"/>
    <n v="1476317247"/>
    <b v="0"/>
    <n v="57"/>
    <b v="1"/>
    <s v="theater/musical"/>
    <n v="8"/>
    <n v="20.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7500"/>
    <n v="1"/>
    <x v="0"/>
    <s v="CA"/>
    <s v="CAD"/>
    <n v="1428606055"/>
    <n v="1427223655"/>
    <b v="0"/>
    <n v="25"/>
    <b v="1"/>
    <s v="theater/musical"/>
    <n v="0"/>
    <n v="0.0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1"/>
    <s v="US"/>
    <s v="USD"/>
    <n v="1428552000"/>
    <n v="1426199843"/>
    <b v="0"/>
    <n v="14"/>
    <b v="1"/>
    <s v="theater/musical"/>
    <n v="101"/>
    <n v="398.5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s v="US"/>
    <s v="USD"/>
    <n v="1406854800"/>
    <n v="1403599778"/>
    <b v="0"/>
    <n v="94"/>
    <b v="1"/>
    <s v="theater/musical"/>
    <n v="1"/>
    <n v="2.6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8000"/>
    <n v="9130"/>
    <x v="1"/>
    <s v="US"/>
    <s v="USD"/>
    <n v="1411790400"/>
    <n v="1409884821"/>
    <b v="0"/>
    <n v="59"/>
    <b v="1"/>
    <s v="theater/musical"/>
    <n v="114"/>
    <n v="154.75"/>
    <x v="1"/>
    <s v="musical"/>
    <x v="3777"/>
    <d v="2014-09-27T04:00:00"/>
  </r>
  <r>
    <n v="3778"/>
    <s v="Give a Puppet a Hand"/>
    <s v="Sponsor an AVENUE Q puppet for The Barn Players April 2015 production."/>
    <n v="7500"/>
    <n v="7620"/>
    <x v="1"/>
    <s v="US"/>
    <s v="USD"/>
    <n v="1423942780"/>
    <n v="1418758780"/>
    <b v="0"/>
    <n v="36"/>
    <b v="1"/>
    <s v="theater/musical"/>
    <n v="102"/>
    <n v="211.67"/>
    <x v="1"/>
    <s v="musical"/>
    <x v="3778"/>
    <d v="2015-02-14T19:39:40"/>
  </r>
  <r>
    <n v="3779"/>
    <s v="&quot;The Last Adam&quot; A New Musical, NYC reading"/>
    <s v="A fresh, re-telling of the Jesus story for a new generation."/>
    <n v="40000"/>
    <n v="7905"/>
    <x v="0"/>
    <s v="US"/>
    <s v="USD"/>
    <n v="1459010340"/>
    <n v="1456421940"/>
    <b v="0"/>
    <n v="115"/>
    <b v="1"/>
    <s v="theater/musical"/>
    <n v="20"/>
    <n v="68.73999999999999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8500"/>
    <n v="8780"/>
    <x v="1"/>
    <s v="US"/>
    <s v="USD"/>
    <n v="1436817960"/>
    <n v="1433999785"/>
    <b v="0"/>
    <n v="30"/>
    <b v="1"/>
    <s v="theater/musical"/>
    <n v="103"/>
    <n v="292.67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1"/>
    <s v="US"/>
    <s v="USD"/>
    <n v="1410210685"/>
    <n v="1408050685"/>
    <b v="0"/>
    <n v="52"/>
    <b v="1"/>
    <s v="theater/musical"/>
    <n v="105"/>
    <n v="253.4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1"/>
    <s v="US"/>
    <s v="USD"/>
    <n v="1458057600"/>
    <n v="1455938520"/>
    <b v="0"/>
    <n v="24"/>
    <b v="1"/>
    <s v="theater/musical"/>
    <n v="101"/>
    <n v="210.4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1"/>
    <s v="CA"/>
    <s v="CAD"/>
    <n v="1468193532"/>
    <n v="1465601532"/>
    <b v="0"/>
    <n v="10"/>
    <b v="1"/>
    <s v="theater/musical"/>
    <n v="112"/>
    <n v="505.6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8925"/>
    <n v="9044"/>
    <x v="1"/>
    <s v="GB"/>
    <s v="GBP"/>
    <n v="1470132180"/>
    <n v="1467040769"/>
    <b v="0"/>
    <n v="30"/>
    <b v="1"/>
    <s v="theater/musical"/>
    <n v="101"/>
    <n v="301.4700000000000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2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2500"/>
    <n v="3372.25"/>
    <x v="1"/>
    <s v="US"/>
    <s v="USD"/>
    <n v="1436587140"/>
    <n v="1434113406"/>
    <b v="0"/>
    <n v="10"/>
    <b v="1"/>
    <s v="theater/musical"/>
    <n v="135"/>
    <n v="337.2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415"/>
    <x v="0"/>
    <s v="US"/>
    <s v="USD"/>
    <n v="1450887480"/>
    <n v="1448469719"/>
    <b v="0"/>
    <n v="1"/>
    <b v="0"/>
    <s v="theater/musical"/>
    <n v="14"/>
    <n v="41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2000"/>
    <n v="2027"/>
    <x v="1"/>
    <s v="GB"/>
    <s v="GBP"/>
    <n v="1434395418"/>
    <n v="1431630618"/>
    <b v="0"/>
    <n v="4"/>
    <b v="0"/>
    <s v="theater/musical"/>
    <n v="101"/>
    <n v="506.7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500"/>
    <n v="950"/>
    <x v="1"/>
    <s v="US"/>
    <s v="USD"/>
    <n v="1479834023"/>
    <n v="1477238423"/>
    <b v="0"/>
    <n v="0"/>
    <b v="0"/>
    <s v="theater/musical"/>
    <n v="19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25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500"/>
    <n v="10"/>
    <x v="0"/>
    <s v="US"/>
    <s v="USD"/>
    <n v="1436957022"/>
    <n v="1434365022"/>
    <b v="0"/>
    <n v="2"/>
    <b v="0"/>
    <s v="theater/musical"/>
    <n v="1"/>
    <n v="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50"/>
    <n v="12410.5"/>
    <x v="1"/>
    <s v="US"/>
    <s v="USD"/>
    <n v="1418769129"/>
    <n v="1416954729"/>
    <b v="0"/>
    <n v="24"/>
    <b v="0"/>
    <s v="theater/musical"/>
    <n v="123"/>
    <n v="517.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625"/>
    <x v="1"/>
    <s v="GB"/>
    <s v="GBP"/>
    <n v="1433685354"/>
    <n v="1431093354"/>
    <b v="0"/>
    <n v="1"/>
    <b v="0"/>
    <s v="theater/musical"/>
    <n v="108"/>
    <n v="162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1000"/>
    <n v="1040"/>
    <x v="1"/>
    <s v="GB"/>
    <s v="GBP"/>
    <n v="1440801000"/>
    <n v="1437042490"/>
    <b v="0"/>
    <n v="2"/>
    <b v="0"/>
    <s v="theater/musical"/>
    <n v="104"/>
    <n v="52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999"/>
    <n v="1047"/>
    <x v="1"/>
    <s v="US"/>
    <s v="USD"/>
    <n v="1484354556"/>
    <n v="1479170556"/>
    <b v="0"/>
    <n v="1"/>
    <b v="0"/>
    <s v="theater/musical"/>
    <n v="105"/>
    <n v="1047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0"/>
    <s v="US"/>
    <s v="USD"/>
    <n v="1429564165"/>
    <n v="1426972165"/>
    <b v="0"/>
    <n v="37"/>
    <b v="0"/>
    <s v="theater/musical"/>
    <n v="3"/>
    <n v="12.4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43"/>
    <x v="1"/>
    <s v="US"/>
    <s v="USD"/>
    <n v="1407691248"/>
    <n v="1405099248"/>
    <b v="0"/>
    <n v="5"/>
    <b v="0"/>
    <s v="theater/musical"/>
    <n v="106"/>
    <n v="848.6"/>
    <x v="1"/>
    <s v="musical"/>
    <x v="3798"/>
    <d v="2014-08-10T17:20:48"/>
  </r>
  <r>
    <n v="3799"/>
    <s v="A Story Once Told"/>
    <s v="An original musical on it's way to the stage in Minneapolis, MN. Feel free to ask any questions."/>
    <n v="2750"/>
    <n v="2930"/>
    <x v="1"/>
    <s v="US"/>
    <s v="USD"/>
    <n v="1457734843"/>
    <n v="1455142843"/>
    <b v="0"/>
    <n v="4"/>
    <b v="0"/>
    <s v="theater/musical"/>
    <n v="107"/>
    <n v="732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3600"/>
    <n v="11345"/>
    <x v="1"/>
    <s v="US"/>
    <s v="USD"/>
    <n v="1420952340"/>
    <n v="1418146883"/>
    <b v="0"/>
    <n v="16"/>
    <b v="0"/>
    <s v="theater/musical"/>
    <n v="315"/>
    <n v="709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3000"/>
    <n v="0"/>
    <x v="0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"/>
    <n v="385"/>
    <x v="1"/>
    <s v="US"/>
    <s v="USD"/>
    <n v="1445482906"/>
    <n v="1442890906"/>
    <b v="0"/>
    <n v="0"/>
    <b v="0"/>
    <s v="theater/musical"/>
    <n v="12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7000"/>
    <n v="7000.58"/>
    <x v="1"/>
    <s v="US"/>
    <s v="USD"/>
    <n v="1457133568"/>
    <n v="1454541568"/>
    <b v="0"/>
    <n v="40"/>
    <b v="0"/>
    <s v="theater/musical"/>
    <n v="100"/>
    <n v="175.01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500"/>
    <n v="500"/>
    <x v="1"/>
    <s v="US"/>
    <s v="USD"/>
    <n v="1469948400"/>
    <n v="1465172024"/>
    <b v="0"/>
    <n v="0"/>
    <b v="0"/>
    <s v="theater/musical"/>
    <n v="10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000"/>
    <n v="93"/>
    <x v="0"/>
    <s v="US"/>
    <s v="USD"/>
    <n v="1411852640"/>
    <n v="1406668640"/>
    <b v="0"/>
    <n v="2"/>
    <b v="0"/>
    <s v="theater/musical"/>
    <n v="9"/>
    <n v="46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1000"/>
    <n v="1000"/>
    <x v="1"/>
    <s v="AU"/>
    <s v="AUD"/>
    <n v="1404022381"/>
    <n v="1402294381"/>
    <b v="0"/>
    <n v="1"/>
    <b v="0"/>
    <s v="theater/musical"/>
    <n v="100"/>
    <n v="10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0"/>
    <s v="US"/>
    <s v="USD"/>
    <n v="1428097739"/>
    <n v="1427492939"/>
    <b v="0"/>
    <n v="9"/>
    <b v="0"/>
    <s v="theater/musical"/>
    <n v="0"/>
    <n v="0.5600000000000000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4000"/>
    <n v="225"/>
    <x v="0"/>
    <s v="GB"/>
    <s v="GBP"/>
    <n v="1429955619"/>
    <n v="1424775219"/>
    <b v="0"/>
    <n v="24"/>
    <b v="1"/>
    <s v="theater/plays"/>
    <n v="6"/>
    <n v="9.3800000000000008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875"/>
    <n v="5985"/>
    <x v="1"/>
    <s v="GB"/>
    <s v="GBP"/>
    <n v="1406761200"/>
    <n v="1402403907"/>
    <b v="0"/>
    <n v="38"/>
    <b v="1"/>
    <s v="theater/plays"/>
    <n v="102"/>
    <n v="157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000"/>
    <n v="8320"/>
    <x v="1"/>
    <s v="US"/>
    <s v="USD"/>
    <n v="1426965758"/>
    <n v="1424377358"/>
    <b v="0"/>
    <n v="26"/>
    <b v="1"/>
    <s v="theater/plays"/>
    <n v="166"/>
    <n v="32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3500"/>
    <n v="3910"/>
    <x v="1"/>
    <s v="GB"/>
    <s v="GBP"/>
    <n v="1464692400"/>
    <n v="1461769373"/>
    <b v="0"/>
    <n v="19"/>
    <b v="1"/>
    <s v="theater/plays"/>
    <n v="112"/>
    <n v="205.7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1"/>
    <s v="CA"/>
    <s v="CAD"/>
    <n v="1433131140"/>
    <n v="1429120908"/>
    <b v="0"/>
    <n v="11"/>
    <b v="1"/>
    <s v="theater/plays"/>
    <n v="109"/>
    <n v="641.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6000"/>
    <n v="6360"/>
    <x v="1"/>
    <s v="US"/>
    <s v="USD"/>
    <n v="1465940580"/>
    <n v="1462603021"/>
    <b v="0"/>
    <n v="27"/>
    <b v="1"/>
    <s v="theater/plays"/>
    <n v="106"/>
    <n v="235.56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1"/>
    <s v="US"/>
    <s v="USD"/>
    <n v="1427860740"/>
    <n v="1424727712"/>
    <b v="0"/>
    <n v="34"/>
    <b v="1"/>
    <s v="theater/plays"/>
    <n v="102"/>
    <n v="179.41"/>
    <x v="1"/>
    <s v="plays"/>
    <x v="3814"/>
    <d v="2015-04-01T03:59:00"/>
  </r>
  <r>
    <n v="3815"/>
    <s v="The Canterbury Shakespeare Festival - first season"/>
    <s v="Come and help us make the Canterbury Shakespeare Festival a reality"/>
    <n v="4000"/>
    <n v="4000"/>
    <x v="1"/>
    <s v="GB"/>
    <s v="GBP"/>
    <n v="1440111600"/>
    <n v="1437545657"/>
    <b v="0"/>
    <n v="20"/>
    <b v="1"/>
    <s v="theater/plays"/>
    <n v="100"/>
    <n v="2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1"/>
    <s v="US"/>
    <s v="USD"/>
    <n v="1405614823"/>
    <n v="1403022823"/>
    <b v="0"/>
    <n v="37"/>
    <b v="1"/>
    <s v="theater/plays"/>
    <n v="135"/>
    <n v="182.1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1"/>
    <s v="US"/>
    <s v="USD"/>
    <n v="1445659140"/>
    <n v="1444236216"/>
    <b v="0"/>
    <n v="20"/>
    <b v="1"/>
    <s v="theater/plays"/>
    <n v="124"/>
    <n v="370.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3000"/>
    <n v="3190"/>
    <x v="1"/>
    <s v="US"/>
    <s v="USD"/>
    <n v="1426187582"/>
    <n v="1423599182"/>
    <b v="0"/>
    <n v="10"/>
    <b v="1"/>
    <s v="theater/plays"/>
    <n v="106"/>
    <n v="31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1"/>
    <s v="US"/>
    <s v="USD"/>
    <n v="1437166920"/>
    <n v="1435554104"/>
    <b v="0"/>
    <n v="26"/>
    <b v="1"/>
    <s v="theater/plays"/>
    <n v="148"/>
    <n v="227.0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1"/>
    <s v="US"/>
    <s v="USD"/>
    <n v="1451881207"/>
    <n v="1449116407"/>
    <b v="0"/>
    <n v="46"/>
    <b v="1"/>
    <s v="theater/plays"/>
    <n v="101"/>
    <n v="219.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s v="DE"/>
    <s v="EUR"/>
    <n v="1453244340"/>
    <n v="1448136417"/>
    <b v="0"/>
    <n v="76"/>
    <b v="1"/>
    <s v="theater/plays"/>
    <n v="43"/>
    <n v="85.6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8000"/>
    <n v="190"/>
    <x v="2"/>
    <s v="US"/>
    <s v="USD"/>
    <n v="1437364740"/>
    <n v="1434405044"/>
    <b v="0"/>
    <n v="41"/>
    <b v="1"/>
    <s v="theater/plays"/>
    <n v="2"/>
    <n v="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s v="GB"/>
    <s v="GBP"/>
    <n v="1470058860"/>
    <n v="1469026903"/>
    <b v="0"/>
    <n v="7"/>
    <b v="1"/>
    <s v="theater/plays"/>
    <n v="34"/>
    <n v="121.7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s v="US"/>
    <s v="USD"/>
    <n v="1434505214"/>
    <n v="1432690814"/>
    <b v="0"/>
    <n v="49"/>
    <b v="1"/>
    <s v="theater/plays"/>
    <n v="0"/>
    <n v="1.2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3300"/>
    <n v="3751"/>
    <x v="1"/>
    <s v="GB"/>
    <s v="GBP"/>
    <n v="1430993394"/>
    <n v="1428401394"/>
    <b v="0"/>
    <n v="26"/>
    <b v="1"/>
    <s v="theater/plays"/>
    <n v="114"/>
    <n v="144.2700000000000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12000"/>
    <n v="12165"/>
    <x v="1"/>
    <s v="GB"/>
    <s v="GBP"/>
    <n v="1427414400"/>
    <n v="1422656201"/>
    <b v="0"/>
    <n v="65"/>
    <b v="1"/>
    <s v="theater/plays"/>
    <n v="101"/>
    <n v="187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3000"/>
    <n v="497"/>
    <x v="0"/>
    <s v="US"/>
    <s v="USD"/>
    <n v="1472676371"/>
    <n v="1470948371"/>
    <b v="0"/>
    <n v="8"/>
    <b v="1"/>
    <s v="theater/plays"/>
    <n v="17"/>
    <n v="62.13"/>
    <x v="1"/>
    <s v="plays"/>
    <x v="3829"/>
    <d v="2016-08-31T20:46:11"/>
  </r>
  <r>
    <n v="3830"/>
    <s v="Run Away"/>
    <s v="The Aeon Theatre company is producing another original play by Parker Hale at the Manhattan Reportory Theatre"/>
    <n v="2400"/>
    <n v="2400"/>
    <x v="1"/>
    <s v="US"/>
    <s v="USD"/>
    <n v="1464371211"/>
    <n v="1463161611"/>
    <b v="0"/>
    <n v="3"/>
    <b v="1"/>
    <s v="theater/plays"/>
    <n v="100"/>
    <n v="8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1"/>
    <s v="US"/>
    <s v="USD"/>
    <n v="1415222545"/>
    <n v="1413404545"/>
    <b v="0"/>
    <n v="9"/>
    <b v="1"/>
    <s v="theater/plays"/>
    <n v="101"/>
    <n v="336.1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2"/>
    <s v="US"/>
    <s v="USD"/>
    <n v="1455936335"/>
    <n v="1452048335"/>
    <b v="0"/>
    <n v="9"/>
    <b v="1"/>
    <s v="theater/plays"/>
    <n v="0"/>
    <n v="0.1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s v="CA"/>
    <s v="CAD"/>
    <n v="1417460940"/>
    <n v="1416516972"/>
    <b v="0"/>
    <n v="20"/>
    <b v="1"/>
    <s v="theater/plays"/>
    <n v="7"/>
    <n v="16.7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s v="GB"/>
    <s v="GBP"/>
    <n v="1434624067"/>
    <n v="1432032067"/>
    <b v="0"/>
    <n v="57"/>
    <b v="1"/>
    <s v="theater/plays"/>
    <n v="0"/>
    <n v="0.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500"/>
    <n v="2751"/>
    <x v="1"/>
    <s v="GB"/>
    <s v="GBP"/>
    <n v="1461278208"/>
    <n v="1459463808"/>
    <b v="0"/>
    <n v="8"/>
    <b v="1"/>
    <s v="theater/plays"/>
    <n v="110"/>
    <n v="343.88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3800"/>
    <n v="3822.33"/>
    <x v="1"/>
    <s v="US"/>
    <s v="USD"/>
    <n v="1470197340"/>
    <n v="1467497652"/>
    <b v="0"/>
    <n v="14"/>
    <b v="1"/>
    <s v="theater/plays"/>
    <n v="101"/>
    <n v="273.02"/>
    <x v="1"/>
    <s v="plays"/>
    <x v="3836"/>
    <d v="2016-08-03T04:09:00"/>
  </r>
  <r>
    <n v="3837"/>
    <s v="Farcical Elements Presents Boeing-Boeing"/>
    <s v="A high-flying French farce with the thrust of a well-tuned jet engine"/>
    <n v="6000"/>
    <n v="25"/>
    <x v="0"/>
    <s v="GB"/>
    <s v="GBP"/>
    <n v="1435947758"/>
    <n v="1432837358"/>
    <b v="0"/>
    <n v="17"/>
    <b v="1"/>
    <s v="theater/plays"/>
    <n v="0"/>
    <n v="1.47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s v="SE"/>
    <s v="SEK"/>
    <n v="1432314209"/>
    <n v="1429722209"/>
    <b v="0"/>
    <n v="100"/>
    <b v="1"/>
    <s v="theater/plays"/>
    <n v="20"/>
    <n v="408.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1"/>
    <s v="US"/>
    <s v="USD"/>
    <n v="1438226724"/>
    <n v="1433042724"/>
    <b v="0"/>
    <n v="32"/>
    <b v="1"/>
    <s v="theater/plays"/>
    <n v="106"/>
    <n v="194.0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600"/>
    <n v="170"/>
    <x v="0"/>
    <s v="GB"/>
    <s v="GBP"/>
    <n v="1459180229"/>
    <n v="1457023829"/>
    <b v="0"/>
    <n v="3"/>
    <b v="1"/>
    <s v="theater/plays"/>
    <n v="11"/>
    <n v="5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1"/>
    <s v="US"/>
    <s v="USD"/>
    <n v="1405882287"/>
    <n v="1400698287"/>
    <b v="1"/>
    <n v="34"/>
    <b v="0"/>
    <s v="theater/plays"/>
    <n v="155"/>
    <n v="159.1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1"/>
    <s v="GB"/>
    <s v="GBP"/>
    <n v="1399809052"/>
    <n v="1397217052"/>
    <b v="1"/>
    <n v="23"/>
    <b v="0"/>
    <s v="theater/plays"/>
    <n v="127"/>
    <n v="231.7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4000"/>
    <n v="5922"/>
    <x v="1"/>
    <s v="US"/>
    <s v="USD"/>
    <n v="1401587064"/>
    <n v="1399427064"/>
    <b v="1"/>
    <n v="19"/>
    <b v="0"/>
    <s v="theater/plays"/>
    <n v="148"/>
    <n v="311.6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1"/>
    <s v="US"/>
    <s v="USD"/>
    <n v="1401778740"/>
    <n v="1399474134"/>
    <b v="1"/>
    <n v="50"/>
    <b v="0"/>
    <s v="theater/plays"/>
    <n v="155"/>
    <n v="310.6000000000000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3500"/>
    <n v="4040"/>
    <x v="1"/>
    <s v="US"/>
    <s v="USD"/>
    <n v="1443711774"/>
    <n v="1441119774"/>
    <b v="1"/>
    <n v="12"/>
    <b v="0"/>
    <s v="theater/plays"/>
    <n v="115"/>
    <n v="33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2000"/>
    <n v="2932"/>
    <x v="1"/>
    <s v="US"/>
    <s v="USD"/>
    <n v="1412405940"/>
    <n v="1409721542"/>
    <b v="1"/>
    <n v="8"/>
    <b v="0"/>
    <s v="theater/plays"/>
    <n v="147"/>
    <n v="366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0"/>
    <n v="5665"/>
    <x v="1"/>
    <s v="US"/>
    <s v="USD"/>
    <n v="1437283391"/>
    <n v="1433395391"/>
    <b v="1"/>
    <n v="9"/>
    <b v="0"/>
    <s v="theater/plays"/>
    <n v="113"/>
    <n v="629.4400000000000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1"/>
    <s v="US"/>
    <s v="USD"/>
    <n v="1445196989"/>
    <n v="1442604989"/>
    <b v="1"/>
    <n v="43"/>
    <b v="0"/>
    <s v="theater/plays"/>
    <n v="106"/>
    <n v="148.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6000"/>
    <n v="6257"/>
    <x v="1"/>
    <s v="DE"/>
    <s v="EUR"/>
    <n v="1434047084"/>
    <n v="1431455084"/>
    <b v="1"/>
    <n v="28"/>
    <b v="0"/>
    <s v="theater/plays"/>
    <n v="104"/>
    <n v="223.46"/>
    <x v="1"/>
    <s v="plays"/>
    <x v="3849"/>
    <d v="2015-06-11T18:24:44"/>
  </r>
  <r>
    <n v="3850"/>
    <s v="The Vagina Monologues 2015"/>
    <s v="V-Day is a global activist movement to end violence against women and girls."/>
    <n v="1500"/>
    <n v="50"/>
    <x v="0"/>
    <s v="US"/>
    <s v="USD"/>
    <n v="1420081143"/>
    <n v="1417489143"/>
    <b v="1"/>
    <n v="4"/>
    <b v="0"/>
    <s v="theater/plays"/>
    <n v="3"/>
    <n v="12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3500"/>
    <n v="4280"/>
    <x v="1"/>
    <s v="GB"/>
    <s v="GBP"/>
    <n v="1437129179"/>
    <n v="1434537179"/>
    <b v="1"/>
    <n v="24"/>
    <b v="0"/>
    <s v="theater/plays"/>
    <n v="122"/>
    <n v="178.3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100"/>
    <n v="1125"/>
    <x v="1"/>
    <s v="US"/>
    <s v="USD"/>
    <n v="1427427276"/>
    <n v="1425270876"/>
    <b v="0"/>
    <n v="2"/>
    <b v="0"/>
    <s v="theater/plays"/>
    <n v="102"/>
    <n v="562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250"/>
    <n v="1316"/>
    <x v="1"/>
    <s v="US"/>
    <s v="USD"/>
    <n v="1409602178"/>
    <n v="1406578178"/>
    <b v="0"/>
    <n v="2"/>
    <b v="0"/>
    <s v="theater/plays"/>
    <n v="105"/>
    <n v="658"/>
    <x v="1"/>
    <s v="plays"/>
    <x v="3853"/>
    <d v="2014-09-01T20:09:38"/>
  </r>
  <r>
    <n v="3854"/>
    <s v="The Case Of Soghomon Tehlirian"/>
    <s v="A play dedicated to the 100th anniversary of the Armenian Genocide."/>
    <n v="5000"/>
    <n v="6705"/>
    <x v="1"/>
    <s v="US"/>
    <s v="USD"/>
    <n v="1431206058"/>
    <n v="1428614058"/>
    <b v="0"/>
    <n v="20"/>
    <b v="0"/>
    <s v="theater/plays"/>
    <n v="134"/>
    <n v="335.2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200"/>
    <n v="715"/>
    <x v="2"/>
    <s v="US"/>
    <s v="USD"/>
    <n v="1427408271"/>
    <n v="1424819871"/>
    <b v="0"/>
    <n v="1"/>
    <b v="0"/>
    <s v="theater/plays"/>
    <n v="60"/>
    <n v="71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850"/>
    <n v="850"/>
    <x v="1"/>
    <s v="US"/>
    <s v="USD"/>
    <n v="1425833403"/>
    <n v="1423245003"/>
    <b v="0"/>
    <n v="1"/>
    <b v="0"/>
    <s v="theater/plays"/>
    <n v="100"/>
    <n v="85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2500"/>
    <n v="560"/>
    <x v="0"/>
    <s v="US"/>
    <s v="USD"/>
    <n v="1406913120"/>
    <n v="1404927690"/>
    <b v="0"/>
    <n v="4"/>
    <b v="0"/>
    <s v="theater/plays"/>
    <n v="22"/>
    <n v="14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000"/>
    <n v="1040"/>
    <x v="1"/>
    <s v="GB"/>
    <s v="GBP"/>
    <n v="1432328400"/>
    <n v="1430734844"/>
    <b v="0"/>
    <n v="1"/>
    <b v="0"/>
    <s v="theater/plays"/>
    <n v="104"/>
    <n v="104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800"/>
    <n v="1030"/>
    <x v="1"/>
    <s v="US"/>
    <s v="USD"/>
    <n v="1403730000"/>
    <n v="1401485207"/>
    <b v="0"/>
    <n v="1"/>
    <b v="0"/>
    <s v="theater/plays"/>
    <n v="129"/>
    <n v="103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1"/>
    <s v="US"/>
    <s v="USD"/>
    <n v="1407858710"/>
    <n v="1405266710"/>
    <b v="0"/>
    <n v="13"/>
    <b v="0"/>
    <s v="theater/plays"/>
    <n v="137"/>
    <n v="420.38"/>
    <x v="1"/>
    <s v="plays"/>
    <x v="3860"/>
    <d v="2014-08-12T15:51:50"/>
  </r>
  <r>
    <n v="3861"/>
    <s v="READY OR NOT HERE I COME"/>
    <s v="THE COMING OF THE LORD!"/>
    <n v="2000"/>
    <n v="216"/>
    <x v="0"/>
    <s v="US"/>
    <s v="USD"/>
    <n v="1415828820"/>
    <n v="1412258977"/>
    <b v="0"/>
    <n v="1"/>
    <b v="0"/>
    <s v="theater/plays"/>
    <n v="11"/>
    <n v="216"/>
    <x v="1"/>
    <s v="plays"/>
    <x v="3861"/>
    <d v="2014-11-12T21:47:00"/>
  </r>
  <r>
    <n v="3862"/>
    <s v="The Container Play"/>
    <s v="The hit immersive theatre experience of England comes to Corpus Christi!"/>
    <n v="900"/>
    <n v="905"/>
    <x v="1"/>
    <s v="US"/>
    <s v="USD"/>
    <n v="1473699540"/>
    <n v="1472451356"/>
    <b v="0"/>
    <n v="1"/>
    <b v="0"/>
    <s v="theater/plays"/>
    <n v="101"/>
    <n v="90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8"/>
    <x v="0"/>
    <s v="US"/>
    <s v="USD"/>
    <n v="1446739905"/>
    <n v="1441552305"/>
    <b v="0"/>
    <n v="0"/>
    <b v="0"/>
    <s v="theater/plays"/>
    <n v="2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500"/>
    <n v="3500"/>
    <x v="1"/>
    <s v="US"/>
    <s v="USD"/>
    <n v="1447799054"/>
    <n v="1445203454"/>
    <b v="0"/>
    <n v="3"/>
    <b v="0"/>
    <s v="theater/plays"/>
    <n v="233"/>
    <n v="1166.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3000"/>
    <n v="6071"/>
    <x v="1"/>
    <s v="CA"/>
    <s v="CAD"/>
    <n v="1409376600"/>
    <n v="1405957098"/>
    <b v="0"/>
    <n v="14"/>
    <b v="0"/>
    <s v="theater/plays"/>
    <n v="202"/>
    <n v="433.6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000"/>
    <n v="1326"/>
    <x v="1"/>
    <s v="US"/>
    <s v="USD"/>
    <n v="1458703740"/>
    <n v="1454453021"/>
    <b v="0"/>
    <n v="2"/>
    <b v="0"/>
    <s v="theater/plays"/>
    <n v="133"/>
    <n v="66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500"/>
    <n v="135"/>
    <x v="0"/>
    <s v="US"/>
    <s v="USD"/>
    <n v="1466278339"/>
    <n v="1463686339"/>
    <b v="0"/>
    <n v="5"/>
    <b v="0"/>
    <s v="theater/plays"/>
    <n v="5"/>
    <n v="27"/>
    <x v="1"/>
    <s v="plays"/>
    <x v="3867"/>
    <d v="2016-06-18T19:32:19"/>
  </r>
  <r>
    <n v="3868"/>
    <s v="1000 words (Canceled)"/>
    <s v="New collection of music by Scott Evan Davis!"/>
    <n v="1000"/>
    <n v="1120"/>
    <x v="1"/>
    <s v="GB"/>
    <s v="GBP"/>
    <n v="1410191405"/>
    <n v="1408031405"/>
    <b v="0"/>
    <n v="1"/>
    <b v="0"/>
    <s v="theater/musical"/>
    <n v="112"/>
    <n v="1120"/>
    <x v="1"/>
    <s v="musical"/>
    <x v="3868"/>
    <d v="2014-09-08T15:50:05"/>
  </r>
  <r>
    <n v="3869"/>
    <s v="The Masturbation Musical (Canceled)"/>
    <s v="A Musical about 3 women who pursue their Pleasure and end up finding themselves."/>
    <n v="3000"/>
    <n v="1"/>
    <x v="0"/>
    <s v="US"/>
    <s v="USD"/>
    <n v="1426302660"/>
    <n v="1423761792"/>
    <b v="0"/>
    <n v="15"/>
    <b v="0"/>
    <s v="theater/musical"/>
    <n v="0"/>
    <n v="7.0000000000000007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782"/>
    <x v="0"/>
    <s v="US"/>
    <s v="USD"/>
    <n v="1404360478"/>
    <n v="1401768478"/>
    <b v="0"/>
    <n v="10"/>
    <b v="0"/>
    <s v="theater/musical"/>
    <n v="36"/>
    <n v="178.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75"/>
    <x v="0"/>
    <s v="US"/>
    <s v="USD"/>
    <n v="1490809450"/>
    <n v="1485629050"/>
    <b v="0"/>
    <n v="3"/>
    <b v="0"/>
    <s v="theater/musical"/>
    <n v="5"/>
    <n v="2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920"/>
    <x v="1"/>
    <s v="US"/>
    <s v="USD"/>
    <n v="1439522996"/>
    <n v="1435202996"/>
    <b v="0"/>
    <n v="0"/>
    <b v="0"/>
    <s v="theater/musical"/>
    <n v="184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0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1"/>
    <n v="289"/>
    <x v="1"/>
    <s v="NZ"/>
    <s v="NZD"/>
    <n v="1422061200"/>
    <n v="1420244622"/>
    <b v="0"/>
    <n v="0"/>
    <b v="0"/>
    <s v="theater/musical"/>
    <n v="286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600"/>
    <n v="718"/>
    <x v="1"/>
    <s v="DK"/>
    <s v="DKK"/>
    <n v="1472896800"/>
    <n v="1472804365"/>
    <b v="0"/>
    <n v="0"/>
    <b v="0"/>
    <s v="theater/musical"/>
    <n v="12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0"/>
    <s v="GB"/>
    <s v="GBP"/>
    <n v="1454425128"/>
    <n v="1451833128"/>
    <b v="0"/>
    <n v="46"/>
    <b v="0"/>
    <s v="theater/musical"/>
    <n v="9"/>
    <n v="12.2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0"/>
    <n v="0"/>
    <x v="0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000"/>
    <n v="1200"/>
    <x v="1"/>
    <s v="US"/>
    <s v="USD"/>
    <n v="1435636740"/>
    <n v="1433014746"/>
    <b v="0"/>
    <n v="1"/>
    <b v="0"/>
    <s v="theater/musical"/>
    <n v="120"/>
    <n v="12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903.14"/>
    <x v="1"/>
    <s v="GB"/>
    <s v="GBP"/>
    <n v="1422218396"/>
    <n v="1419626396"/>
    <b v="0"/>
    <n v="0"/>
    <b v="0"/>
    <s v="theater/musical"/>
    <n v="181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4000"/>
    <n v="65"/>
    <x v="0"/>
    <s v="GB"/>
    <s v="GBP"/>
    <n v="1406761200"/>
    <n v="1403724820"/>
    <b v="0"/>
    <n v="17"/>
    <b v="0"/>
    <s v="theater/musical"/>
    <n v="2"/>
    <n v="3.82"/>
    <x v="1"/>
    <s v="musical"/>
    <x v="3880"/>
    <d v="2014-07-30T23:00:00"/>
  </r>
  <r>
    <n v="3881"/>
    <s v="My Real Mother's Name is... (Canceled)"/>
    <s v="A musical journey coming to the Blue Venue at the 2017 Orlando Fringe Festival!"/>
    <n v="1200"/>
    <n v="401"/>
    <x v="0"/>
    <s v="US"/>
    <s v="USD"/>
    <n v="1487550399"/>
    <n v="1484958399"/>
    <b v="0"/>
    <n v="1"/>
    <b v="0"/>
    <s v="theater/musical"/>
    <n v="33"/>
    <n v="401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600"/>
    <n v="715"/>
    <x v="1"/>
    <s v="AU"/>
    <s v="AUD"/>
    <n v="1454281380"/>
    <n v="1451950570"/>
    <b v="0"/>
    <n v="0"/>
    <b v="0"/>
    <s v="theater/musical"/>
    <n v="11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831"/>
    <x v="1"/>
    <s v="GB"/>
    <s v="GBP"/>
    <n v="1409668069"/>
    <n v="1407076069"/>
    <b v="0"/>
    <n v="0"/>
    <b v="0"/>
    <s v="theater/musical"/>
    <n v="166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540"/>
    <x v="3"/>
    <s v="US"/>
    <s v="USD"/>
    <n v="1427479192"/>
    <n v="1425322792"/>
    <b v="0"/>
    <n v="0"/>
    <b v="0"/>
    <s v="theater/musical"/>
    <n v="108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750"/>
    <n v="850"/>
    <x v="1"/>
    <s v="US"/>
    <s v="USD"/>
    <n v="1462834191"/>
    <n v="1460242191"/>
    <b v="0"/>
    <n v="0"/>
    <b v="0"/>
    <s v="theater/musical"/>
    <n v="113"/>
    <n v="0"/>
    <x v="1"/>
    <s v="musical"/>
    <x v="3885"/>
    <d v="2016-05-09T22:49:51"/>
  </r>
  <r>
    <n v="3886"/>
    <s v="a (Canceled)"/>
    <n v="1"/>
    <n v="500"/>
    <n v="540"/>
    <x v="1"/>
    <s v="AU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0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3000"/>
    <n v="3035"/>
    <x v="1"/>
    <s v="GB"/>
    <s v="GBP"/>
    <n v="1488114358"/>
    <n v="1485522358"/>
    <b v="0"/>
    <n v="14"/>
    <b v="0"/>
    <s v="theater/plays"/>
    <n v="101"/>
    <n v="216.7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2000"/>
    <n v="2027"/>
    <x v="1"/>
    <s v="US"/>
    <s v="USD"/>
    <n v="1420413960"/>
    <n v="1417651630"/>
    <b v="0"/>
    <n v="9"/>
    <b v="0"/>
    <s v="theater/plays"/>
    <n v="101"/>
    <n v="225.2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7500"/>
    <n v="7685"/>
    <x v="1"/>
    <s v="US"/>
    <s v="USD"/>
    <n v="1439662344"/>
    <n v="1434478344"/>
    <b v="0"/>
    <n v="8"/>
    <b v="0"/>
    <s v="theater/plays"/>
    <n v="102"/>
    <n v="960.63"/>
    <x v="1"/>
    <s v="plays"/>
    <x v="3890"/>
    <d v="2015-08-15T18:12:24"/>
  </r>
  <r>
    <n v="3891"/>
    <s v="Out of the Box: A Mime Story"/>
    <s v="A comedy about a mime who dreams of becoming a stand up comedian."/>
    <n v="2500"/>
    <n v="504"/>
    <x v="0"/>
    <s v="US"/>
    <s v="USD"/>
    <n v="1427086740"/>
    <n v="1424488244"/>
    <b v="0"/>
    <n v="7"/>
    <b v="0"/>
    <s v="theater/plays"/>
    <n v="20"/>
    <n v="7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50"/>
    <n v="180"/>
    <x v="1"/>
    <s v="US"/>
    <s v="USD"/>
    <n v="1408863600"/>
    <n v="1408203557"/>
    <b v="0"/>
    <n v="0"/>
    <b v="0"/>
    <s v="theater/plays"/>
    <n v="12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27500"/>
    <n v="1389"/>
    <x v="0"/>
    <s v="US"/>
    <s v="USD"/>
    <n v="1404194400"/>
    <n v="1400600840"/>
    <b v="0"/>
    <n v="84"/>
    <b v="0"/>
    <s v="theater/plays"/>
    <n v="5"/>
    <n v="16.5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3000"/>
    <n v="3000"/>
    <x v="1"/>
    <s v="US"/>
    <s v="USD"/>
    <n v="1481000340"/>
    <n v="1478386812"/>
    <b v="0"/>
    <n v="11"/>
    <b v="0"/>
    <s v="theater/plays"/>
    <n v="100"/>
    <n v="272.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500"/>
    <n v="1570"/>
    <x v="1"/>
    <s v="US"/>
    <s v="USD"/>
    <n v="1425103218"/>
    <n v="1422424818"/>
    <b v="0"/>
    <n v="1"/>
    <b v="0"/>
    <s v="theater/plays"/>
    <n v="105"/>
    <n v="157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2000"/>
    <n v="2412.02"/>
    <x v="1"/>
    <s v="US"/>
    <s v="USD"/>
    <n v="1402979778"/>
    <n v="1401770178"/>
    <b v="0"/>
    <n v="4"/>
    <b v="0"/>
    <s v="theater/plays"/>
    <n v="121"/>
    <n v="603.0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0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3500"/>
    <n v="3798"/>
    <x v="1"/>
    <s v="GB"/>
    <s v="GBP"/>
    <n v="1439827200"/>
    <n v="1436355270"/>
    <b v="0"/>
    <n v="16"/>
    <b v="0"/>
    <s v="theater/plays"/>
    <n v="109"/>
    <n v="237.3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2000"/>
    <n v="2060"/>
    <x v="1"/>
    <s v="US"/>
    <s v="USD"/>
    <n v="1407868561"/>
    <n v="1406140561"/>
    <b v="0"/>
    <n v="2"/>
    <b v="0"/>
    <s v="theater/plays"/>
    <n v="103"/>
    <n v="103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000"/>
    <n v="2145"/>
    <x v="1"/>
    <s v="US"/>
    <s v="USD"/>
    <n v="1433988791"/>
    <n v="1431396791"/>
    <b v="0"/>
    <n v="5"/>
    <b v="0"/>
    <s v="theater/plays"/>
    <n v="107"/>
    <n v="42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1200"/>
    <n v="1250"/>
    <x v="1"/>
    <s v="US"/>
    <s v="USD"/>
    <n v="1450554599"/>
    <n v="1447098599"/>
    <b v="0"/>
    <n v="1"/>
    <b v="0"/>
    <s v="theater/plays"/>
    <n v="104"/>
    <n v="125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0"/>
    <s v="GB"/>
    <s v="GBP"/>
    <n v="1479125642"/>
    <n v="1476962042"/>
    <b v="0"/>
    <n v="31"/>
    <b v="0"/>
    <s v="theater/plays"/>
    <n v="16"/>
    <n v="25.6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250"/>
    <n v="0"/>
    <x v="0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"/>
    <n v="60"/>
    <x v="0"/>
    <s v="US"/>
    <s v="USD"/>
    <n v="1429074240"/>
    <n v="1427866200"/>
    <b v="0"/>
    <n v="2"/>
    <b v="0"/>
    <s v="theater/plays"/>
    <n v="6"/>
    <n v="3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1"/>
    <s v="GB"/>
    <s v="GBP"/>
    <n v="1434063600"/>
    <n v="1430405903"/>
    <b v="0"/>
    <n v="7"/>
    <b v="0"/>
    <s v="theater/plays"/>
    <n v="125"/>
    <n v="357.86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4000"/>
    <n v="4081"/>
    <x v="1"/>
    <s v="GB"/>
    <s v="GBP"/>
    <n v="1435325100"/>
    <n v="1432072893"/>
    <b v="0"/>
    <n v="16"/>
    <b v="0"/>
    <s v="theater/plays"/>
    <n v="102"/>
    <n v="255.0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2000"/>
    <n v="2335"/>
    <x v="1"/>
    <s v="US"/>
    <s v="USD"/>
    <n v="1414354080"/>
    <n v="1411587606"/>
    <b v="0"/>
    <n v="4"/>
    <b v="0"/>
    <s v="theater/plays"/>
    <n v="117"/>
    <n v="583.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1600"/>
    <n v="204"/>
    <x v="0"/>
    <s v="US"/>
    <s v="USD"/>
    <n v="1406603696"/>
    <n v="1405307696"/>
    <b v="0"/>
    <n v="4"/>
    <b v="0"/>
    <s v="theater/plays"/>
    <n v="13"/>
    <n v="51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2000"/>
    <n v="2147"/>
    <x v="1"/>
    <s v="US"/>
    <s v="USD"/>
    <n v="1410424642"/>
    <n v="1407832642"/>
    <b v="0"/>
    <n v="4"/>
    <b v="0"/>
    <s v="theater/plays"/>
    <n v="107"/>
    <n v="536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2000"/>
    <n v="2804"/>
    <x v="1"/>
    <s v="US"/>
    <s v="USD"/>
    <n v="1441649397"/>
    <n v="1439057397"/>
    <b v="0"/>
    <n v="3"/>
    <b v="0"/>
    <s v="theater/plays"/>
    <n v="140"/>
    <n v="934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500"/>
    <n v="8722"/>
    <x v="1"/>
    <s v="US"/>
    <s v="USD"/>
    <n v="1417033777"/>
    <n v="1414438177"/>
    <b v="0"/>
    <n v="36"/>
    <b v="0"/>
    <s v="theater/plays"/>
    <n v="103"/>
    <n v="242.28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900"/>
    <n v="1290"/>
    <x v="1"/>
    <s v="US"/>
    <s v="USD"/>
    <n v="1429936500"/>
    <n v="1424759330"/>
    <b v="0"/>
    <n v="1"/>
    <b v="0"/>
    <s v="theater/plays"/>
    <n v="143"/>
    <n v="129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4000"/>
    <n v="1772"/>
    <x v="3"/>
    <s v="US"/>
    <s v="USD"/>
    <n v="1448863449"/>
    <n v="1446267849"/>
    <b v="0"/>
    <n v="7"/>
    <b v="0"/>
    <s v="theater/plays"/>
    <n v="44"/>
    <n v="253.14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1"/>
    <s v="GB"/>
    <s v="GBP"/>
    <n v="1431298740"/>
    <n v="1429558756"/>
    <b v="0"/>
    <n v="27"/>
    <b v="0"/>
    <s v="theater/plays"/>
    <n v="101"/>
    <n v="145.8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000"/>
    <n v="178"/>
    <x v="2"/>
    <s v="GB"/>
    <s v="GBP"/>
    <n v="1464824309"/>
    <n v="1462232309"/>
    <b v="0"/>
    <n v="1"/>
    <b v="0"/>
    <s v="theater/plays"/>
    <n v="18"/>
    <n v="178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50"/>
    <n v="505"/>
    <x v="1"/>
    <s v="DK"/>
    <s v="DKK"/>
    <n v="1464952752"/>
    <n v="1462360752"/>
    <b v="0"/>
    <n v="0"/>
    <b v="0"/>
    <s v="theater/plays"/>
    <n v="202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1000"/>
    <n v="1110"/>
    <x v="1"/>
    <s v="GB"/>
    <s v="GBP"/>
    <n v="1410439161"/>
    <n v="1407847161"/>
    <b v="0"/>
    <n v="1"/>
    <b v="0"/>
    <s v="theater/plays"/>
    <n v="111"/>
    <n v="11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2000"/>
    <n v="2042"/>
    <x v="1"/>
    <s v="GB"/>
    <s v="GBP"/>
    <n v="1407168000"/>
    <n v="1406131023"/>
    <b v="0"/>
    <n v="3"/>
    <b v="0"/>
    <s v="theater/plays"/>
    <n v="102"/>
    <n v="680.67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2000"/>
    <n v="10"/>
    <x v="0"/>
    <s v="GB"/>
    <s v="GBP"/>
    <n v="1453075200"/>
    <n v="1450628773"/>
    <b v="0"/>
    <n v="3"/>
    <b v="0"/>
    <s v="theater/plays"/>
    <n v="1"/>
    <n v="3.3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000"/>
    <n v="2144.34"/>
    <x v="1"/>
    <s v="GB"/>
    <s v="GBP"/>
    <n v="1479032260"/>
    <n v="1476436660"/>
    <b v="0"/>
    <n v="3"/>
    <b v="0"/>
    <s v="theater/plays"/>
    <n v="107"/>
    <n v="714.78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"/>
    <n v="381"/>
    <x v="1"/>
    <s v="GB"/>
    <s v="GBP"/>
    <n v="1414346400"/>
    <n v="1413291655"/>
    <b v="0"/>
    <n v="0"/>
    <b v="0"/>
    <s v="theater/plays"/>
    <n v="127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1"/>
    <s v="US"/>
    <s v="USD"/>
    <n v="1425337200"/>
    <n v="1421432810"/>
    <b v="0"/>
    <n v="6"/>
    <b v="0"/>
    <s v="theater/plays"/>
    <n v="320"/>
    <n v="800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0"/>
    <n v="223"/>
    <x v="0"/>
    <s v="GB"/>
    <s v="GBP"/>
    <n v="1428622271"/>
    <n v="1426203071"/>
    <b v="0"/>
    <n v="17"/>
    <b v="0"/>
    <s v="theater/plays"/>
    <n v="4"/>
    <n v="13.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1"/>
    <s v="US"/>
    <s v="USD"/>
    <n v="1403823722"/>
    <n v="1401231722"/>
    <b v="0"/>
    <n v="40"/>
    <b v="0"/>
    <s v="theater/plays"/>
    <n v="102"/>
    <n v="175.4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000"/>
    <n v="1625"/>
    <x v="1"/>
    <s v="US"/>
    <s v="USD"/>
    <n v="1406753639"/>
    <n v="1404161639"/>
    <b v="0"/>
    <n v="3"/>
    <b v="0"/>
    <s v="theater/plays"/>
    <n v="163"/>
    <n v="541.66999999999996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000"/>
    <n v="2035.05"/>
    <x v="1"/>
    <s v="AU"/>
    <s v="AUD"/>
    <n v="1419645748"/>
    <n v="1417053748"/>
    <b v="0"/>
    <n v="1"/>
    <b v="0"/>
    <s v="theater/plays"/>
    <n v="204"/>
    <n v="2035.0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200"/>
    <n v="1215"/>
    <x v="1"/>
    <s v="GB"/>
    <s v="GBP"/>
    <n v="1407565504"/>
    <n v="1404973504"/>
    <b v="0"/>
    <n v="2"/>
    <b v="0"/>
    <s v="theater/plays"/>
    <n v="101"/>
    <n v="607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3000"/>
    <n v="10067.5"/>
    <x v="1"/>
    <s v="US"/>
    <s v="USD"/>
    <n v="1444971540"/>
    <n v="1442593427"/>
    <b v="0"/>
    <n v="7"/>
    <b v="0"/>
    <s v="theater/plays"/>
    <n v="336"/>
    <n v="1438.2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s v="US"/>
    <s v="USD"/>
    <n v="1474228265"/>
    <n v="1471636265"/>
    <b v="0"/>
    <n v="14"/>
    <b v="0"/>
    <s v="theater/plays"/>
    <n v="0"/>
    <n v="7.0000000000000007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537"/>
    <x v="1"/>
    <s v="AU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500"/>
    <x v="1"/>
    <s v="US"/>
    <s v="USD"/>
    <n v="1441510707"/>
    <n v="1439350707"/>
    <b v="0"/>
    <n v="0"/>
    <b v="0"/>
    <s v="theater/plays"/>
    <n v="10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900"/>
    <n v="1066"/>
    <x v="1"/>
    <s v="US"/>
    <s v="USD"/>
    <n v="1458097364"/>
    <n v="1455508964"/>
    <b v="0"/>
    <n v="1"/>
    <b v="0"/>
    <s v="theater/plays"/>
    <n v="118"/>
    <n v="1066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4400"/>
    <n v="10"/>
    <x v="0"/>
    <s v="US"/>
    <s v="USD"/>
    <n v="1468716180"/>
    <n v="1466205262"/>
    <b v="0"/>
    <n v="12"/>
    <b v="0"/>
    <s v="theater/plays"/>
    <n v="0"/>
    <n v="0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3000"/>
    <n v="3061"/>
    <x v="1"/>
    <s v="US"/>
    <s v="USD"/>
    <n v="1443704400"/>
    <n v="1439827639"/>
    <b v="0"/>
    <n v="12"/>
    <b v="0"/>
    <s v="theater/plays"/>
    <n v="102"/>
    <n v="255.0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0"/>
    <s v="GB"/>
    <s v="GBP"/>
    <n v="1443973546"/>
    <n v="1438789546"/>
    <b v="0"/>
    <n v="23"/>
    <b v="0"/>
    <s v="theater/plays"/>
    <n v="1"/>
    <n v="1.4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25"/>
    <n v="0"/>
    <x v="0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7500"/>
    <n v="0"/>
    <x v="0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2700"/>
    <n v="2945"/>
    <x v="1"/>
    <s v="US"/>
    <s v="USD"/>
    <n v="1435441454"/>
    <n v="1432763054"/>
    <b v="0"/>
    <n v="5"/>
    <b v="0"/>
    <s v="theater/plays"/>
    <n v="109"/>
    <n v="58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1000"/>
    <n v="417"/>
    <x v="0"/>
    <s v="AU"/>
    <s v="AUD"/>
    <n v="1412656200"/>
    <n v="1412328979"/>
    <b v="0"/>
    <n v="1"/>
    <b v="0"/>
    <s v="theater/plays"/>
    <n v="42"/>
    <n v="417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1000"/>
    <n v="1336"/>
    <x v="1"/>
    <s v="US"/>
    <s v="USD"/>
    <n v="1420199351"/>
    <n v="1416311351"/>
    <b v="0"/>
    <n v="2"/>
    <b v="0"/>
    <s v="theater/plays"/>
    <n v="134"/>
    <n v="66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500"/>
    <n v="1650.69"/>
    <x v="1"/>
    <s v="US"/>
    <s v="USD"/>
    <n v="1416877200"/>
    <n v="1414505137"/>
    <b v="0"/>
    <n v="2"/>
    <b v="0"/>
    <s v="theater/plays"/>
    <n v="110"/>
    <n v="825.3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200"/>
    <n v="205"/>
    <x v="1"/>
    <s v="US"/>
    <s v="USD"/>
    <n v="1434490914"/>
    <n v="1429306914"/>
    <b v="0"/>
    <n v="0"/>
    <b v="0"/>
    <s v="theater/plays"/>
    <n v="103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1"/>
    <s v="US"/>
    <s v="USD"/>
    <n v="1446483000"/>
    <n v="1443811268"/>
    <b v="0"/>
    <n v="13"/>
    <b v="0"/>
    <s v="theater/plays"/>
    <n v="128"/>
    <n v="491.3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00"/>
    <n v="430"/>
    <x v="1"/>
    <s v="US"/>
    <s v="USD"/>
    <n v="1440690875"/>
    <n v="1438098875"/>
    <b v="0"/>
    <n v="0"/>
    <b v="0"/>
    <s v="theater/plays"/>
    <n v="108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000"/>
    <n v="211"/>
    <x v="0"/>
    <s v="US"/>
    <s v="USD"/>
    <n v="1431717268"/>
    <n v="1429125268"/>
    <b v="0"/>
    <n v="1"/>
    <b v="0"/>
    <s v="theater/plays"/>
    <n v="21"/>
    <n v="211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2000"/>
    <n v="3211"/>
    <x v="1"/>
    <s v="US"/>
    <s v="USD"/>
    <n v="1425110400"/>
    <n v="1422388822"/>
    <b v="0"/>
    <n v="5"/>
    <b v="0"/>
    <s v="theater/plays"/>
    <n v="161"/>
    <n v="642.2000000000000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2000"/>
    <n v="1580"/>
    <x v="0"/>
    <s v="US"/>
    <s v="USD"/>
    <n v="1475378744"/>
    <n v="1472786744"/>
    <b v="0"/>
    <n v="2"/>
    <b v="0"/>
    <s v="theater/plays"/>
    <n v="79"/>
    <n v="79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600"/>
    <n v="710"/>
    <x v="1"/>
    <s v="AU"/>
    <s v="AUD"/>
    <n v="1410076123"/>
    <n v="1404892123"/>
    <b v="0"/>
    <n v="0"/>
    <b v="0"/>
    <s v="theater/plays"/>
    <n v="118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1"/>
    <s v="AU"/>
    <s v="AUD"/>
    <n v="1423623221"/>
    <n v="1421031221"/>
    <b v="0"/>
    <n v="32"/>
    <b v="0"/>
    <s v="theater/plays"/>
    <n v="104"/>
    <n v="163.1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1200"/>
    <n v="1364"/>
    <x v="1"/>
    <s v="US"/>
    <s v="USD"/>
    <n v="1460140500"/>
    <n v="1457628680"/>
    <b v="0"/>
    <n v="1"/>
    <b v="0"/>
    <s v="theater/plays"/>
    <n v="114"/>
    <n v="136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0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728.07"/>
    <x v="1"/>
    <s v="US"/>
    <s v="USD"/>
    <n v="1445885890"/>
    <n v="1440701890"/>
    <b v="0"/>
    <n v="1"/>
    <b v="0"/>
    <s v="theater/plays"/>
    <n v="144"/>
    <n v="1728.07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500"/>
    <n v="3307"/>
    <x v="1"/>
    <s v="US"/>
    <s v="USD"/>
    <n v="1469834940"/>
    <n v="1467162586"/>
    <b v="0"/>
    <n v="0"/>
    <b v="0"/>
    <s v="theater/plays"/>
    <n v="661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575"/>
    <n v="0"/>
    <x v="0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2987"/>
    <n v="3318"/>
    <x v="1"/>
    <s v="US"/>
    <s v="USD"/>
    <n v="1448745741"/>
    <n v="1446150141"/>
    <b v="0"/>
    <n v="8"/>
    <b v="0"/>
    <s v="theater/plays"/>
    <n v="111"/>
    <n v="414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000"/>
    <n v="1015"/>
    <x v="1"/>
    <s v="US"/>
    <s v="USD"/>
    <n v="1468020354"/>
    <n v="1464045954"/>
    <b v="0"/>
    <n v="1"/>
    <b v="0"/>
    <s v="theater/plays"/>
    <n v="102"/>
    <n v="101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3000"/>
    <n v="4580"/>
    <x v="1"/>
    <s v="US"/>
    <s v="USD"/>
    <n v="1406988000"/>
    <n v="1403822912"/>
    <b v="0"/>
    <n v="16"/>
    <b v="0"/>
    <s v="theater/plays"/>
    <n v="153"/>
    <n v="28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1"/>
    <s v="US"/>
    <s v="USD"/>
    <n v="1411930556"/>
    <n v="1409338556"/>
    <b v="0"/>
    <n v="12"/>
    <b v="0"/>
    <s v="theater/plays"/>
    <n v="103"/>
    <n v="214.0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1500"/>
    <n v="1515.08"/>
    <x v="1"/>
    <s v="US"/>
    <s v="USD"/>
    <n v="1451852256"/>
    <n v="1449260256"/>
    <b v="0"/>
    <n v="4"/>
    <b v="0"/>
    <s v="theater/plays"/>
    <n v="101"/>
    <n v="378.7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1200"/>
    <n v="0"/>
    <x v="0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10"/>
    <x v="1"/>
    <s v="GB"/>
    <s v="GBP"/>
    <n v="1448722494"/>
    <n v="1446562494"/>
    <b v="0"/>
    <n v="3"/>
    <b v="0"/>
    <s v="theater/plays"/>
    <n v="101"/>
    <n v="503.3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500"/>
    <n v="530.11"/>
    <x v="1"/>
    <s v="CA"/>
    <s v="CAD"/>
    <n v="1447821717"/>
    <n v="1445226117"/>
    <b v="0"/>
    <n v="0"/>
    <b v="0"/>
    <s v="theater/plays"/>
    <n v="106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2075"/>
    <x v="1"/>
    <s v="US"/>
    <s v="USD"/>
    <n v="1429460386"/>
    <n v="1424279986"/>
    <b v="0"/>
    <n v="3"/>
    <b v="0"/>
    <s v="theater/plays"/>
    <n v="104"/>
    <n v="691.6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500"/>
    <n v="2550"/>
    <x v="1"/>
    <s v="US"/>
    <s v="USD"/>
    <n v="1460608780"/>
    <n v="1455428380"/>
    <b v="0"/>
    <n v="4"/>
    <b v="0"/>
    <s v="theater/plays"/>
    <n v="102"/>
    <n v="637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1500"/>
    <n v="1525"/>
    <x v="1"/>
    <s v="US"/>
    <s v="USD"/>
    <n v="1406170740"/>
    <n v="1402506278"/>
    <b v="0"/>
    <n v="2"/>
    <b v="0"/>
    <s v="theater/plays"/>
    <n v="102"/>
    <n v="76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2800"/>
    <n v="3419"/>
    <x v="1"/>
    <s v="US"/>
    <s v="USD"/>
    <n v="1488783507"/>
    <n v="1486191507"/>
    <b v="0"/>
    <n v="10"/>
    <b v="0"/>
    <s v="theater/plays"/>
    <n v="122"/>
    <n v="341.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3000"/>
    <n v="3003"/>
    <x v="1"/>
    <s v="US"/>
    <s v="USD"/>
    <n v="1463945673"/>
    <n v="1458761673"/>
    <b v="0"/>
    <n v="11"/>
    <b v="0"/>
    <s v="theater/plays"/>
    <n v="100"/>
    <n v="27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1"/>
    <s v="US"/>
    <s v="USD"/>
    <n v="1472442900"/>
    <n v="1471638646"/>
    <b v="0"/>
    <n v="6"/>
    <b v="0"/>
    <s v="theater/plays"/>
    <n v="108"/>
    <n v="397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82"/>
    <x v="1"/>
    <s v="US"/>
    <s v="USD"/>
    <n v="1460925811"/>
    <n v="1458333811"/>
    <b v="0"/>
    <n v="2"/>
    <b v="0"/>
    <s v="theater/plays"/>
    <n v="138"/>
    <n v="69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2000"/>
    <n v="2152"/>
    <x v="1"/>
    <s v="US"/>
    <s v="USD"/>
    <n v="1405947126"/>
    <n v="1403355126"/>
    <b v="0"/>
    <n v="6"/>
    <b v="0"/>
    <s v="theater/plays"/>
    <n v="108"/>
    <n v="358.67"/>
    <x v="1"/>
    <s v="plays"/>
    <x v="3971"/>
    <d v="2014-07-21T12:52:06"/>
  </r>
  <r>
    <n v="3972"/>
    <s v="Valkyrie Theatre Company"/>
    <s v="We're a horror based theatre company in Oklahoma City beginning our first season of shows."/>
    <n v="2200"/>
    <n v="2363"/>
    <x v="1"/>
    <s v="US"/>
    <s v="USD"/>
    <n v="1423186634"/>
    <n v="1418002634"/>
    <b v="0"/>
    <n v="8"/>
    <b v="0"/>
    <s v="theater/plays"/>
    <n v="107"/>
    <n v="295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1"/>
    <s v="US"/>
    <s v="USD"/>
    <n v="1462766400"/>
    <n v="1460219110"/>
    <b v="0"/>
    <n v="37"/>
    <b v="0"/>
    <s v="theater/plays"/>
    <n v="108"/>
    <n v="291.8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2500"/>
    <n v="2755"/>
    <x v="1"/>
    <s v="GB"/>
    <s v="GBP"/>
    <n v="1464872848"/>
    <n v="1462280848"/>
    <b v="0"/>
    <n v="11"/>
    <b v="0"/>
    <s v="theater/plays"/>
    <n v="110"/>
    <n v="250.4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110"/>
    <n v="3"/>
    <x v="0"/>
    <s v="US"/>
    <s v="USD"/>
    <n v="1468442898"/>
    <n v="1465850898"/>
    <b v="0"/>
    <n v="0"/>
    <b v="0"/>
    <s v="theater/plays"/>
    <n v="3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000"/>
    <n v="3550"/>
    <x v="1"/>
    <s v="US"/>
    <s v="USD"/>
    <n v="1406876400"/>
    <n v="1405024561"/>
    <b v="0"/>
    <n v="10"/>
    <b v="0"/>
    <s v="theater/plays"/>
    <n v="118"/>
    <n v="35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5000"/>
    <n v="25"/>
    <x v="0"/>
    <s v="US"/>
    <s v="USD"/>
    <n v="1469213732"/>
    <n v="1466621732"/>
    <b v="0"/>
    <n v="6"/>
    <b v="0"/>
    <s v="theater/plays"/>
    <n v="1"/>
    <n v="4.1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220"/>
    <n v="3976"/>
    <x v="1"/>
    <s v="US"/>
    <s v="USD"/>
    <n v="1422717953"/>
    <n v="1417533953"/>
    <b v="0"/>
    <n v="8"/>
    <b v="0"/>
    <s v="theater/plays"/>
    <n v="179"/>
    <n v="49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1"/>
    <s v="GB"/>
    <s v="GBP"/>
    <n v="1427659200"/>
    <n v="1425678057"/>
    <b v="0"/>
    <n v="6"/>
    <b v="0"/>
    <s v="theater/plays"/>
    <n v="101"/>
    <n v="335.8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000"/>
    <n v="1"/>
    <x v="0"/>
    <s v="US"/>
    <s v="USD"/>
    <n v="1404570147"/>
    <n v="1401978147"/>
    <b v="0"/>
    <n v="7"/>
    <b v="0"/>
    <s v="theater/plays"/>
    <n v="0"/>
    <n v="0.14000000000000001"/>
    <x v="1"/>
    <s v="plays"/>
    <x v="3980"/>
    <d v="2014-07-05T14:22:27"/>
  </r>
  <r>
    <n v="3981"/>
    <s v="BEIRUT, LADY OF LEBANON"/>
    <s v="A Theatrical Production Celebrating the Lebanese Culture and the Human Spirit in Time of War."/>
    <n v="5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2000"/>
    <n v="2410"/>
    <x v="1"/>
    <s v="GB"/>
    <s v="GBP"/>
    <n v="1436297180"/>
    <n v="1431113180"/>
    <b v="0"/>
    <n v="5"/>
    <b v="0"/>
    <s v="theater/plays"/>
    <n v="121"/>
    <n v="48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1"/>
    <s v="US"/>
    <s v="USD"/>
    <n v="1400569140"/>
    <n v="1397854356"/>
    <b v="0"/>
    <n v="46"/>
    <b v="0"/>
    <s v="theater/plays"/>
    <n v="106"/>
    <n v="230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2000"/>
    <n v="60"/>
    <x v="2"/>
    <s v="GB"/>
    <s v="GBP"/>
    <n v="1415404800"/>
    <n v="1412809644"/>
    <b v="0"/>
    <n v="10"/>
    <b v="0"/>
    <s v="theater/plays"/>
    <n v="3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1"/>
    <s v="US"/>
    <s v="USD"/>
    <n v="1456002300"/>
    <n v="1454173120"/>
    <b v="0"/>
    <n v="19"/>
    <b v="0"/>
    <s v="theater/plays"/>
    <n v="147"/>
    <n v="231.3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0"/>
    <n v="75"/>
    <x v="2"/>
    <s v="GB"/>
    <s v="GBP"/>
    <n v="1462539840"/>
    <n v="1460034594"/>
    <b v="0"/>
    <n v="13"/>
    <b v="0"/>
    <s v="theater/plays"/>
    <n v="3"/>
    <n v="5.77"/>
    <x v="1"/>
    <s v="plays"/>
    <x v="3986"/>
    <d v="2016-05-06T13:04:00"/>
  </r>
  <r>
    <n v="3987"/>
    <s v="Write Now 5"/>
    <s v="Write Now 5 is a new writing festival in south east London promoting new work from emerging playwrights."/>
    <n v="2000"/>
    <n v="2287"/>
    <x v="1"/>
    <s v="GB"/>
    <s v="GBP"/>
    <n v="1400278290"/>
    <n v="1399414290"/>
    <b v="0"/>
    <n v="13"/>
    <b v="0"/>
    <s v="theater/plays"/>
    <n v="114"/>
    <n v="175.92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0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376"/>
    <x v="1"/>
    <s v="US"/>
    <s v="USD"/>
    <n v="1447009181"/>
    <n v="1444413581"/>
    <b v="0"/>
    <n v="0"/>
    <b v="0"/>
    <s v="theater/plays"/>
    <n v="125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2000"/>
    <n v="131"/>
    <x v="0"/>
    <s v="US"/>
    <s v="USD"/>
    <n v="1433086082"/>
    <n v="1430494082"/>
    <b v="0"/>
    <n v="1"/>
    <b v="0"/>
    <s v="theater/plays"/>
    <n v="7"/>
    <n v="13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3035"/>
    <x v="1"/>
    <s v="US"/>
    <s v="USD"/>
    <n v="1449876859"/>
    <n v="1444689259"/>
    <b v="0"/>
    <n v="9"/>
    <b v="0"/>
    <s v="theater/plays"/>
    <n v="101"/>
    <n v="337.2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000"/>
    <n v="80"/>
    <x v="3"/>
    <s v="US"/>
    <s v="USD"/>
    <n v="1431549912"/>
    <n v="1428957912"/>
    <b v="0"/>
    <n v="1"/>
    <b v="0"/>
    <s v="theater/plays"/>
    <n v="8"/>
    <n v="8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1000"/>
    <n v="205"/>
    <x v="0"/>
    <s v="US"/>
    <s v="USD"/>
    <n v="1405761690"/>
    <n v="1403169690"/>
    <b v="0"/>
    <n v="1"/>
    <b v="0"/>
    <s v="theater/plays"/>
    <n v="21"/>
    <n v="20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1"/>
    <s v="GB"/>
    <s v="GBP"/>
    <n v="1423913220"/>
    <n v="1421339077"/>
    <b v="0"/>
    <n v="4"/>
    <b v="0"/>
    <s v="theater/plays"/>
    <n v="109"/>
    <n v="46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101"/>
    <x v="0"/>
    <s v="US"/>
    <s v="USD"/>
    <n v="1416499440"/>
    <n v="1415341464"/>
    <b v="0"/>
    <n v="17"/>
    <b v="0"/>
    <s v="theater/plays"/>
    <n v="3"/>
    <n v="5.9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375"/>
    <x v="1"/>
    <s v="GB"/>
    <s v="GBP"/>
    <n v="1428222221"/>
    <n v="1425633821"/>
    <b v="0"/>
    <n v="0"/>
    <b v="0"/>
    <s v="theater/plays"/>
    <n v="125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300"/>
    <n v="5087"/>
    <x v="1"/>
    <s v="US"/>
    <s v="USD"/>
    <n v="1427580426"/>
    <n v="1424992026"/>
    <b v="0"/>
    <n v="12"/>
    <b v="0"/>
    <s v="theater/plays"/>
    <n v="154"/>
    <n v="423.9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1"/>
    <s v="US"/>
    <s v="USD"/>
    <n v="1409514709"/>
    <n v="1406058798"/>
    <b v="0"/>
    <n v="14"/>
    <b v="0"/>
    <s v="theater/plays"/>
    <n v="117"/>
    <n v="375.57"/>
    <x v="1"/>
    <s v="plays"/>
    <x v="3999"/>
    <d v="2014-08-31T19:51:49"/>
  </r>
  <r>
    <n v="4000"/>
    <s v="The Escorts"/>
    <s v="An Enticing Trip into the World of Assisted Dying"/>
    <n v="1000"/>
    <n v="1168"/>
    <x v="1"/>
    <s v="US"/>
    <s v="USD"/>
    <n v="1462631358"/>
    <n v="1457450958"/>
    <b v="0"/>
    <n v="1"/>
    <b v="0"/>
    <s v="theater/plays"/>
    <n v="117"/>
    <n v="116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0"/>
    <s v="GB"/>
    <s v="GBP"/>
    <n v="1488394800"/>
    <n v="1486681708"/>
    <b v="0"/>
    <n v="14"/>
    <b v="0"/>
    <s v="theater/plays"/>
    <n v="0"/>
    <n v="7.0000000000000007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00"/>
    <n v="25"/>
    <x v="0"/>
    <s v="US"/>
    <s v="USD"/>
    <n v="1411779761"/>
    <n v="1409187761"/>
    <b v="0"/>
    <n v="4"/>
    <b v="0"/>
    <s v="theater/plays"/>
    <n v="2"/>
    <n v="6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100"/>
    <n v="5"/>
    <x v="0"/>
    <s v="US"/>
    <s v="USD"/>
    <n v="1424009147"/>
    <n v="1421417147"/>
    <b v="0"/>
    <n v="2"/>
    <b v="0"/>
    <s v="theater/plays"/>
    <n v="0"/>
    <n v="2.5"/>
    <x v="1"/>
    <s v="plays"/>
    <x v="4003"/>
    <d v="2015-02-15T14:05:47"/>
  </r>
  <r>
    <n v="4004"/>
    <s v="South Florida Tours"/>
    <s v="Help Launch The Queen Into South Florida!"/>
    <n v="800"/>
    <n v="10"/>
    <x v="0"/>
    <s v="US"/>
    <s v="USD"/>
    <n v="1412740457"/>
    <n v="1410148457"/>
    <b v="0"/>
    <n v="1"/>
    <b v="0"/>
    <s v="theater/plays"/>
    <n v="1"/>
    <n v="1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1500"/>
    <n v="173"/>
    <x v="0"/>
    <s v="US"/>
    <s v="USD"/>
    <n v="1413832985"/>
    <n v="1408648985"/>
    <b v="0"/>
    <n v="2"/>
    <b v="0"/>
    <s v="theater/plays"/>
    <n v="12"/>
    <n v="86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1000"/>
    <n v="41"/>
    <x v="0"/>
    <s v="US"/>
    <s v="USD"/>
    <n v="1455647587"/>
    <n v="1453487587"/>
    <b v="0"/>
    <n v="1"/>
    <b v="0"/>
    <s v="theater/plays"/>
    <n v="4"/>
    <n v="41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000"/>
    <n v="200"/>
    <x v="0"/>
    <s v="US"/>
    <s v="USD"/>
    <n v="1409070480"/>
    <n v="1406572381"/>
    <b v="0"/>
    <n v="1"/>
    <b v="0"/>
    <s v="theater/plays"/>
    <n v="20"/>
    <n v="2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500"/>
    <n v="2885"/>
    <x v="1"/>
    <s v="GB"/>
    <s v="GBP"/>
    <n v="1437606507"/>
    <n v="1435014507"/>
    <b v="0"/>
    <n v="4"/>
    <b v="0"/>
    <s v="theater/plays"/>
    <n v="192"/>
    <n v="721.2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800"/>
    <n v="2076"/>
    <x v="1"/>
    <s v="GB"/>
    <s v="GBP"/>
    <n v="1410281360"/>
    <n v="1406825360"/>
    <b v="0"/>
    <n v="3"/>
    <b v="0"/>
    <s v="theater/plays"/>
    <n v="115"/>
    <n v="692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5000"/>
    <n v="6000"/>
    <x v="1"/>
    <s v="US"/>
    <s v="USD"/>
    <n v="1414348166"/>
    <n v="1412879366"/>
    <b v="0"/>
    <n v="38"/>
    <b v="0"/>
    <s v="theater/plays"/>
    <n v="120"/>
    <n v="157.8899999999999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1000"/>
    <n v="18671"/>
    <x v="1"/>
    <s v="GB"/>
    <s v="GBP"/>
    <n v="1422450278"/>
    <n v="1419858278"/>
    <b v="0"/>
    <n v="4"/>
    <b v="0"/>
    <s v="theater/plays"/>
    <n v="1867"/>
    <n v="4667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100"/>
    <n v="290"/>
    <x v="1"/>
    <s v="GB"/>
    <s v="GBP"/>
    <n v="1430571849"/>
    <n v="1427979849"/>
    <b v="0"/>
    <n v="0"/>
    <b v="0"/>
    <s v="theater/plays"/>
    <n v="29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1200"/>
    <n v="6039"/>
    <x v="1"/>
    <s v="US"/>
    <s v="USD"/>
    <n v="1424070823"/>
    <n v="1421478823"/>
    <b v="0"/>
    <n v="2"/>
    <b v="0"/>
    <s v="theater/plays"/>
    <n v="503"/>
    <n v="3019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500"/>
    <n v="519"/>
    <x v="1"/>
    <s v="US"/>
    <s v="USD"/>
    <n v="1457157269"/>
    <n v="1455861269"/>
    <b v="0"/>
    <n v="0"/>
    <b v="0"/>
    <s v="theater/plays"/>
    <n v="104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900"/>
    <n v="900"/>
    <x v="1"/>
    <s v="US"/>
    <s v="USD"/>
    <n v="1437331463"/>
    <n v="1434739463"/>
    <b v="0"/>
    <n v="1"/>
    <b v="0"/>
    <s v="theater/plays"/>
    <n v="100"/>
    <n v="9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1700"/>
    <n v="1870"/>
    <x v="1"/>
    <s v="GB"/>
    <s v="GBP"/>
    <n v="1410987400"/>
    <n v="1408395400"/>
    <b v="0"/>
    <n v="7"/>
    <b v="0"/>
    <s v="theater/plays"/>
    <n v="110"/>
    <n v="267.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1"/>
    <s v="US"/>
    <s v="USD"/>
    <n v="1409846874"/>
    <n v="1407254874"/>
    <b v="0"/>
    <n v="2"/>
    <b v="0"/>
    <s v="theater/plays"/>
    <n v="100"/>
    <n v="1000"/>
    <x v="1"/>
    <s v="plays"/>
    <x v="4017"/>
    <d v="2014-09-04T16:07:54"/>
  </r>
  <r>
    <n v="4018"/>
    <s v="Time Please Fringe"/>
    <s v="Funding for a production of Time Please at the Brighton Fringe 2017... and beyond."/>
    <n v="2000"/>
    <n v="2110"/>
    <x v="1"/>
    <s v="GB"/>
    <s v="GBP"/>
    <n v="1475877108"/>
    <n v="1473285108"/>
    <b v="0"/>
    <n v="4"/>
    <b v="0"/>
    <s v="theater/plays"/>
    <n v="106"/>
    <n v="527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1300"/>
    <n v="1510"/>
    <x v="1"/>
    <s v="US"/>
    <s v="USD"/>
    <n v="1460737680"/>
    <n v="1455725596"/>
    <b v="0"/>
    <n v="4"/>
    <b v="0"/>
    <s v="theater/plays"/>
    <n v="116"/>
    <n v="377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"/>
    <n v="150"/>
    <x v="0"/>
    <s v="US"/>
    <s v="USD"/>
    <n v="1427168099"/>
    <n v="1424579699"/>
    <b v="0"/>
    <n v="3"/>
    <b v="0"/>
    <s v="theater/plays"/>
    <n v="8"/>
    <n v="5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2060"/>
    <x v="1"/>
    <s v="US"/>
    <s v="USD"/>
    <n v="1414360358"/>
    <n v="1409176358"/>
    <b v="0"/>
    <n v="2"/>
    <b v="0"/>
    <s v="theater/plays"/>
    <n v="103"/>
    <n v="103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30000"/>
    <n v="2344134.67"/>
    <x v="1"/>
    <s v="US"/>
    <s v="USD"/>
    <n v="1422759240"/>
    <n v="1418824867"/>
    <b v="0"/>
    <n v="197"/>
    <b v="0"/>
    <s v="theater/plays"/>
    <n v="7814"/>
    <n v="11899.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500"/>
    <n v="130"/>
    <x v="0"/>
    <s v="US"/>
    <s v="USD"/>
    <n v="1458860363"/>
    <n v="1454975963"/>
    <b v="0"/>
    <n v="0"/>
    <b v="0"/>
    <s v="theater/plays"/>
    <n v="26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000"/>
    <n v="1050"/>
    <x v="1"/>
    <s v="US"/>
    <s v="USD"/>
    <n v="1441037097"/>
    <n v="1438445097"/>
    <b v="0"/>
    <n v="1"/>
    <b v="0"/>
    <s v="theater/plays"/>
    <n v="105"/>
    <n v="105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0"/>
    <n v="60"/>
    <x v="0"/>
    <s v="FR"/>
    <s v="EUR"/>
    <n v="1437889336"/>
    <n v="1432705336"/>
    <b v="0"/>
    <n v="4"/>
    <b v="0"/>
    <s v="theater/plays"/>
    <n v="2"/>
    <n v="1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350"/>
    <n v="500"/>
    <x v="1"/>
    <s v="US"/>
    <s v="USD"/>
    <n v="1449247439"/>
    <n v="1444059839"/>
    <b v="0"/>
    <n v="0"/>
    <b v="0"/>
    <s v="theater/plays"/>
    <n v="143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0"/>
    <s v="US"/>
    <s v="USD"/>
    <n v="1487811600"/>
    <n v="1486077481"/>
    <b v="0"/>
    <n v="7"/>
    <b v="0"/>
    <s v="theater/plays"/>
    <n v="16"/>
    <n v="5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3000"/>
    <n v="3148"/>
    <x v="1"/>
    <s v="US"/>
    <s v="USD"/>
    <n v="1402007500"/>
    <n v="1399415500"/>
    <b v="0"/>
    <n v="11"/>
    <b v="0"/>
    <s v="theater/plays"/>
    <n v="105"/>
    <n v="286.1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516"/>
    <n v="0"/>
    <x v="0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725"/>
    <n v="180"/>
    <x v="0"/>
    <s v="US"/>
    <s v="USD"/>
    <n v="1454525340"/>
    <n v="1452008599"/>
    <b v="0"/>
    <n v="6"/>
    <b v="0"/>
    <s v="theater/plays"/>
    <n v="7"/>
    <n v="3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400"/>
    <n v="425"/>
    <x v="1"/>
    <s v="US"/>
    <s v="USD"/>
    <n v="1418914964"/>
    <n v="1414591364"/>
    <b v="0"/>
    <n v="0"/>
    <b v="0"/>
    <s v="theater/plays"/>
    <n v="106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1"/>
    <s v="US"/>
    <s v="USD"/>
    <n v="1450211116"/>
    <n v="1445023516"/>
    <b v="0"/>
    <n v="7"/>
    <b v="0"/>
    <s v="theater/plays"/>
    <n v="108"/>
    <n v="433.7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1"/>
    <s v="GB"/>
    <s v="GBP"/>
    <n v="1475398800"/>
    <n v="1472711224"/>
    <b v="0"/>
    <n v="94"/>
    <b v="0"/>
    <s v="theater/plays"/>
    <n v="124"/>
    <n v="230.1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000"/>
    <n v="6842"/>
    <x v="1"/>
    <s v="US"/>
    <s v="USD"/>
    <n v="1428097450"/>
    <n v="1425509050"/>
    <b v="0"/>
    <n v="2"/>
    <b v="0"/>
    <s v="theater/plays"/>
    <n v="342"/>
    <n v="342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10133"/>
    <x v="1"/>
    <s v="US"/>
    <s v="USD"/>
    <n v="1413925887"/>
    <n v="1411333887"/>
    <b v="0"/>
    <n v="25"/>
    <b v="0"/>
    <s v="theater/plays"/>
    <n v="101"/>
    <n v="405.3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1"/>
    <s v="US"/>
    <s v="USD"/>
    <n v="1404253800"/>
    <n v="1402784964"/>
    <b v="0"/>
    <n v="17"/>
    <b v="0"/>
    <s v="theater/plays"/>
    <n v="104"/>
    <n v="491.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999"/>
    <n v="0"/>
    <x v="0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2663"/>
    <x v="1"/>
    <s v="US"/>
    <s v="USD"/>
    <n v="1413573010"/>
    <n v="1408389010"/>
    <b v="0"/>
    <n v="4"/>
    <b v="0"/>
    <s v="theater/plays"/>
    <n v="107"/>
    <n v="665.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0"/>
    <n v="2605"/>
    <x v="1"/>
    <s v="US"/>
    <s v="USD"/>
    <n v="1448949540"/>
    <n v="1446048367"/>
    <b v="0"/>
    <n v="5"/>
    <b v="0"/>
    <s v="theater/plays"/>
    <n v="104"/>
    <n v="521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7500"/>
    <n v="250"/>
    <x v="0"/>
    <s v="US"/>
    <s v="USD"/>
    <n v="1437188400"/>
    <n v="1432100004"/>
    <b v="0"/>
    <n v="2"/>
    <b v="0"/>
    <s v="theater/plays"/>
    <n v="3"/>
    <n v="125"/>
    <x v="1"/>
    <s v="plays"/>
    <x v="4040"/>
    <d v="2015-07-18T03:00:00"/>
  </r>
  <r>
    <n v="4041"/>
    <s v="In the Land of Gold"/>
    <s v="A bold, colouful, vibrant play centred around the last remaining monarchy of Africa."/>
    <n v="1150"/>
    <n v="1330"/>
    <x v="1"/>
    <s v="GB"/>
    <s v="GBP"/>
    <n v="1473160954"/>
    <n v="1467976954"/>
    <b v="0"/>
    <n v="2"/>
    <b v="0"/>
    <s v="theater/plays"/>
    <n v="116"/>
    <n v="66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200"/>
    <n v="0"/>
    <x v="0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40"/>
    <n v="64"/>
    <x v="1"/>
    <s v="CA"/>
    <s v="CAD"/>
    <n v="1416524325"/>
    <n v="1415228325"/>
    <b v="0"/>
    <n v="0"/>
    <b v="0"/>
    <s v="theater/plays"/>
    <n v="16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400"/>
    <n v="2400"/>
    <x v="3"/>
    <s v="US"/>
    <s v="USD"/>
    <n v="1428642000"/>
    <n v="1426050982"/>
    <b v="0"/>
    <n v="4"/>
    <b v="0"/>
    <s v="theater/plays"/>
    <n v="100"/>
    <n v="60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850"/>
    <n v="170"/>
    <x v="0"/>
    <s v="AU"/>
    <s v="AUD"/>
    <n v="1408596589"/>
    <n v="1406004589"/>
    <b v="0"/>
    <n v="1"/>
    <b v="0"/>
    <s v="theater/plays"/>
    <n v="20"/>
    <n v="17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3000"/>
    <n v="7"/>
    <x v="0"/>
    <s v="US"/>
    <s v="USD"/>
    <n v="1413992210"/>
    <n v="1411400210"/>
    <b v="0"/>
    <n v="12"/>
    <b v="0"/>
    <s v="theater/plays"/>
    <n v="0"/>
    <n v="0.5799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0"/>
    <n v="2015"/>
    <x v="1"/>
    <s v="US"/>
    <s v="USD"/>
    <n v="1420938000"/>
    <n v="1418862743"/>
    <b v="0"/>
    <n v="4"/>
    <b v="0"/>
    <s v="theater/plays"/>
    <n v="101"/>
    <n v="503.7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8750"/>
    <n v="0"/>
    <x v="0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000"/>
    <n v="5078"/>
    <x v="1"/>
    <s v="US"/>
    <s v="USD"/>
    <n v="1436914815"/>
    <n v="1434322815"/>
    <b v="0"/>
    <n v="1"/>
    <b v="0"/>
    <s v="theater/plays"/>
    <n v="508"/>
    <n v="507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800"/>
    <n v="900"/>
    <x v="1"/>
    <s v="US"/>
    <s v="USD"/>
    <n v="1414077391"/>
    <n v="1411485391"/>
    <b v="0"/>
    <n v="1"/>
    <b v="0"/>
    <s v="theater/plays"/>
    <n v="113"/>
    <n v="9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70"/>
    <n v="120"/>
    <x v="1"/>
    <s v="US"/>
    <s v="USD"/>
    <n v="1399618380"/>
    <n v="1399058797"/>
    <b v="0"/>
    <n v="0"/>
    <b v="0"/>
    <s v="theater/plays"/>
    <n v="171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s v="US"/>
    <s v="USD"/>
    <n v="1413234316"/>
    <n v="1408050316"/>
    <b v="0"/>
    <n v="13"/>
    <b v="0"/>
    <s v="theater/plays"/>
    <n v="8"/>
    <n v="2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1"/>
    <s v="GB"/>
    <s v="GBP"/>
    <n v="1416081600"/>
    <n v="1413477228"/>
    <b v="0"/>
    <n v="2"/>
    <b v="0"/>
    <s v="theater/plays"/>
    <n v="101"/>
    <n v="100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500"/>
    <n v="503.22"/>
    <x v="1"/>
    <s v="US"/>
    <s v="USD"/>
    <n v="1475294400"/>
    <n v="1472674285"/>
    <b v="0"/>
    <n v="0"/>
    <b v="0"/>
    <s v="theater/plays"/>
    <n v="10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0"/>
    <s v="GB"/>
    <s v="GBP"/>
    <n v="1403192031"/>
    <n v="1400600031"/>
    <b v="0"/>
    <n v="21"/>
    <b v="0"/>
    <s v="theater/plays"/>
    <n v="3"/>
    <n v="5.5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3500"/>
    <n v="3500"/>
    <x v="1"/>
    <s v="US"/>
    <s v="USD"/>
    <n v="1467575940"/>
    <n v="1465856639"/>
    <b v="0"/>
    <n v="9"/>
    <b v="0"/>
    <s v="theater/plays"/>
    <n v="100"/>
    <n v="388.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0"/>
    <s v="GB"/>
    <s v="GBP"/>
    <n v="1448492400"/>
    <n v="1446506080"/>
    <b v="0"/>
    <n v="6"/>
    <b v="0"/>
    <s v="theater/plays"/>
    <n v="18"/>
    <n v="10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0"/>
    <n v="90"/>
    <x v="0"/>
    <s v="US"/>
    <s v="USD"/>
    <n v="1459483140"/>
    <n v="1458178044"/>
    <b v="0"/>
    <n v="4"/>
    <b v="0"/>
    <s v="theater/plays"/>
    <n v="5"/>
    <n v="22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500"/>
    <n v="82.01"/>
    <x v="0"/>
    <s v="CA"/>
    <s v="CAD"/>
    <n v="1410836400"/>
    <n v="1408116152"/>
    <b v="0"/>
    <n v="7"/>
    <b v="0"/>
    <s v="theater/plays"/>
    <n v="3"/>
    <n v="11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500"/>
    <n v="2555"/>
    <x v="1"/>
    <s v="CA"/>
    <s v="CAD"/>
    <n v="1403539200"/>
    <n v="1400604056"/>
    <b v="0"/>
    <n v="5"/>
    <b v="0"/>
    <s v="theater/plays"/>
    <n v="102"/>
    <n v="511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"/>
    <n v="155"/>
    <x v="1"/>
    <s v="US"/>
    <s v="USD"/>
    <n v="1461205423"/>
    <n v="1456025023"/>
    <b v="0"/>
    <n v="0"/>
    <b v="0"/>
    <s v="theater/plays"/>
    <n v="155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0"/>
    <s v="US"/>
    <s v="USD"/>
    <n v="1467481468"/>
    <n v="1464889468"/>
    <b v="0"/>
    <n v="3"/>
    <b v="0"/>
    <s v="theater/plays"/>
    <n v="3"/>
    <n v="2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2000"/>
    <n v="2145.0100000000002"/>
    <x v="1"/>
    <s v="GB"/>
    <s v="GBP"/>
    <n v="1403886084"/>
    <n v="1401294084"/>
    <b v="0"/>
    <n v="9"/>
    <b v="0"/>
    <s v="theater/plays"/>
    <n v="107"/>
    <n v="238.3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700"/>
    <n v="85"/>
    <x v="3"/>
    <s v="AU"/>
    <s v="AUD"/>
    <n v="1430316426"/>
    <n v="1427724426"/>
    <b v="0"/>
    <n v="6"/>
    <b v="0"/>
    <s v="theater/plays"/>
    <n v="3"/>
    <n v="1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300"/>
    <n v="620"/>
    <x v="0"/>
    <s v="US"/>
    <s v="USD"/>
    <n v="1407883811"/>
    <n v="1405291811"/>
    <b v="0"/>
    <n v="4"/>
    <b v="0"/>
    <s v="theater/plays"/>
    <n v="48"/>
    <n v="15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200"/>
    <n v="1547"/>
    <x v="1"/>
    <s v="US"/>
    <s v="USD"/>
    <n v="1463619388"/>
    <n v="1461027388"/>
    <b v="0"/>
    <n v="1"/>
    <b v="0"/>
    <s v="theater/plays"/>
    <n v="129"/>
    <n v="154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9000"/>
    <n v="11353"/>
    <x v="1"/>
    <s v="US"/>
    <s v="USD"/>
    <n v="1443408550"/>
    <n v="1439952550"/>
    <b v="0"/>
    <n v="17"/>
    <b v="0"/>
    <s v="theater/plays"/>
    <n v="126"/>
    <n v="667.8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0"/>
    <n v="0"/>
    <x v="0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3000"/>
    <n v="0"/>
    <x v="0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2000"/>
    <n v="2405"/>
    <x v="1"/>
    <s v="US"/>
    <s v="USD"/>
    <n v="1425178800"/>
    <n v="1422374420"/>
    <b v="0"/>
    <n v="6"/>
    <b v="0"/>
    <s v="theater/plays"/>
    <n v="120"/>
    <n v="400.8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515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0"/>
    <s v="GB"/>
    <s v="GBP"/>
    <n v="1408646111"/>
    <n v="1403462111"/>
    <b v="0"/>
    <n v="2"/>
    <b v="0"/>
    <s v="theater/plays"/>
    <n v="10"/>
    <n v="5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3"/>
    <s v="US"/>
    <s v="USD"/>
    <n v="1431144000"/>
    <n v="1426407426"/>
    <b v="0"/>
    <n v="2"/>
    <b v="0"/>
    <s v="theater/plays"/>
    <n v="3"/>
    <n v="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3500"/>
    <n v="0"/>
    <x v="0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1"/>
    <s v="GB"/>
    <s v="GBP"/>
    <n v="1404149280"/>
    <n v="1400547969"/>
    <b v="0"/>
    <n v="13"/>
    <b v="0"/>
    <s v="theater/plays"/>
    <n v="108"/>
    <n v="248.0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420.99"/>
    <x v="1"/>
    <s v="US"/>
    <s v="USD"/>
    <n v="1413921060"/>
    <n v="1411499149"/>
    <b v="0"/>
    <n v="0"/>
    <b v="0"/>
    <s v="theater/plays"/>
    <n v="383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5000"/>
    <n v="51"/>
    <x v="0"/>
    <s v="US"/>
    <s v="USD"/>
    <n v="1482339794"/>
    <n v="1479747794"/>
    <b v="0"/>
    <n v="6"/>
    <b v="0"/>
    <s v="theater/plays"/>
    <n v="1"/>
    <n v="8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"/>
    <n v="0"/>
    <x v="0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0"/>
    <n v="250"/>
    <x v="0"/>
    <s v="US"/>
    <s v="USD"/>
    <n v="1466375521"/>
    <n v="1463783521"/>
    <b v="0"/>
    <n v="1"/>
    <b v="0"/>
    <s v="theater/plays"/>
    <n v="25"/>
    <n v="25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"/>
    <n v="371"/>
    <x v="1"/>
    <s v="US"/>
    <s v="USD"/>
    <n v="1465930440"/>
    <n v="1463849116"/>
    <b v="0"/>
    <n v="0"/>
    <b v="0"/>
    <s v="theater/plays"/>
    <n v="1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500"/>
    <n v="3171"/>
    <x v="1"/>
    <s v="US"/>
    <s v="USD"/>
    <n v="1425819425"/>
    <n v="1423231025"/>
    <b v="0"/>
    <n v="12"/>
    <b v="0"/>
    <s v="theater/plays"/>
    <n v="127"/>
    <n v="264.2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0"/>
    <n v="50"/>
    <x v="0"/>
    <s v="US"/>
    <s v="USD"/>
    <n v="1447542000"/>
    <n v="1446179553"/>
    <b v="0"/>
    <n v="2"/>
    <b v="0"/>
    <s v="theater/plays"/>
    <n v="5"/>
    <n v="2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37"/>
    <x v="0"/>
    <s v="US"/>
    <s v="USD"/>
    <n v="1452795416"/>
    <n v="1450203416"/>
    <b v="0"/>
    <n v="6"/>
    <b v="0"/>
    <s v="theater/plays"/>
    <n v="1"/>
    <n v="6.1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0"/>
    <n v="1091"/>
    <x v="1"/>
    <s v="IT"/>
    <s v="EUR"/>
    <n v="1476008906"/>
    <n v="1473416906"/>
    <b v="0"/>
    <n v="1"/>
    <b v="0"/>
    <s v="theater/plays"/>
    <n v="109"/>
    <n v="109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0"/>
    <n v="1106"/>
    <x v="1"/>
    <s v="US"/>
    <s v="USD"/>
    <n v="1427169540"/>
    <n v="1424701775"/>
    <b v="0"/>
    <n v="1"/>
    <b v="0"/>
    <s v="theater/plays"/>
    <n v="111"/>
    <n v="1106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500"/>
    <n v="1553"/>
    <x v="1"/>
    <s v="US"/>
    <s v="USD"/>
    <n v="1448078400"/>
    <n v="1445985299"/>
    <b v="0"/>
    <n v="5"/>
    <b v="0"/>
    <s v="theater/plays"/>
    <n v="104"/>
    <n v="310.60000000000002"/>
    <x v="1"/>
    <s v="plays"/>
    <x v="4086"/>
    <d v="2015-11-21T04:00:00"/>
  </r>
  <r>
    <n v="4087"/>
    <s v="Stage Production &quot;The Nail Shop&quot;"/>
    <s v="Comedy Stage Play"/>
    <n v="500"/>
    <n v="527.45000000000005"/>
    <x v="1"/>
    <s v="US"/>
    <s v="USD"/>
    <n v="1468777786"/>
    <n v="1466185786"/>
    <b v="0"/>
    <n v="0"/>
    <b v="0"/>
    <s v="theater/plays"/>
    <n v="105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300"/>
    <n v="2835"/>
    <x v="1"/>
    <s v="GB"/>
    <s v="GBP"/>
    <n v="1421403960"/>
    <n v="1418827324"/>
    <b v="0"/>
    <n v="3"/>
    <b v="0"/>
    <s v="theater/plays"/>
    <n v="123"/>
    <n v="94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0"/>
    <s v="US"/>
    <s v="USD"/>
    <n v="1433093700"/>
    <n v="1430242488"/>
    <b v="0"/>
    <n v="8"/>
    <b v="0"/>
    <s v="theater/plays"/>
    <n v="0"/>
    <n v="0.1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500"/>
    <n v="0"/>
    <x v="0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1"/>
    <s v="US"/>
    <s v="USD"/>
    <n v="1421410151"/>
    <n v="1418818151"/>
    <b v="0"/>
    <n v="8"/>
    <b v="0"/>
    <s v="theater/plays"/>
    <n v="110"/>
    <n v="288.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"/>
    <n v="1251"/>
    <x v="1"/>
    <s v="US"/>
    <s v="USD"/>
    <n v="1428205247"/>
    <n v="1423024847"/>
    <b v="0"/>
    <n v="1"/>
    <b v="0"/>
    <s v="theater/plays"/>
    <n v="114"/>
    <n v="1251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1500"/>
    <n v="3385"/>
    <x v="1"/>
    <s v="GB"/>
    <s v="GBP"/>
    <n v="1440272093"/>
    <n v="1435088093"/>
    <b v="0"/>
    <n v="4"/>
    <b v="0"/>
    <s v="theater/plays"/>
    <n v="226"/>
    <n v="846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3400"/>
    <n v="7876"/>
    <x v="1"/>
    <s v="US"/>
    <s v="USD"/>
    <n v="1413953940"/>
    <n v="1410141900"/>
    <b v="0"/>
    <n v="8"/>
    <b v="0"/>
    <s v="theater/plays"/>
    <n v="232"/>
    <n v="984.5"/>
    <x v="1"/>
    <s v="plays"/>
    <x v="4094"/>
    <d v="2014-10-22T04:59:00"/>
  </r>
  <r>
    <n v="4095"/>
    <s v="LOPE ENAMORADO"/>
    <s v="Proyecto teatral dirigido por MartÃ­n Acosta que habla y reflexiona sobre el amor y su naturaleza."/>
    <n v="3500"/>
    <n v="3590"/>
    <x v="1"/>
    <s v="MX"/>
    <s v="MXN"/>
    <n v="1482108350"/>
    <n v="1479516350"/>
    <b v="0"/>
    <n v="1"/>
    <b v="0"/>
    <s v="theater/plays"/>
    <n v="103"/>
    <n v="359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2750"/>
    <n v="25"/>
    <x v="2"/>
    <s v="GB"/>
    <s v="GBP"/>
    <n v="1488271860"/>
    <n v="1484484219"/>
    <b v="0"/>
    <n v="5"/>
    <b v="0"/>
    <s v="theater/plays"/>
    <n v="1"/>
    <n v="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0"/>
    <n v="530"/>
    <x v="1"/>
    <s v="GB"/>
    <s v="GBP"/>
    <n v="1454284500"/>
    <n v="1449431237"/>
    <b v="0"/>
    <n v="0"/>
    <b v="0"/>
    <s v="theater/plays"/>
    <n v="10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00"/>
    <n v="60"/>
    <x v="0"/>
    <s v="US"/>
    <s v="USD"/>
    <n v="1465060797"/>
    <n v="1462468797"/>
    <b v="0"/>
    <n v="0"/>
    <b v="0"/>
    <s v="theater/plays"/>
    <n v="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616"/>
    <x v="1"/>
    <s v="US"/>
    <s v="USD"/>
    <n v="1472847873"/>
    <n v="1468959873"/>
    <b v="0"/>
    <n v="1"/>
    <b v="0"/>
    <s v="theater/plays"/>
    <n v="108"/>
    <n v="1616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30"/>
    <x v="1"/>
    <s v="US"/>
    <s v="USD"/>
    <n v="1414205990"/>
    <n v="1413341990"/>
    <b v="0"/>
    <n v="0"/>
    <b v="0"/>
    <s v="theater/plays"/>
    <n v="12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100"/>
    <n v="885"/>
    <x v="1"/>
    <s v="US"/>
    <s v="USD"/>
    <n v="1485380482"/>
    <n v="1482788482"/>
    <b v="0"/>
    <n v="0"/>
    <b v="0"/>
    <s v="theater/plays"/>
    <n v="885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000"/>
    <n v="2154.66"/>
    <x v="1"/>
    <s v="US"/>
    <s v="USD"/>
    <n v="1463343673"/>
    <n v="1460751673"/>
    <b v="0"/>
    <n v="6"/>
    <b v="0"/>
    <s v="theater/plays"/>
    <n v="108"/>
    <n v="359.1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000"/>
    <n v="200"/>
    <x v="0"/>
    <s v="US"/>
    <s v="USD"/>
    <n v="1440613920"/>
    <n v="1435953566"/>
    <b v="0"/>
    <n v="6"/>
    <b v="0"/>
    <s v="theater/plays"/>
    <n v="10"/>
    <n v="33.3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4641"/>
    <x v="1"/>
    <s v="AU"/>
    <s v="AUD"/>
    <n v="1477550434"/>
    <n v="1474958434"/>
    <b v="0"/>
    <n v="14"/>
    <b v="0"/>
    <s v="theater/plays"/>
    <n v="155"/>
    <n v="331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7000"/>
    <n v="0"/>
    <x v="0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000"/>
    <n v="3125"/>
    <x v="3"/>
    <s v="US"/>
    <s v="USD"/>
    <n v="1427936400"/>
    <n v="1424221866"/>
    <b v="0"/>
    <n v="33"/>
    <b v="0"/>
    <s v="theater/plays"/>
    <n v="31"/>
    <n v="94.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500"/>
    <n v="1500"/>
    <x v="1"/>
    <s v="US"/>
    <s v="USD"/>
    <n v="1411596001"/>
    <n v="1409608801"/>
    <b v="0"/>
    <n v="4"/>
    <b v="0"/>
    <s v="theater/plays"/>
    <n v="100"/>
    <n v="37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500"/>
    <n v="2616"/>
    <x v="1"/>
    <s v="US"/>
    <s v="USD"/>
    <n v="1488517200"/>
    <n v="1485909937"/>
    <b v="0"/>
    <n v="1"/>
    <b v="0"/>
    <s v="theater/plays"/>
    <n v="174"/>
    <n v="261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70"/>
    <n v="101"/>
    <x v="1"/>
    <s v="GB"/>
    <s v="GBP"/>
    <n v="1448805404"/>
    <n v="1446209804"/>
    <b v="0"/>
    <n v="0"/>
    <b v="0"/>
    <s v="theater/plays"/>
    <n v="144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0"/>
    <s v="GB"/>
    <s v="GBP"/>
    <n v="1469113351"/>
    <n v="1463929351"/>
    <b v="0"/>
    <n v="6"/>
    <b v="0"/>
    <s v="theater/plays"/>
    <n v="0"/>
    <n v="0.8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000"/>
    <n v="45"/>
    <x v="0"/>
    <s v="US"/>
    <s v="USD"/>
    <n v="1424747740"/>
    <n v="1422155740"/>
    <b v="0"/>
    <n v="6"/>
    <b v="0"/>
    <s v="theater/plays"/>
    <n v="2"/>
    <n v="7.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01"/>
    <x v="1"/>
    <s v="IE"/>
    <s v="EUR"/>
    <n v="1456617600"/>
    <n v="1454280186"/>
    <b v="0"/>
    <n v="1"/>
    <b v="0"/>
    <s v="theater/plays"/>
    <n v="125"/>
    <n v="100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000"/>
    <n v="50"/>
    <x v="0"/>
    <s v="US"/>
    <s v="USD"/>
    <n v="1452234840"/>
    <n v="1450619123"/>
    <b v="0"/>
    <n v="3"/>
    <b v="0"/>
    <s v="theater/plays"/>
    <n v="5"/>
    <n v="16.670000000000002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EE22-D4C7-4451-BEBF-7B8DDC9EFDB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A1AF6-F445-4E6D-8A7F-BB15093C35B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F3E18-9525-453F-8883-497597364B8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30000</v>
      </c>
      <c r="E2" s="7">
        <v>1225</v>
      </c>
      <c r="F2" t="s">
        <v>8220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4</v>
      </c>
      <c r="P2">
        <f>IFERROR(ROUND(E2/L2,2),0)</f>
        <v>6.73</v>
      </c>
      <c r="Q2" s="13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35000</v>
      </c>
      <c r="E3" s="7">
        <v>106330.39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304</v>
      </c>
      <c r="P3">
        <f t="shared" ref="P3:P66" si="1">IFERROR(ROUND(E3/L3,2),0)</f>
        <v>1345.95</v>
      </c>
      <c r="Q3" s="13" t="s">
        <v>8308</v>
      </c>
      <c r="R3" s="1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3000</v>
      </c>
      <c r="E4" s="7">
        <v>3002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100</v>
      </c>
      <c r="P4">
        <f t="shared" si="1"/>
        <v>85.77</v>
      </c>
      <c r="Q4" s="13" t="s">
        <v>8308</v>
      </c>
      <c r="R4" s="13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25000</v>
      </c>
      <c r="E5" s="7">
        <v>34660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139</v>
      </c>
      <c r="P5">
        <f t="shared" si="1"/>
        <v>231.07</v>
      </c>
      <c r="Q5" s="13" t="s">
        <v>8308</v>
      </c>
      <c r="R5" s="13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116000</v>
      </c>
      <c r="E6" s="7">
        <v>169985.91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147</v>
      </c>
      <c r="P6">
        <f t="shared" si="1"/>
        <v>598.54</v>
      </c>
      <c r="Q6" s="13" t="s">
        <v>8308</v>
      </c>
      <c r="R6" s="13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12000</v>
      </c>
      <c r="E7" s="7">
        <v>15</v>
      </c>
      <c r="F7" t="s">
        <v>8220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0</v>
      </c>
      <c r="P7">
        <f t="shared" si="1"/>
        <v>0.32</v>
      </c>
      <c r="Q7" s="13" t="s">
        <v>8308</v>
      </c>
      <c r="R7" s="13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24000</v>
      </c>
      <c r="E8" s="7">
        <v>30226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126</v>
      </c>
      <c r="P8">
        <f t="shared" si="1"/>
        <v>521.14</v>
      </c>
      <c r="Q8" s="13" t="s">
        <v>8308</v>
      </c>
      <c r="R8" s="13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25000</v>
      </c>
      <c r="E9" s="7">
        <v>100</v>
      </c>
      <c r="F9" t="s">
        <v>8220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0</v>
      </c>
      <c r="P9">
        <f t="shared" si="1"/>
        <v>1.75</v>
      </c>
      <c r="Q9" s="13" t="s">
        <v>8308</v>
      </c>
      <c r="R9" s="13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10000</v>
      </c>
      <c r="E10" s="7">
        <v>1677</v>
      </c>
      <c r="F10" t="s">
        <v>8220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17</v>
      </c>
      <c r="P10">
        <f t="shared" si="1"/>
        <v>139.75</v>
      </c>
      <c r="Q10" s="13" t="s">
        <v>8308</v>
      </c>
      <c r="R10" s="13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3000</v>
      </c>
      <c r="E11" s="7">
        <v>3700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123</v>
      </c>
      <c r="P11">
        <f t="shared" si="1"/>
        <v>185</v>
      </c>
      <c r="Q11" s="13" t="s">
        <v>8308</v>
      </c>
      <c r="R11" s="13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0</v>
      </c>
      <c r="P12">
        <f t="shared" si="1"/>
        <v>0</v>
      </c>
      <c r="Q12" s="13" t="s">
        <v>8308</v>
      </c>
      <c r="R12" s="13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16000</v>
      </c>
      <c r="E13" s="7">
        <v>16165.6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101</v>
      </c>
      <c r="P13">
        <f t="shared" si="1"/>
        <v>215.54</v>
      </c>
      <c r="Q13" s="13" t="s">
        <v>8308</v>
      </c>
      <c r="R13" s="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100000</v>
      </c>
      <c r="E14" s="7">
        <v>112536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113</v>
      </c>
      <c r="P14">
        <f t="shared" si="1"/>
        <v>136.08000000000001</v>
      </c>
      <c r="Q14" s="13" t="s">
        <v>8308</v>
      </c>
      <c r="R14" s="13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15000</v>
      </c>
      <c r="E15" s="7">
        <v>15565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104</v>
      </c>
      <c r="P15">
        <f t="shared" si="1"/>
        <v>305.2</v>
      </c>
      <c r="Q15" s="13" t="s">
        <v>8308</v>
      </c>
      <c r="R15" s="13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16870</v>
      </c>
      <c r="E16" s="7">
        <v>2501</v>
      </c>
      <c r="F16" t="s">
        <v>8220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15</v>
      </c>
      <c r="P16">
        <f t="shared" si="1"/>
        <v>61</v>
      </c>
      <c r="Q16" s="13" t="s">
        <v>8308</v>
      </c>
      <c r="R16" s="13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6000</v>
      </c>
      <c r="E17" s="7">
        <v>6530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109</v>
      </c>
      <c r="P17">
        <f t="shared" si="1"/>
        <v>66.63</v>
      </c>
      <c r="Q17" s="13" t="s">
        <v>8308</v>
      </c>
      <c r="R17" s="13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30000</v>
      </c>
      <c r="E18" s="7">
        <v>30891.1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103</v>
      </c>
      <c r="P18">
        <f t="shared" si="1"/>
        <v>441.3</v>
      </c>
      <c r="Q18" s="13" t="s">
        <v>8308</v>
      </c>
      <c r="R18" s="13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5000</v>
      </c>
      <c r="E19" s="7">
        <v>3000</v>
      </c>
      <c r="F19" t="s">
        <v>8220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60</v>
      </c>
      <c r="P19">
        <f t="shared" si="1"/>
        <v>83.33</v>
      </c>
      <c r="Q19" s="13" t="s">
        <v>8308</v>
      </c>
      <c r="R19" s="13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80000</v>
      </c>
      <c r="E20" s="7">
        <v>0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0</v>
      </c>
      <c r="P20">
        <f t="shared" si="1"/>
        <v>0</v>
      </c>
      <c r="Q20" s="13" t="s">
        <v>8308</v>
      </c>
      <c r="R20" s="13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0</v>
      </c>
      <c r="P21">
        <f t="shared" si="1"/>
        <v>0</v>
      </c>
      <c r="Q21" s="13" t="s">
        <v>8308</v>
      </c>
      <c r="R21" s="13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5500</v>
      </c>
      <c r="E22" s="7">
        <v>5516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220.64</v>
      </c>
      <c r="Q22" s="13" t="s">
        <v>8308</v>
      </c>
      <c r="R22" s="13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50000</v>
      </c>
      <c r="E23" s="7">
        <v>359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</v>
      </c>
      <c r="P23">
        <f t="shared" si="1"/>
        <v>3.55</v>
      </c>
      <c r="Q23" s="13" t="s">
        <v>8308</v>
      </c>
      <c r="R23" s="1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2800</v>
      </c>
      <c r="E24" s="7">
        <v>3315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118</v>
      </c>
      <c r="P24">
        <f t="shared" si="1"/>
        <v>414.38</v>
      </c>
      <c r="Q24" s="13" t="s">
        <v>8308</v>
      </c>
      <c r="R24" s="13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7000</v>
      </c>
      <c r="E25" s="7">
        <v>7340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105</v>
      </c>
      <c r="P25">
        <f t="shared" si="1"/>
        <v>319.13</v>
      </c>
      <c r="Q25" s="13" t="s">
        <v>8308</v>
      </c>
      <c r="R25" s="13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99000</v>
      </c>
      <c r="E26" s="7">
        <v>2670</v>
      </c>
      <c r="F26" t="s">
        <v>8220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3</v>
      </c>
      <c r="P26">
        <f t="shared" si="1"/>
        <v>4.6500000000000004</v>
      </c>
      <c r="Q26" s="13" t="s">
        <v>8308</v>
      </c>
      <c r="R26" s="13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3500</v>
      </c>
      <c r="E27" s="7">
        <v>3530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101</v>
      </c>
      <c r="P27">
        <f t="shared" si="1"/>
        <v>252.14</v>
      </c>
      <c r="Q27" s="13" t="s">
        <v>8308</v>
      </c>
      <c r="R27" s="13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5200</v>
      </c>
      <c r="E28" s="7">
        <v>0</v>
      </c>
      <c r="F28" t="s">
        <v>8220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0</v>
      </c>
      <c r="P28">
        <f t="shared" si="1"/>
        <v>0</v>
      </c>
      <c r="Q28" s="13" t="s">
        <v>8308</v>
      </c>
      <c r="R28" s="13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50000</v>
      </c>
      <c r="E29" s="7">
        <v>51149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102</v>
      </c>
      <c r="P29">
        <f t="shared" si="1"/>
        <v>340.99</v>
      </c>
      <c r="Q29" s="13" t="s">
        <v>8308</v>
      </c>
      <c r="R29" s="13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30000</v>
      </c>
      <c r="E30" s="7">
        <v>31404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105</v>
      </c>
      <c r="P30">
        <f t="shared" si="1"/>
        <v>442.31</v>
      </c>
      <c r="Q30" s="13" t="s">
        <v>8308</v>
      </c>
      <c r="R30" s="13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10000</v>
      </c>
      <c r="E31" s="7">
        <v>10156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102</v>
      </c>
      <c r="P31">
        <f t="shared" si="1"/>
        <v>86.8</v>
      </c>
      <c r="Q31" s="13" t="s">
        <v>8308</v>
      </c>
      <c r="R31" s="13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10000</v>
      </c>
      <c r="E32" s="7">
        <v>13614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136</v>
      </c>
      <c r="P32">
        <f t="shared" si="1"/>
        <v>256.87</v>
      </c>
      <c r="Q32" s="13" t="s">
        <v>8308</v>
      </c>
      <c r="R32" s="13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1000</v>
      </c>
      <c r="E33" s="7">
        <v>1610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161</v>
      </c>
      <c r="P33">
        <f t="shared" si="1"/>
        <v>1610</v>
      </c>
      <c r="Q33" s="13" t="s">
        <v>8308</v>
      </c>
      <c r="R33" s="1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65000</v>
      </c>
      <c r="E34" s="7">
        <v>126</v>
      </c>
      <c r="F34" t="s">
        <v>8220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0</v>
      </c>
      <c r="P34">
        <f t="shared" si="1"/>
        <v>1.42</v>
      </c>
      <c r="Q34" s="13" t="s">
        <v>8308</v>
      </c>
      <c r="R34" s="13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15000</v>
      </c>
      <c r="E35" s="7">
        <v>400</v>
      </c>
      <c r="F35" t="s">
        <v>8220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3</v>
      </c>
      <c r="P35">
        <f t="shared" si="1"/>
        <v>6.25</v>
      </c>
      <c r="Q35" s="13" t="s">
        <v>8308</v>
      </c>
      <c r="R35" s="13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10000</v>
      </c>
      <c r="E36" s="7">
        <v>266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3</v>
      </c>
      <c r="P36">
        <f t="shared" si="1"/>
        <v>3.91</v>
      </c>
      <c r="Q36" s="13" t="s">
        <v>8308</v>
      </c>
      <c r="R36" s="13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5000</v>
      </c>
      <c r="E37" s="7">
        <v>5509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110</v>
      </c>
      <c r="P37">
        <f t="shared" si="1"/>
        <v>196.75</v>
      </c>
      <c r="Q37" s="13" t="s">
        <v>8308</v>
      </c>
      <c r="R37" s="13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24200</v>
      </c>
      <c r="E38" s="7">
        <v>25375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105</v>
      </c>
      <c r="P38">
        <f t="shared" si="1"/>
        <v>576.70000000000005</v>
      </c>
      <c r="Q38" s="13" t="s">
        <v>8308</v>
      </c>
      <c r="R38" s="13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100000</v>
      </c>
      <c r="E39" s="7">
        <v>47</v>
      </c>
      <c r="F39" t="s">
        <v>8220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0</v>
      </c>
      <c r="P39">
        <f t="shared" si="1"/>
        <v>0.19</v>
      </c>
      <c r="Q39" s="13" t="s">
        <v>8308</v>
      </c>
      <c r="R39" s="13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8000</v>
      </c>
      <c r="E40" s="7">
        <v>8211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103</v>
      </c>
      <c r="P40">
        <f t="shared" si="1"/>
        <v>124.41</v>
      </c>
      <c r="Q40" s="13" t="s">
        <v>8308</v>
      </c>
      <c r="R40" s="13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80000</v>
      </c>
      <c r="E41" s="7">
        <v>149</v>
      </c>
      <c r="F41" t="s">
        <v>8220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0</v>
      </c>
      <c r="P41">
        <f t="shared" si="1"/>
        <v>0.69</v>
      </c>
      <c r="Q41" s="13" t="s">
        <v>8308</v>
      </c>
      <c r="R41" s="13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6000</v>
      </c>
      <c r="E42" s="7">
        <v>0</v>
      </c>
      <c r="F42" t="s">
        <v>8221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0</v>
      </c>
      <c r="P42">
        <f t="shared" si="1"/>
        <v>0</v>
      </c>
      <c r="Q42" s="13" t="s">
        <v>8308</v>
      </c>
      <c r="R42" s="13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5500</v>
      </c>
      <c r="E43" s="7">
        <v>1417</v>
      </c>
      <c r="F43" t="s">
        <v>8220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26</v>
      </c>
      <c r="P43">
        <f t="shared" si="1"/>
        <v>74.58</v>
      </c>
      <c r="Q43" s="13" t="s">
        <v>8308</v>
      </c>
      <c r="R43" s="1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50000</v>
      </c>
      <c r="E44" s="7">
        <v>75</v>
      </c>
      <c r="F44" t="s">
        <v>8220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0</v>
      </c>
      <c r="P44">
        <f t="shared" si="1"/>
        <v>0.44</v>
      </c>
      <c r="Q44" s="13" t="s">
        <v>8308</v>
      </c>
      <c r="R44" s="13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75000</v>
      </c>
      <c r="E45" s="7">
        <v>3185</v>
      </c>
      <c r="F45" t="s">
        <v>8220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4</v>
      </c>
      <c r="P45">
        <f t="shared" si="1"/>
        <v>12.11</v>
      </c>
      <c r="Q45" s="13" t="s">
        <v>8308</v>
      </c>
      <c r="R45" s="13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5500</v>
      </c>
      <c r="E46" s="7">
        <v>1405</v>
      </c>
      <c r="F46" t="s">
        <v>8220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26</v>
      </c>
      <c r="P46">
        <f t="shared" si="1"/>
        <v>93.67</v>
      </c>
      <c r="Q46" s="13" t="s">
        <v>8308</v>
      </c>
      <c r="R46" s="13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15000</v>
      </c>
      <c r="E47" s="7">
        <v>37994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253</v>
      </c>
      <c r="P47">
        <f t="shared" si="1"/>
        <v>622.85</v>
      </c>
      <c r="Q47" s="13" t="s">
        <v>8308</v>
      </c>
      <c r="R47" s="13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25000</v>
      </c>
      <c r="E48" s="7">
        <v>1</v>
      </c>
      <c r="F48" t="s">
        <v>8220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0</v>
      </c>
      <c r="P48">
        <f t="shared" si="1"/>
        <v>0.02</v>
      </c>
      <c r="Q48" s="13" t="s">
        <v>8308</v>
      </c>
      <c r="R48" s="13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15000</v>
      </c>
      <c r="E49" s="7">
        <v>520</v>
      </c>
      <c r="F49" t="s">
        <v>8220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3</v>
      </c>
      <c r="P49">
        <f t="shared" si="1"/>
        <v>7.43</v>
      </c>
      <c r="Q49" s="13" t="s">
        <v>8308</v>
      </c>
      <c r="R49" s="13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6000</v>
      </c>
      <c r="E50" s="7">
        <v>10045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167</v>
      </c>
      <c r="P50">
        <f t="shared" si="1"/>
        <v>264.33999999999997</v>
      </c>
      <c r="Q50" s="13" t="s">
        <v>8308</v>
      </c>
      <c r="R50" s="13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30000</v>
      </c>
      <c r="E51" s="7">
        <v>30608.59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102</v>
      </c>
      <c r="P51">
        <f t="shared" si="1"/>
        <v>351.82</v>
      </c>
      <c r="Q51" s="13" t="s">
        <v>8308</v>
      </c>
      <c r="R51" s="13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3000</v>
      </c>
      <c r="E52" s="7">
        <v>3320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111</v>
      </c>
      <c r="P52">
        <f t="shared" si="1"/>
        <v>150.91</v>
      </c>
      <c r="Q52" s="13" t="s">
        <v>8308</v>
      </c>
      <c r="R52" s="13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35000</v>
      </c>
      <c r="E53" s="7">
        <v>39757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114</v>
      </c>
      <c r="P53">
        <f t="shared" si="1"/>
        <v>334.09</v>
      </c>
      <c r="Q53" s="13" t="s">
        <v>8308</v>
      </c>
      <c r="R53" s="1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30000</v>
      </c>
      <c r="E54" s="7">
        <v>1155</v>
      </c>
      <c r="F54" t="s">
        <v>8220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4</v>
      </c>
      <c r="P54">
        <f t="shared" si="1"/>
        <v>22.21</v>
      </c>
      <c r="Q54" s="13" t="s">
        <v>8308</v>
      </c>
      <c r="R54" s="13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10000</v>
      </c>
      <c r="E55" s="7">
        <v>40</v>
      </c>
      <c r="F55" t="s">
        <v>8220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0</v>
      </c>
      <c r="P55">
        <f t="shared" si="1"/>
        <v>0.34</v>
      </c>
      <c r="Q55" s="13" t="s">
        <v>8308</v>
      </c>
      <c r="R55" s="13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25000</v>
      </c>
      <c r="E56" s="7">
        <v>26495.5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106</v>
      </c>
      <c r="P56">
        <f t="shared" si="1"/>
        <v>509.53</v>
      </c>
      <c r="Q56" s="13" t="s">
        <v>8308</v>
      </c>
      <c r="R56" s="13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30000</v>
      </c>
      <c r="E57" s="7">
        <v>0</v>
      </c>
      <c r="F57" t="s">
        <v>8220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0</v>
      </c>
      <c r="P57">
        <f t="shared" si="1"/>
        <v>0</v>
      </c>
      <c r="Q57" s="13" t="s">
        <v>8308</v>
      </c>
      <c r="R57" s="13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25000</v>
      </c>
      <c r="E58" s="7">
        <v>0</v>
      </c>
      <c r="F58" t="s">
        <v>8220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0</v>
      </c>
      <c r="P58">
        <f t="shared" si="1"/>
        <v>0</v>
      </c>
      <c r="Q58" s="13" t="s">
        <v>8308</v>
      </c>
      <c r="R58" s="13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39000</v>
      </c>
      <c r="E59" s="7">
        <v>156</v>
      </c>
      <c r="F59" t="s">
        <v>8220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0</v>
      </c>
      <c r="P59">
        <f t="shared" si="1"/>
        <v>2.2599999999999998</v>
      </c>
      <c r="Q59" s="13" t="s">
        <v>8308</v>
      </c>
      <c r="R59" s="13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25000</v>
      </c>
      <c r="E60" s="7">
        <v>30026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120</v>
      </c>
      <c r="P60">
        <f t="shared" si="1"/>
        <v>400.35</v>
      </c>
      <c r="Q60" s="13" t="s">
        <v>8308</v>
      </c>
      <c r="R60" s="13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50000</v>
      </c>
      <c r="E61" s="7">
        <v>151</v>
      </c>
      <c r="F61" t="s">
        <v>8220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0</v>
      </c>
      <c r="P61">
        <f t="shared" si="1"/>
        <v>4.58</v>
      </c>
      <c r="Q61" s="13" t="s">
        <v>8308</v>
      </c>
      <c r="R61" s="13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12000</v>
      </c>
      <c r="E62" s="7">
        <v>13279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111</v>
      </c>
      <c r="P62">
        <f t="shared" si="1"/>
        <v>122.95</v>
      </c>
      <c r="Q62" s="13" t="s">
        <v>8308</v>
      </c>
      <c r="R62" s="13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20000</v>
      </c>
      <c r="E63" s="7">
        <v>621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3</v>
      </c>
      <c r="P63">
        <f t="shared" si="1"/>
        <v>27</v>
      </c>
      <c r="Q63" s="13" t="s">
        <v>8308</v>
      </c>
      <c r="R63" s="1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12000</v>
      </c>
      <c r="E64" s="7">
        <v>13121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109</v>
      </c>
      <c r="P64">
        <f t="shared" si="1"/>
        <v>273.35000000000002</v>
      </c>
      <c r="Q64" s="13" t="s">
        <v>8308</v>
      </c>
      <c r="R64" s="13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6500</v>
      </c>
      <c r="E65" s="7">
        <v>10071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155</v>
      </c>
      <c r="P65">
        <f t="shared" si="1"/>
        <v>157.36000000000001</v>
      </c>
      <c r="Q65" s="13" t="s">
        <v>8308</v>
      </c>
      <c r="R65" s="13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6000</v>
      </c>
      <c r="E66" s="7">
        <v>6000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100</v>
      </c>
      <c r="P66">
        <f t="shared" si="1"/>
        <v>250</v>
      </c>
      <c r="Q66" s="13" t="s">
        <v>8308</v>
      </c>
      <c r="R66" s="13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20000</v>
      </c>
      <c r="E67" s="7">
        <v>1876</v>
      </c>
      <c r="F67" t="s">
        <v>8220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9</v>
      </c>
      <c r="P67">
        <f t="shared" ref="P67:P130" si="5">IFERROR(ROUND(E67/L67,2),0)</f>
        <v>32.909999999999997</v>
      </c>
      <c r="Q67" s="13" t="s">
        <v>8308</v>
      </c>
      <c r="R67" s="13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7000</v>
      </c>
      <c r="E68" s="7">
        <v>7365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105</v>
      </c>
      <c r="P68">
        <f t="shared" si="5"/>
        <v>283.27</v>
      </c>
      <c r="Q68" s="13" t="s">
        <v>8308</v>
      </c>
      <c r="R68" s="13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7000</v>
      </c>
      <c r="E69" s="7">
        <v>50</v>
      </c>
      <c r="F69" t="s">
        <v>8220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</v>
      </c>
      <c r="P69">
        <f t="shared" si="5"/>
        <v>2.5</v>
      </c>
      <c r="Q69" s="13" t="s">
        <v>8308</v>
      </c>
      <c r="R69" s="13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3500</v>
      </c>
      <c r="E70" s="7">
        <v>361</v>
      </c>
      <c r="F70" t="s">
        <v>8220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10</v>
      </c>
      <c r="P70">
        <f t="shared" si="5"/>
        <v>10.029999999999999</v>
      </c>
      <c r="Q70" s="13" t="s">
        <v>8308</v>
      </c>
      <c r="R70" s="13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30000</v>
      </c>
      <c r="E71" s="7">
        <v>0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0</v>
      </c>
      <c r="P71">
        <f t="shared" si="5"/>
        <v>0</v>
      </c>
      <c r="Q71" s="13" t="s">
        <v>8308</v>
      </c>
      <c r="R71" s="13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3000</v>
      </c>
      <c r="E72" s="7">
        <v>3971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132</v>
      </c>
      <c r="P72">
        <f t="shared" si="5"/>
        <v>233.59</v>
      </c>
      <c r="Q72" s="13" t="s">
        <v>8308</v>
      </c>
      <c r="R72" s="13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6500</v>
      </c>
      <c r="E73" s="7">
        <v>6505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100</v>
      </c>
      <c r="P73">
        <f t="shared" si="5"/>
        <v>203.28</v>
      </c>
      <c r="Q73" s="13" t="s">
        <v>8308</v>
      </c>
      <c r="R73" s="1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7000</v>
      </c>
      <c r="E74" s="7">
        <v>7383.01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105</v>
      </c>
      <c r="P74">
        <f t="shared" si="5"/>
        <v>180.07</v>
      </c>
      <c r="Q74" s="13" t="s">
        <v>8308</v>
      </c>
      <c r="R74" s="13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3800</v>
      </c>
      <c r="E75" s="7">
        <v>4000.22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105</v>
      </c>
      <c r="P75">
        <f t="shared" si="5"/>
        <v>222.23</v>
      </c>
      <c r="Q75" s="13" t="s">
        <v>8308</v>
      </c>
      <c r="R75" s="13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3000</v>
      </c>
      <c r="E76" s="7">
        <v>3160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105</v>
      </c>
      <c r="P76">
        <f t="shared" si="5"/>
        <v>108.97</v>
      </c>
      <c r="Q76" s="13" t="s">
        <v>8308</v>
      </c>
      <c r="R76" s="13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10000</v>
      </c>
      <c r="E77" s="7">
        <v>12730.42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127</v>
      </c>
      <c r="P77">
        <f t="shared" si="5"/>
        <v>270.86</v>
      </c>
      <c r="Q77" s="13" t="s">
        <v>8308</v>
      </c>
      <c r="R77" s="13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3000</v>
      </c>
      <c r="E78" s="7">
        <v>5</v>
      </c>
      <c r="F78" t="s">
        <v>8220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0</v>
      </c>
      <c r="P78">
        <f t="shared" si="5"/>
        <v>0.33</v>
      </c>
      <c r="Q78" s="13" t="s">
        <v>8308</v>
      </c>
      <c r="R78" s="13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5000</v>
      </c>
      <c r="E79" s="7">
        <v>5135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103</v>
      </c>
      <c r="P79">
        <f t="shared" si="5"/>
        <v>197.5</v>
      </c>
      <c r="Q79" s="13" t="s">
        <v>8308</v>
      </c>
      <c r="R79" s="13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5000</v>
      </c>
      <c r="E80" s="7">
        <v>90</v>
      </c>
      <c r="F80" t="s">
        <v>8220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</v>
      </c>
      <c r="P80">
        <f t="shared" si="5"/>
        <v>2.57</v>
      </c>
      <c r="Q80" s="13" t="s">
        <v>8308</v>
      </c>
      <c r="R80" s="13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5000</v>
      </c>
      <c r="E81" s="7">
        <v>5410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108</v>
      </c>
      <c r="P81">
        <f t="shared" si="5"/>
        <v>131.94999999999999</v>
      </c>
      <c r="Q81" s="13" t="s">
        <v>8308</v>
      </c>
      <c r="R81" s="13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33500</v>
      </c>
      <c r="E82" s="7">
        <v>34198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102</v>
      </c>
      <c r="P82">
        <f t="shared" si="5"/>
        <v>727.62</v>
      </c>
      <c r="Q82" s="13" t="s">
        <v>8308</v>
      </c>
      <c r="R82" s="13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5000</v>
      </c>
      <c r="E83" s="7">
        <v>1004</v>
      </c>
      <c r="F83" t="s">
        <v>8220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20</v>
      </c>
      <c r="P83">
        <f t="shared" si="5"/>
        <v>35.86</v>
      </c>
      <c r="Q83" s="13" t="s">
        <v>8308</v>
      </c>
      <c r="R83" s="1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10000</v>
      </c>
      <c r="E84" s="7">
        <v>11621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116</v>
      </c>
      <c r="P84">
        <f t="shared" si="5"/>
        <v>116.21</v>
      </c>
      <c r="Q84" s="13" t="s">
        <v>8308</v>
      </c>
      <c r="R84" s="13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2100</v>
      </c>
      <c r="E85" s="7">
        <v>2690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128</v>
      </c>
      <c r="P85">
        <f t="shared" si="5"/>
        <v>206.92</v>
      </c>
      <c r="Q85" s="13" t="s">
        <v>8308</v>
      </c>
      <c r="R85" s="13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3000</v>
      </c>
      <c r="E86" s="7">
        <v>327</v>
      </c>
      <c r="F86" t="s">
        <v>8220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11</v>
      </c>
      <c r="P86">
        <f t="shared" si="5"/>
        <v>46.71</v>
      </c>
      <c r="Q86" s="13" t="s">
        <v>8308</v>
      </c>
      <c r="R86" s="13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5000</v>
      </c>
      <c r="E87" s="7">
        <v>2390</v>
      </c>
      <c r="F87" t="s">
        <v>8221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48</v>
      </c>
      <c r="P87">
        <f t="shared" si="5"/>
        <v>113.81</v>
      </c>
      <c r="Q87" s="13" t="s">
        <v>8308</v>
      </c>
      <c r="R87" s="13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18500</v>
      </c>
      <c r="E88" s="7">
        <v>19028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103</v>
      </c>
      <c r="P88">
        <f t="shared" si="5"/>
        <v>1119.29</v>
      </c>
      <c r="Q88" s="13" t="s">
        <v>8308</v>
      </c>
      <c r="R88" s="13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8000</v>
      </c>
      <c r="E89" s="7">
        <v>26.01</v>
      </c>
      <c r="F89" t="s">
        <v>8220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0</v>
      </c>
      <c r="P89">
        <f t="shared" si="5"/>
        <v>1.04</v>
      </c>
      <c r="Q89" s="13" t="s">
        <v>8308</v>
      </c>
      <c r="R89" s="13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10000</v>
      </c>
      <c r="E90" s="7">
        <v>10031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100</v>
      </c>
      <c r="P90">
        <f t="shared" si="5"/>
        <v>167.18</v>
      </c>
      <c r="Q90" s="13" t="s">
        <v>8308</v>
      </c>
      <c r="R90" s="13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20000</v>
      </c>
      <c r="E91" s="7">
        <v>7</v>
      </c>
      <c r="F91" t="s">
        <v>8220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0</v>
      </c>
      <c r="P91">
        <f t="shared" si="5"/>
        <v>0.13</v>
      </c>
      <c r="Q91" s="13" t="s">
        <v>8308</v>
      </c>
      <c r="R91" s="13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3000</v>
      </c>
      <c r="E92" s="7">
        <v>509</v>
      </c>
      <c r="F92" t="s">
        <v>8220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17</v>
      </c>
      <c r="P92">
        <f t="shared" si="5"/>
        <v>31.81</v>
      </c>
      <c r="Q92" s="13" t="s">
        <v>8308</v>
      </c>
      <c r="R92" s="13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10000</v>
      </c>
      <c r="E93" s="7">
        <v>10027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100</v>
      </c>
      <c r="P93">
        <f t="shared" si="5"/>
        <v>217.98</v>
      </c>
      <c r="Q93" s="13" t="s">
        <v>8308</v>
      </c>
      <c r="R93" s="1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15000</v>
      </c>
      <c r="E94" s="7">
        <v>50</v>
      </c>
      <c r="F94" t="s">
        <v>8220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0</v>
      </c>
      <c r="P94">
        <f t="shared" si="5"/>
        <v>1.1599999999999999</v>
      </c>
      <c r="Q94" s="13" t="s">
        <v>8308</v>
      </c>
      <c r="R94" s="13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4400</v>
      </c>
      <c r="E95" s="7">
        <v>4826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110</v>
      </c>
      <c r="P95">
        <f t="shared" si="5"/>
        <v>321.73</v>
      </c>
      <c r="Q95" s="13" t="s">
        <v>8308</v>
      </c>
      <c r="R95" s="13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2500</v>
      </c>
      <c r="E96" s="7">
        <v>440</v>
      </c>
      <c r="F96" t="s">
        <v>8220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18</v>
      </c>
      <c r="P96">
        <f t="shared" si="5"/>
        <v>36.67</v>
      </c>
      <c r="Q96" s="13" t="s">
        <v>8308</v>
      </c>
      <c r="R96" s="13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3000</v>
      </c>
      <c r="E97" s="7">
        <v>6</v>
      </c>
      <c r="F97" t="s">
        <v>8220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0</v>
      </c>
      <c r="P97">
        <f t="shared" si="5"/>
        <v>0.28999999999999998</v>
      </c>
      <c r="Q97" s="13" t="s">
        <v>8308</v>
      </c>
      <c r="R97" s="13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5000</v>
      </c>
      <c r="E98" s="7">
        <v>5831.74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117</v>
      </c>
      <c r="P98">
        <f t="shared" si="5"/>
        <v>171.52</v>
      </c>
      <c r="Q98" s="13" t="s">
        <v>8308</v>
      </c>
      <c r="R98" s="13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2900</v>
      </c>
      <c r="E99" s="7">
        <v>895</v>
      </c>
      <c r="F99" t="s">
        <v>8220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31</v>
      </c>
      <c r="P99">
        <f t="shared" si="5"/>
        <v>111.88</v>
      </c>
      <c r="Q99" s="13" t="s">
        <v>8308</v>
      </c>
      <c r="R99" s="13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10000</v>
      </c>
      <c r="E100" s="7">
        <v>325</v>
      </c>
      <c r="F100" t="s">
        <v>8220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3</v>
      </c>
      <c r="P100">
        <f t="shared" si="5"/>
        <v>5.42</v>
      </c>
      <c r="Q100" s="13" t="s">
        <v>8308</v>
      </c>
      <c r="R100" s="13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5000</v>
      </c>
      <c r="E101" s="7">
        <v>5234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105</v>
      </c>
      <c r="P101">
        <f t="shared" si="5"/>
        <v>134.21</v>
      </c>
      <c r="Q101" s="13" t="s">
        <v>8308</v>
      </c>
      <c r="R101" s="13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13000</v>
      </c>
      <c r="E102" s="7">
        <v>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0</v>
      </c>
      <c r="P102">
        <f t="shared" si="5"/>
        <v>0</v>
      </c>
      <c r="Q102" s="13" t="s">
        <v>8308</v>
      </c>
      <c r="R102" s="13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10000</v>
      </c>
      <c r="E103" s="7">
        <v>1577</v>
      </c>
      <c r="F103" t="s">
        <v>8220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16</v>
      </c>
      <c r="P103">
        <f t="shared" si="5"/>
        <v>45.06</v>
      </c>
      <c r="Q103" s="13" t="s">
        <v>8308</v>
      </c>
      <c r="R103" s="1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20000</v>
      </c>
      <c r="E104" s="7">
        <v>5328</v>
      </c>
      <c r="F104" t="s">
        <v>8220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27</v>
      </c>
      <c r="P104">
        <f t="shared" si="5"/>
        <v>81.97</v>
      </c>
      <c r="Q104" s="13" t="s">
        <v>8308</v>
      </c>
      <c r="R104" s="13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5000</v>
      </c>
      <c r="E105" s="7">
        <v>150</v>
      </c>
      <c r="F105" t="s">
        <v>8220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3</v>
      </c>
      <c r="P105">
        <f t="shared" si="5"/>
        <v>3.06</v>
      </c>
      <c r="Q105" s="13" t="s">
        <v>8308</v>
      </c>
      <c r="R105" s="13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3000</v>
      </c>
      <c r="E106" s="7">
        <v>3319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111</v>
      </c>
      <c r="P106">
        <f t="shared" si="5"/>
        <v>331.9</v>
      </c>
      <c r="Q106" s="13" t="s">
        <v>8308</v>
      </c>
      <c r="R106" s="13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7000</v>
      </c>
      <c r="E107" s="7">
        <v>7062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101</v>
      </c>
      <c r="P107">
        <f t="shared" si="5"/>
        <v>117.7</v>
      </c>
      <c r="Q107" s="13" t="s">
        <v>8308</v>
      </c>
      <c r="R107" s="13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13000</v>
      </c>
      <c r="E108" s="7">
        <v>13383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103</v>
      </c>
      <c r="P108">
        <f t="shared" si="5"/>
        <v>495.67</v>
      </c>
      <c r="Q108" s="13" t="s">
        <v>8308</v>
      </c>
      <c r="R108" s="13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20000</v>
      </c>
      <c r="E109" s="7">
        <v>7834</v>
      </c>
      <c r="F109" t="s">
        <v>8220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39</v>
      </c>
      <c r="P109">
        <f t="shared" si="5"/>
        <v>113.54</v>
      </c>
      <c r="Q109" s="13" t="s">
        <v>8308</v>
      </c>
      <c r="R109" s="13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10000</v>
      </c>
      <c r="E110" s="7">
        <v>10135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101</v>
      </c>
      <c r="P110">
        <f t="shared" si="5"/>
        <v>215.64</v>
      </c>
      <c r="Q110" s="13" t="s">
        <v>8308</v>
      </c>
      <c r="R110" s="13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0</v>
      </c>
      <c r="P111">
        <f t="shared" si="5"/>
        <v>0</v>
      </c>
      <c r="Q111" s="13" t="s">
        <v>8308</v>
      </c>
      <c r="R111" s="13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5000</v>
      </c>
      <c r="E112" s="7">
        <v>5673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113</v>
      </c>
      <c r="P112">
        <f t="shared" si="5"/>
        <v>218.19</v>
      </c>
      <c r="Q112" s="13" t="s">
        <v>8308</v>
      </c>
      <c r="R112" s="13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15000</v>
      </c>
      <c r="E113" s="7">
        <v>1060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7</v>
      </c>
      <c r="P113">
        <f t="shared" si="5"/>
        <v>20</v>
      </c>
      <c r="Q113" s="13" t="s">
        <v>8308</v>
      </c>
      <c r="R113" s="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15000</v>
      </c>
      <c r="E114" s="7">
        <v>0</v>
      </c>
      <c r="F114" t="s">
        <v>8220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0</v>
      </c>
      <c r="P114">
        <f t="shared" si="5"/>
        <v>0</v>
      </c>
      <c r="Q114" s="13" t="s">
        <v>8308</v>
      </c>
      <c r="R114" s="13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20000</v>
      </c>
      <c r="E115" s="7">
        <v>31</v>
      </c>
      <c r="F115" t="s">
        <v>8220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0</v>
      </c>
      <c r="P115">
        <f t="shared" si="5"/>
        <v>0.4</v>
      </c>
      <c r="Q115" s="13" t="s">
        <v>8308</v>
      </c>
      <c r="R115" s="13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9665</v>
      </c>
      <c r="E116" s="7">
        <v>12000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124</v>
      </c>
      <c r="P116">
        <f t="shared" si="5"/>
        <v>342.86</v>
      </c>
      <c r="Q116" s="13" t="s">
        <v>8308</v>
      </c>
      <c r="R116" s="13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3000</v>
      </c>
      <c r="E117" s="7">
        <v>3773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126</v>
      </c>
      <c r="P117">
        <f t="shared" si="5"/>
        <v>171.5</v>
      </c>
      <c r="Q117" s="13" t="s">
        <v>8308</v>
      </c>
      <c r="R117" s="13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10000</v>
      </c>
      <c r="E118" s="7">
        <v>11292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113</v>
      </c>
      <c r="P118">
        <f t="shared" si="5"/>
        <v>198.11</v>
      </c>
      <c r="Q118" s="13" t="s">
        <v>8308</v>
      </c>
      <c r="R118" s="13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12000</v>
      </c>
      <c r="E119" s="7">
        <v>2152</v>
      </c>
      <c r="F119" t="s">
        <v>8220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18</v>
      </c>
      <c r="P119">
        <f t="shared" si="5"/>
        <v>79.7</v>
      </c>
      <c r="Q119" s="13" t="s">
        <v>8308</v>
      </c>
      <c r="R119" s="13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15000</v>
      </c>
      <c r="E120" s="7">
        <v>15918.65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106</v>
      </c>
      <c r="P120">
        <f t="shared" si="5"/>
        <v>408.17</v>
      </c>
      <c r="Q120" s="13" t="s">
        <v>8308</v>
      </c>
      <c r="R120" s="13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10000</v>
      </c>
      <c r="E121" s="7">
        <v>300</v>
      </c>
      <c r="F121" t="s">
        <v>8220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3</v>
      </c>
      <c r="P121">
        <f t="shared" si="5"/>
        <v>8.11</v>
      </c>
      <c r="Q121" s="13" t="s">
        <v>8308</v>
      </c>
      <c r="R121" s="13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1000</v>
      </c>
      <c r="E122" s="7">
        <v>1280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128</v>
      </c>
      <c r="P122">
        <f t="shared" si="5"/>
        <v>1280</v>
      </c>
      <c r="Q122" s="13" t="s">
        <v>8308</v>
      </c>
      <c r="R122" s="13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800</v>
      </c>
      <c r="E123" s="7">
        <v>1686</v>
      </c>
      <c r="F123" t="s">
        <v>8218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211</v>
      </c>
      <c r="P123">
        <f t="shared" si="5"/>
        <v>1686</v>
      </c>
      <c r="Q123" s="13" t="s">
        <v>8308</v>
      </c>
      <c r="R123" s="1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800</v>
      </c>
      <c r="E124" s="7">
        <v>2</v>
      </c>
      <c r="F124" t="s">
        <v>8220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s="13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2000</v>
      </c>
      <c r="E125" s="7">
        <v>2325</v>
      </c>
      <c r="F125" t="s">
        <v>8218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116</v>
      </c>
      <c r="P125">
        <f t="shared" si="5"/>
        <v>387.5</v>
      </c>
      <c r="Q125" s="13" t="s">
        <v>8308</v>
      </c>
      <c r="R125" s="13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</v>
      </c>
      <c r="E126" s="7">
        <v>130</v>
      </c>
      <c r="F126" t="s">
        <v>8220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33</v>
      </c>
      <c r="P126">
        <f t="shared" si="5"/>
        <v>0</v>
      </c>
      <c r="Q126" s="13" t="s">
        <v>8308</v>
      </c>
      <c r="R126" s="13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1700</v>
      </c>
      <c r="E127" s="7">
        <v>1920</v>
      </c>
      <c r="F127" t="s">
        <v>8218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113</v>
      </c>
      <c r="P127">
        <f t="shared" si="5"/>
        <v>320</v>
      </c>
      <c r="Q127" s="13" t="s">
        <v>8308</v>
      </c>
      <c r="R127" s="13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5000</v>
      </c>
      <c r="E128" s="7">
        <v>235</v>
      </c>
      <c r="F128" t="s">
        <v>8220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5</v>
      </c>
      <c r="P128">
        <f t="shared" si="5"/>
        <v>18.079999999999998</v>
      </c>
      <c r="Q128" s="13" t="s">
        <v>8308</v>
      </c>
      <c r="R128" s="13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2000</v>
      </c>
      <c r="E129" s="7">
        <v>3062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153</v>
      </c>
      <c r="P129">
        <f t="shared" si="5"/>
        <v>765.5</v>
      </c>
      <c r="Q129" s="13" t="s">
        <v>8308</v>
      </c>
      <c r="R129" s="13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5000</v>
      </c>
      <c r="E130" s="7">
        <v>11745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235</v>
      </c>
      <c r="P130">
        <f t="shared" si="5"/>
        <v>1957.5</v>
      </c>
      <c r="Q130" s="13" t="s">
        <v>8308</v>
      </c>
      <c r="R130" s="13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550</v>
      </c>
      <c r="E131" s="7">
        <v>814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148</v>
      </c>
      <c r="P131">
        <f t="shared" ref="P131:P194" si="9">IFERROR(ROUND(E131/L131,2),0)</f>
        <v>0</v>
      </c>
      <c r="Q131" s="13" t="s">
        <v>8308</v>
      </c>
      <c r="R131" s="13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100</v>
      </c>
      <c r="E132" s="7">
        <v>1165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1165</v>
      </c>
      <c r="P132">
        <f t="shared" si="9"/>
        <v>0</v>
      </c>
      <c r="Q132" s="13" t="s">
        <v>8308</v>
      </c>
      <c r="R132" s="13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220</v>
      </c>
      <c r="E133" s="7">
        <v>241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110</v>
      </c>
      <c r="P133">
        <f t="shared" si="9"/>
        <v>0</v>
      </c>
      <c r="Q133" s="13" t="s">
        <v>8308</v>
      </c>
      <c r="R133" s="1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20000</v>
      </c>
      <c r="E134" s="7">
        <v>5212</v>
      </c>
      <c r="F134" t="s">
        <v>8221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26</v>
      </c>
      <c r="P134">
        <f t="shared" si="9"/>
        <v>64.349999999999994</v>
      </c>
      <c r="Q134" s="13" t="s">
        <v>8308</v>
      </c>
      <c r="R134" s="13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700</v>
      </c>
      <c r="E135" s="7">
        <v>15</v>
      </c>
      <c r="F135" t="s">
        <v>8220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2</v>
      </c>
      <c r="P135">
        <f t="shared" si="9"/>
        <v>0</v>
      </c>
      <c r="Q135" s="13" t="s">
        <v>8308</v>
      </c>
      <c r="R135" s="13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</v>
      </c>
      <c r="E136" s="7">
        <v>0</v>
      </c>
      <c r="F136" t="s">
        <v>8220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s="13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2800</v>
      </c>
      <c r="E137" s="7">
        <v>435</v>
      </c>
      <c r="F137" t="s">
        <v>8220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16</v>
      </c>
      <c r="P137">
        <f t="shared" si="9"/>
        <v>87</v>
      </c>
      <c r="Q137" s="13" t="s">
        <v>8308</v>
      </c>
      <c r="R137" s="13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333</v>
      </c>
      <c r="E138" s="7">
        <v>430</v>
      </c>
      <c r="F138" t="s">
        <v>8218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129</v>
      </c>
      <c r="P138">
        <f t="shared" si="9"/>
        <v>0</v>
      </c>
      <c r="Q138" s="13" t="s">
        <v>8308</v>
      </c>
      <c r="R138" s="13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700</v>
      </c>
      <c r="E139" s="7">
        <v>0</v>
      </c>
      <c r="F139" t="s">
        <v>8220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s="13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12000</v>
      </c>
      <c r="E140" s="7">
        <v>30037.01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250</v>
      </c>
      <c r="P140">
        <f t="shared" si="9"/>
        <v>517.88</v>
      </c>
      <c r="Q140" s="13" t="s">
        <v>8308</v>
      </c>
      <c r="R140" s="13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3000</v>
      </c>
      <c r="E141" s="7">
        <v>326.33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11</v>
      </c>
      <c r="P141">
        <f t="shared" si="9"/>
        <v>326.33</v>
      </c>
      <c r="Q141" s="13" t="s">
        <v>8308</v>
      </c>
      <c r="R141" s="13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750</v>
      </c>
      <c r="E142" s="7">
        <v>480</v>
      </c>
      <c r="F142" t="s">
        <v>8220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64</v>
      </c>
      <c r="P142">
        <f t="shared" si="9"/>
        <v>0</v>
      </c>
      <c r="Q142" s="13" t="s">
        <v>8308</v>
      </c>
      <c r="R142" s="13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5000</v>
      </c>
      <c r="E143" s="7">
        <v>11</v>
      </c>
      <c r="F143" t="s">
        <v>8220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0</v>
      </c>
      <c r="P143">
        <f t="shared" si="9"/>
        <v>0.39</v>
      </c>
      <c r="Q143" s="13" t="s">
        <v>8308</v>
      </c>
      <c r="R143" s="1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1000</v>
      </c>
      <c r="E144" s="7">
        <v>1101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110</v>
      </c>
      <c r="P144">
        <f t="shared" si="9"/>
        <v>1101</v>
      </c>
      <c r="Q144" s="13" t="s">
        <v>8308</v>
      </c>
      <c r="R144" s="13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500</v>
      </c>
      <c r="E145" s="7">
        <v>5</v>
      </c>
      <c r="F145" t="s">
        <v>8220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1</v>
      </c>
      <c r="P145">
        <f t="shared" si="9"/>
        <v>0</v>
      </c>
      <c r="Q145" s="13" t="s">
        <v>8308</v>
      </c>
      <c r="R145" s="13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6000</v>
      </c>
      <c r="E146" s="7">
        <v>2445</v>
      </c>
      <c r="F146" t="s">
        <v>8220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41</v>
      </c>
      <c r="P146">
        <f t="shared" si="9"/>
        <v>66.08</v>
      </c>
      <c r="Q146" s="13" t="s">
        <v>8308</v>
      </c>
      <c r="R146" s="13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2500</v>
      </c>
      <c r="E147" s="7">
        <v>3022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121</v>
      </c>
      <c r="P147">
        <f t="shared" si="9"/>
        <v>335.78</v>
      </c>
      <c r="Q147" s="13" t="s">
        <v>8308</v>
      </c>
      <c r="R147" s="13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</v>
      </c>
      <c r="E148" s="7">
        <v>2025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101</v>
      </c>
      <c r="P148">
        <f t="shared" si="9"/>
        <v>675</v>
      </c>
      <c r="Q148" s="13" t="s">
        <v>8308</v>
      </c>
      <c r="R148" s="13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500</v>
      </c>
      <c r="E149" s="7">
        <v>258</v>
      </c>
      <c r="F149" t="s">
        <v>8221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52</v>
      </c>
      <c r="P149">
        <f t="shared" si="9"/>
        <v>0</v>
      </c>
      <c r="Q149" s="13" t="s">
        <v>8308</v>
      </c>
      <c r="R149" s="13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1500</v>
      </c>
      <c r="E150" s="7">
        <v>1010</v>
      </c>
      <c r="F150" t="s">
        <v>8220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67</v>
      </c>
      <c r="P150">
        <f t="shared" si="9"/>
        <v>505</v>
      </c>
      <c r="Q150" s="13" t="s">
        <v>8308</v>
      </c>
      <c r="R150" s="13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2000</v>
      </c>
      <c r="E151" s="7">
        <v>35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2</v>
      </c>
      <c r="P151">
        <f t="shared" si="9"/>
        <v>5.83</v>
      </c>
      <c r="Q151" s="13" t="s">
        <v>8308</v>
      </c>
      <c r="R151" s="13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70000</v>
      </c>
      <c r="E152" s="7">
        <v>17561</v>
      </c>
      <c r="F152" t="s">
        <v>8220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25</v>
      </c>
      <c r="P152">
        <f t="shared" si="9"/>
        <v>262.10000000000002</v>
      </c>
      <c r="Q152" s="13" t="s">
        <v>8308</v>
      </c>
      <c r="R152" s="13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2000</v>
      </c>
      <c r="E153" s="7">
        <v>2175</v>
      </c>
      <c r="F153" t="s">
        <v>8218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109</v>
      </c>
      <c r="P153">
        <f t="shared" si="9"/>
        <v>435</v>
      </c>
      <c r="Q153" s="13" t="s">
        <v>8308</v>
      </c>
      <c r="R153" s="1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1500</v>
      </c>
      <c r="E154" s="7">
        <v>0</v>
      </c>
      <c r="F154" t="s">
        <v>8220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0</v>
      </c>
      <c r="Q154" s="13" t="s">
        <v>8308</v>
      </c>
      <c r="R154" s="13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2500</v>
      </c>
      <c r="E155" s="7">
        <v>4152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166</v>
      </c>
      <c r="P155">
        <f t="shared" si="9"/>
        <v>415.2</v>
      </c>
      <c r="Q155" s="13" t="s">
        <v>8308</v>
      </c>
      <c r="R155" s="13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85</v>
      </c>
      <c r="F156" t="s">
        <v>8220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6</v>
      </c>
      <c r="P156">
        <f t="shared" si="9"/>
        <v>28.33</v>
      </c>
      <c r="Q156" s="13" t="s">
        <v>8308</v>
      </c>
      <c r="R156" s="13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2000</v>
      </c>
      <c r="E157" s="7">
        <v>0</v>
      </c>
      <c r="F157" t="s">
        <v>8220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0</v>
      </c>
      <c r="Q157" s="13" t="s">
        <v>8308</v>
      </c>
      <c r="R157" s="13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5000</v>
      </c>
      <c r="E158" s="7">
        <v>6680.22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134</v>
      </c>
      <c r="P158">
        <f t="shared" si="9"/>
        <v>445.35</v>
      </c>
      <c r="Q158" s="13" t="s">
        <v>8308</v>
      </c>
      <c r="R158" s="13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1000</v>
      </c>
      <c r="E159" s="7">
        <v>1021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102</v>
      </c>
      <c r="P159">
        <f t="shared" si="9"/>
        <v>510.5</v>
      </c>
      <c r="Q159" s="13" t="s">
        <v>8308</v>
      </c>
      <c r="R159" s="13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</v>
      </c>
      <c r="E160" s="7">
        <v>0</v>
      </c>
      <c r="F160" t="s">
        <v>8220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s="13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1000</v>
      </c>
      <c r="E161" s="7">
        <v>1312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131</v>
      </c>
      <c r="P161">
        <f t="shared" si="9"/>
        <v>1312</v>
      </c>
      <c r="Q161" s="13" t="s">
        <v>8308</v>
      </c>
      <c r="R161" s="13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s="13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1000</v>
      </c>
      <c r="E163" s="7">
        <v>1000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100</v>
      </c>
      <c r="P163">
        <f t="shared" si="9"/>
        <v>1000</v>
      </c>
      <c r="Q163" s="13" t="s">
        <v>8308</v>
      </c>
      <c r="R163" s="1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3000</v>
      </c>
      <c r="E164" s="7">
        <v>0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0</v>
      </c>
      <c r="P164">
        <f t="shared" si="9"/>
        <v>0</v>
      </c>
      <c r="Q164" s="13" t="s">
        <v>8308</v>
      </c>
      <c r="R164" s="13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750</v>
      </c>
      <c r="E165" s="7">
        <v>7336.01</v>
      </c>
      <c r="F165" t="s">
        <v>8218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978</v>
      </c>
      <c r="P165">
        <f t="shared" si="9"/>
        <v>0</v>
      </c>
      <c r="Q165" s="13" t="s">
        <v>8308</v>
      </c>
      <c r="R165" s="13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3000</v>
      </c>
      <c r="E166" s="7">
        <v>4247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142</v>
      </c>
      <c r="P166">
        <f t="shared" si="9"/>
        <v>606.71</v>
      </c>
      <c r="Q166" s="13" t="s">
        <v>8308</v>
      </c>
      <c r="R166" s="13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500</v>
      </c>
      <c r="E167" s="7">
        <v>1575</v>
      </c>
      <c r="F167" t="s">
        <v>8218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315</v>
      </c>
      <c r="P167">
        <f t="shared" si="9"/>
        <v>0</v>
      </c>
      <c r="Q167" s="13" t="s">
        <v>8308</v>
      </c>
      <c r="R167" s="13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8600</v>
      </c>
      <c r="E168" s="7">
        <v>11090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129</v>
      </c>
      <c r="P168">
        <f t="shared" si="9"/>
        <v>11090</v>
      </c>
      <c r="Q168" s="13" t="s">
        <v>8308</v>
      </c>
      <c r="R168" s="13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1000</v>
      </c>
      <c r="E169" s="7">
        <v>1455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146</v>
      </c>
      <c r="P169">
        <f t="shared" si="9"/>
        <v>727.5</v>
      </c>
      <c r="Q169" s="13" t="s">
        <v>8308</v>
      </c>
      <c r="R169" s="13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2500</v>
      </c>
      <c r="E170" s="7">
        <v>2856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114</v>
      </c>
      <c r="P170">
        <f t="shared" si="9"/>
        <v>952</v>
      </c>
      <c r="Q170" s="13" t="s">
        <v>8308</v>
      </c>
      <c r="R170" s="13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3000</v>
      </c>
      <c r="E171" s="7">
        <v>3132.63</v>
      </c>
      <c r="F171" t="s">
        <v>8218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104</v>
      </c>
      <c r="P171">
        <f t="shared" si="9"/>
        <v>313.26</v>
      </c>
      <c r="Q171" s="13" t="s">
        <v>8308</v>
      </c>
      <c r="R171" s="13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2500</v>
      </c>
      <c r="E172" s="7">
        <v>2867.99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115</v>
      </c>
      <c r="P172">
        <f t="shared" si="9"/>
        <v>286.8</v>
      </c>
      <c r="Q172" s="13" t="s">
        <v>8308</v>
      </c>
      <c r="R172" s="13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1000</v>
      </c>
      <c r="E173" s="7">
        <v>0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0</v>
      </c>
      <c r="Q173" s="13" t="s">
        <v>8308</v>
      </c>
      <c r="R173" s="1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700</v>
      </c>
      <c r="E174" s="7">
        <v>721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103</v>
      </c>
      <c r="P174">
        <f t="shared" si="9"/>
        <v>0</v>
      </c>
      <c r="Q174" s="13" t="s">
        <v>8308</v>
      </c>
      <c r="R174" s="13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200</v>
      </c>
      <c r="E175" s="7">
        <v>200</v>
      </c>
      <c r="F175" t="s">
        <v>8218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100</v>
      </c>
      <c r="P175">
        <f t="shared" si="9"/>
        <v>0</v>
      </c>
      <c r="Q175" s="13" t="s">
        <v>8308</v>
      </c>
      <c r="R175" s="13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500</v>
      </c>
      <c r="E176" s="7">
        <v>70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14</v>
      </c>
      <c r="P176">
        <f t="shared" si="9"/>
        <v>0</v>
      </c>
      <c r="Q176" s="13" t="s">
        <v>8308</v>
      </c>
      <c r="R176" s="13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5000</v>
      </c>
      <c r="E177" s="7">
        <v>20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0</v>
      </c>
      <c r="P177">
        <f t="shared" si="9"/>
        <v>0.77</v>
      </c>
      <c r="Q177" s="13" t="s">
        <v>8308</v>
      </c>
      <c r="R177" s="13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250</v>
      </c>
      <c r="E178" s="7">
        <v>350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140</v>
      </c>
      <c r="P178">
        <f t="shared" si="9"/>
        <v>0</v>
      </c>
      <c r="Q178" s="13" t="s">
        <v>8308</v>
      </c>
      <c r="R178" s="13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2000</v>
      </c>
      <c r="E179" s="7">
        <v>2636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132</v>
      </c>
      <c r="P179">
        <f t="shared" si="9"/>
        <v>376.57</v>
      </c>
      <c r="Q179" s="13" t="s">
        <v>8308</v>
      </c>
      <c r="R179" s="13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750</v>
      </c>
      <c r="E180" s="7">
        <v>1001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133</v>
      </c>
      <c r="P180">
        <f t="shared" si="9"/>
        <v>0</v>
      </c>
      <c r="Q180" s="13" t="s">
        <v>8308</v>
      </c>
      <c r="R180" s="13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2000</v>
      </c>
      <c r="E181" s="7">
        <v>5080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254</v>
      </c>
      <c r="P181">
        <f t="shared" si="9"/>
        <v>2540</v>
      </c>
      <c r="Q181" s="13" t="s">
        <v>8308</v>
      </c>
      <c r="R181" s="13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2750</v>
      </c>
      <c r="E182" s="7">
        <v>2826.43</v>
      </c>
      <c r="F182" t="s">
        <v>8218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103</v>
      </c>
      <c r="P182">
        <f t="shared" si="9"/>
        <v>217.42</v>
      </c>
      <c r="Q182" s="13" t="s">
        <v>8308</v>
      </c>
      <c r="R182" s="13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3400</v>
      </c>
      <c r="E183" s="7">
        <v>1570</v>
      </c>
      <c r="F183" t="s">
        <v>8221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46</v>
      </c>
      <c r="P183">
        <f t="shared" si="9"/>
        <v>392.5</v>
      </c>
      <c r="Q183" s="13" t="s">
        <v>8308</v>
      </c>
      <c r="R183" s="1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200</v>
      </c>
      <c r="E184" s="7">
        <v>70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35</v>
      </c>
      <c r="P184">
        <f t="shared" si="9"/>
        <v>0</v>
      </c>
      <c r="Q184" s="13" t="s">
        <v>8308</v>
      </c>
      <c r="R184" s="13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12000</v>
      </c>
      <c r="E185" s="7">
        <v>676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6</v>
      </c>
      <c r="P185">
        <f t="shared" si="9"/>
        <v>56.33</v>
      </c>
      <c r="Q185" s="13" t="s">
        <v>8308</v>
      </c>
      <c r="R185" s="13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1876</v>
      </c>
      <c r="F186" t="s">
        <v>8218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125</v>
      </c>
      <c r="P186">
        <f t="shared" si="9"/>
        <v>938</v>
      </c>
      <c r="Q186" s="13" t="s">
        <v>8308</v>
      </c>
      <c r="R186" s="13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6500</v>
      </c>
      <c r="E187" s="7">
        <v>145</v>
      </c>
      <c r="F187" t="s">
        <v>8219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2</v>
      </c>
      <c r="P187">
        <f t="shared" si="9"/>
        <v>14.5</v>
      </c>
      <c r="Q187" s="13" t="s">
        <v>8308</v>
      </c>
      <c r="R187" s="13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s="13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3500</v>
      </c>
      <c r="E189" s="7">
        <v>3540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101</v>
      </c>
      <c r="P189">
        <f t="shared" si="9"/>
        <v>708</v>
      </c>
      <c r="Q189" s="13" t="s">
        <v>8308</v>
      </c>
      <c r="R189" s="13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250</v>
      </c>
      <c r="E190" s="7">
        <v>280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112</v>
      </c>
      <c r="P190">
        <f t="shared" si="9"/>
        <v>0</v>
      </c>
      <c r="Q190" s="13" t="s">
        <v>8308</v>
      </c>
      <c r="R190" s="13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2500</v>
      </c>
      <c r="E191" s="7">
        <v>3105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124</v>
      </c>
      <c r="P191">
        <f t="shared" si="9"/>
        <v>621</v>
      </c>
      <c r="Q191" s="13" t="s">
        <v>8308</v>
      </c>
      <c r="R191" s="13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1500</v>
      </c>
      <c r="E192" s="7">
        <v>1661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111</v>
      </c>
      <c r="P192">
        <f t="shared" si="9"/>
        <v>1661</v>
      </c>
      <c r="Q192" s="13" t="s">
        <v>8308</v>
      </c>
      <c r="R192" s="13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2500</v>
      </c>
      <c r="E193" s="7">
        <v>68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3</v>
      </c>
      <c r="P193">
        <f t="shared" si="9"/>
        <v>22.67</v>
      </c>
      <c r="Q193" s="13" t="s">
        <v>8308</v>
      </c>
      <c r="R193" s="1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</v>
      </c>
      <c r="E194" s="7">
        <v>8064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806</v>
      </c>
      <c r="P194">
        <f t="shared" si="9"/>
        <v>2688</v>
      </c>
      <c r="Q194" s="13" t="s">
        <v>8308</v>
      </c>
      <c r="R194" s="13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200</v>
      </c>
      <c r="E195" s="7">
        <v>25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13</v>
      </c>
      <c r="P195">
        <f t="shared" ref="P195:P258" si="13">IFERROR(ROUND(E195/L195,2),0)</f>
        <v>0</v>
      </c>
      <c r="Q195" s="13" t="s">
        <v>8308</v>
      </c>
      <c r="R195" s="13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1000</v>
      </c>
      <c r="E196" s="7">
        <v>50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5</v>
      </c>
      <c r="P196">
        <f t="shared" si="13"/>
        <v>16.670000000000002</v>
      </c>
      <c r="Q196" s="13" t="s">
        <v>8308</v>
      </c>
      <c r="R196" s="13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750</v>
      </c>
      <c r="E197" s="7">
        <v>1485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198</v>
      </c>
      <c r="P197">
        <f t="shared" si="13"/>
        <v>0</v>
      </c>
      <c r="Q197" s="13" t="s">
        <v>8308</v>
      </c>
      <c r="R197" s="13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5000</v>
      </c>
      <c r="E198" s="7">
        <v>800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16</v>
      </c>
      <c r="P198">
        <f t="shared" si="13"/>
        <v>42.11</v>
      </c>
      <c r="Q198" s="13" t="s">
        <v>8308</v>
      </c>
      <c r="R198" s="13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731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29</v>
      </c>
      <c r="P199">
        <f t="shared" si="13"/>
        <v>91.38</v>
      </c>
      <c r="Q199" s="13" t="s">
        <v>8308</v>
      </c>
      <c r="R199" s="13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</v>
      </c>
      <c r="E200" s="7">
        <v>2503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100</v>
      </c>
      <c r="P200">
        <f t="shared" si="13"/>
        <v>417.17</v>
      </c>
      <c r="Q200" s="13" t="s">
        <v>8308</v>
      </c>
      <c r="R200" s="13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500</v>
      </c>
      <c r="E201" s="7">
        <v>665.21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133</v>
      </c>
      <c r="P201">
        <f t="shared" si="13"/>
        <v>0</v>
      </c>
      <c r="Q201" s="13" t="s">
        <v>8308</v>
      </c>
      <c r="R201" s="13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5000</v>
      </c>
      <c r="E202" s="7">
        <v>5176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104</v>
      </c>
      <c r="P202">
        <f t="shared" si="13"/>
        <v>287.56</v>
      </c>
      <c r="Q202" s="13" t="s">
        <v>8308</v>
      </c>
      <c r="R202" s="13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2560</v>
      </c>
      <c r="E203" s="7">
        <v>4308</v>
      </c>
      <c r="F203" t="s">
        <v>8218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168</v>
      </c>
      <c r="P203">
        <f t="shared" si="13"/>
        <v>615.42999999999995</v>
      </c>
      <c r="Q203" s="13" t="s">
        <v>8308</v>
      </c>
      <c r="R203" s="1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500</v>
      </c>
      <c r="E204" s="7">
        <v>50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10</v>
      </c>
      <c r="P204">
        <f t="shared" si="13"/>
        <v>0</v>
      </c>
      <c r="Q204" s="13" t="s">
        <v>8308</v>
      </c>
      <c r="R204" s="13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3500</v>
      </c>
      <c r="E205" s="7">
        <v>0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0</v>
      </c>
      <c r="P205">
        <f t="shared" si="13"/>
        <v>0</v>
      </c>
      <c r="Q205" s="13" t="s">
        <v>8308</v>
      </c>
      <c r="R205" s="13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390000</v>
      </c>
      <c r="E206" s="7">
        <v>2716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1</v>
      </c>
      <c r="P206">
        <f t="shared" si="13"/>
        <v>2.1</v>
      </c>
      <c r="Q206" s="13" t="s">
        <v>8308</v>
      </c>
      <c r="R206" s="13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5000</v>
      </c>
      <c r="E207" s="7">
        <v>21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0</v>
      </c>
      <c r="P207">
        <f t="shared" si="13"/>
        <v>1.24</v>
      </c>
      <c r="Q207" s="13" t="s">
        <v>8308</v>
      </c>
      <c r="R207" s="13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500</v>
      </c>
      <c r="E208" s="7">
        <v>695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139</v>
      </c>
      <c r="P208">
        <f t="shared" si="13"/>
        <v>0</v>
      </c>
      <c r="Q208" s="13" t="s">
        <v>8308</v>
      </c>
      <c r="R208" s="13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6000</v>
      </c>
      <c r="E209" s="7">
        <v>6438</v>
      </c>
      <c r="F209" t="s">
        <v>8218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107</v>
      </c>
      <c r="P209">
        <f t="shared" si="13"/>
        <v>495.23</v>
      </c>
      <c r="Q209" s="13" t="s">
        <v>8308</v>
      </c>
      <c r="R209" s="13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678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s="13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600</v>
      </c>
      <c r="E211" s="7">
        <v>615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103</v>
      </c>
      <c r="P211">
        <f t="shared" si="13"/>
        <v>0</v>
      </c>
      <c r="Q211" s="13" t="s">
        <v>8308</v>
      </c>
      <c r="R211" s="13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9000</v>
      </c>
      <c r="E212" s="7">
        <v>997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11</v>
      </c>
      <c r="P212">
        <f t="shared" si="13"/>
        <v>30.21</v>
      </c>
      <c r="Q212" s="13" t="s">
        <v>8308</v>
      </c>
      <c r="R212" s="13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6500</v>
      </c>
      <c r="E213" s="7">
        <v>4666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72</v>
      </c>
      <c r="P213">
        <f t="shared" si="13"/>
        <v>388.83</v>
      </c>
      <c r="Q213" s="13" t="s">
        <v>8308</v>
      </c>
      <c r="R213" s="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900</v>
      </c>
      <c r="E214" s="7">
        <v>345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38</v>
      </c>
      <c r="P214">
        <f t="shared" si="13"/>
        <v>345</v>
      </c>
      <c r="Q214" s="13" t="s">
        <v>8308</v>
      </c>
      <c r="R214" s="13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1100</v>
      </c>
      <c r="E215" s="7">
        <v>1185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108</v>
      </c>
      <c r="P215">
        <f t="shared" si="13"/>
        <v>1185</v>
      </c>
      <c r="Q215" s="13" t="s">
        <v>8308</v>
      </c>
      <c r="R215" s="13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900</v>
      </c>
      <c r="E216" s="7">
        <v>1175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131</v>
      </c>
      <c r="P216">
        <f t="shared" si="13"/>
        <v>1175</v>
      </c>
      <c r="Q216" s="13" t="s">
        <v>8308</v>
      </c>
      <c r="R216" s="13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1000</v>
      </c>
      <c r="E217" s="7">
        <v>1119</v>
      </c>
      <c r="F217" t="s">
        <v>8218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112</v>
      </c>
      <c r="P217">
        <f t="shared" si="13"/>
        <v>1119</v>
      </c>
      <c r="Q217" s="13" t="s">
        <v>8308</v>
      </c>
      <c r="R217" s="13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60000</v>
      </c>
      <c r="E218" s="7">
        <v>3390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6</v>
      </c>
      <c r="P218">
        <f t="shared" si="13"/>
        <v>40.36</v>
      </c>
      <c r="Q218" s="13" t="s">
        <v>8308</v>
      </c>
      <c r="R218" s="13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30000</v>
      </c>
      <c r="E219" s="7">
        <v>11923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40</v>
      </c>
      <c r="P219">
        <f t="shared" si="13"/>
        <v>313.76</v>
      </c>
      <c r="Q219" s="13" t="s">
        <v>8308</v>
      </c>
      <c r="R219" s="13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2000</v>
      </c>
      <c r="E220" s="7">
        <v>385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19</v>
      </c>
      <c r="P220">
        <f t="shared" si="13"/>
        <v>385</v>
      </c>
      <c r="Q220" s="13" t="s">
        <v>8308</v>
      </c>
      <c r="R220" s="13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25000</v>
      </c>
      <c r="E221" s="7">
        <v>10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0</v>
      </c>
      <c r="P221">
        <f t="shared" si="13"/>
        <v>0.13</v>
      </c>
      <c r="Q221" s="13" t="s">
        <v>8308</v>
      </c>
      <c r="R221" s="13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2500</v>
      </c>
      <c r="E222" s="7">
        <v>5509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220</v>
      </c>
      <c r="P222">
        <f t="shared" si="13"/>
        <v>1836.33</v>
      </c>
      <c r="Q222" s="13" t="s">
        <v>8308</v>
      </c>
      <c r="R222" s="13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675</v>
      </c>
      <c r="E223" s="7">
        <v>1218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180</v>
      </c>
      <c r="P223">
        <f t="shared" si="13"/>
        <v>0</v>
      </c>
      <c r="Q223" s="13" t="s">
        <v>8308</v>
      </c>
      <c r="R223" s="1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2000</v>
      </c>
      <c r="E224" s="7">
        <v>2107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105</v>
      </c>
      <c r="P224">
        <f t="shared" si="13"/>
        <v>1053.5</v>
      </c>
      <c r="Q224" s="13" t="s">
        <v>8308</v>
      </c>
      <c r="R224" s="13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750</v>
      </c>
      <c r="E225" s="7">
        <v>1390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185</v>
      </c>
      <c r="P225">
        <f t="shared" si="13"/>
        <v>0</v>
      </c>
      <c r="Q225" s="13" t="s">
        <v>8308</v>
      </c>
      <c r="R225" s="13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773</v>
      </c>
      <c r="E226" s="7">
        <v>773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100</v>
      </c>
      <c r="P226">
        <f t="shared" si="13"/>
        <v>0</v>
      </c>
      <c r="Q226" s="13" t="s">
        <v>8308</v>
      </c>
      <c r="R226" s="13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s="13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2500</v>
      </c>
      <c r="E228" s="7">
        <v>94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4</v>
      </c>
      <c r="P228">
        <f t="shared" si="13"/>
        <v>47</v>
      </c>
      <c r="Q228" s="13" t="s">
        <v>8308</v>
      </c>
      <c r="R228" s="13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600</v>
      </c>
      <c r="E229" s="7">
        <v>680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113</v>
      </c>
      <c r="P229">
        <f t="shared" si="13"/>
        <v>0</v>
      </c>
      <c r="Q229" s="13" t="s">
        <v>8308</v>
      </c>
      <c r="R229" s="13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500</v>
      </c>
      <c r="E230" s="7">
        <v>501</v>
      </c>
      <c r="F230" t="s">
        <v>8218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100</v>
      </c>
      <c r="P230">
        <f t="shared" si="13"/>
        <v>0</v>
      </c>
      <c r="Q230" s="13" t="s">
        <v>8308</v>
      </c>
      <c r="R230" s="13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315</v>
      </c>
      <c r="E231" s="7">
        <v>469</v>
      </c>
      <c r="F231" t="s">
        <v>8218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149</v>
      </c>
      <c r="P231">
        <f t="shared" si="13"/>
        <v>0</v>
      </c>
      <c r="Q231" s="13" t="s">
        <v>8308</v>
      </c>
      <c r="R231" s="13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</v>
      </c>
      <c r="E232" s="7">
        <v>3700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247</v>
      </c>
      <c r="P232">
        <f t="shared" si="13"/>
        <v>1850</v>
      </c>
      <c r="Q232" s="13" t="s">
        <v>8308</v>
      </c>
      <c r="R232" s="13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750</v>
      </c>
      <c r="E233" s="7">
        <v>1285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171</v>
      </c>
      <c r="P233">
        <f t="shared" si="13"/>
        <v>0</v>
      </c>
      <c r="Q233" s="13" t="s">
        <v>8308</v>
      </c>
      <c r="R233" s="1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2000</v>
      </c>
      <c r="E234" s="7">
        <v>2015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101</v>
      </c>
      <c r="P234">
        <f t="shared" si="13"/>
        <v>287.86</v>
      </c>
      <c r="Q234" s="13" t="s">
        <v>8308</v>
      </c>
      <c r="R234" s="13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750</v>
      </c>
      <c r="E235" s="7">
        <v>795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106</v>
      </c>
      <c r="P235">
        <f t="shared" si="13"/>
        <v>0</v>
      </c>
      <c r="Q235" s="13" t="s">
        <v>8308</v>
      </c>
      <c r="R235" s="13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2750</v>
      </c>
      <c r="E236" s="7">
        <v>2750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100</v>
      </c>
      <c r="P236">
        <f t="shared" si="13"/>
        <v>550</v>
      </c>
      <c r="Q236" s="13" t="s">
        <v>8308</v>
      </c>
      <c r="R236" s="13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500</v>
      </c>
      <c r="E237" s="7">
        <v>660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132</v>
      </c>
      <c r="P237">
        <f t="shared" si="13"/>
        <v>0</v>
      </c>
      <c r="Q237" s="13" t="s">
        <v>8308</v>
      </c>
      <c r="R237" s="13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750</v>
      </c>
      <c r="E238" s="7">
        <v>65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9</v>
      </c>
      <c r="P238">
        <f t="shared" si="13"/>
        <v>0</v>
      </c>
      <c r="Q238" s="13" t="s">
        <v>8308</v>
      </c>
      <c r="R238" s="13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</v>
      </c>
      <c r="E239" s="7">
        <v>1710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114</v>
      </c>
      <c r="P239">
        <f t="shared" si="13"/>
        <v>1710</v>
      </c>
      <c r="Q239" s="13" t="s">
        <v>8308</v>
      </c>
      <c r="R239" s="13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600</v>
      </c>
      <c r="E240" s="7">
        <v>620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103</v>
      </c>
      <c r="P240">
        <f t="shared" si="13"/>
        <v>0</v>
      </c>
      <c r="Q240" s="13" t="s">
        <v>8308</v>
      </c>
      <c r="R240" s="13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2500</v>
      </c>
      <c r="E241" s="7">
        <v>53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</v>
      </c>
      <c r="P241">
        <f t="shared" si="13"/>
        <v>10.6</v>
      </c>
      <c r="Q241" s="13" t="s">
        <v>8308</v>
      </c>
      <c r="R241" s="13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40000</v>
      </c>
      <c r="E242" s="7">
        <v>57817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145</v>
      </c>
      <c r="P242">
        <f t="shared" si="13"/>
        <v>422.02</v>
      </c>
      <c r="Q242" s="13" t="s">
        <v>8308</v>
      </c>
      <c r="R242" s="13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100000</v>
      </c>
      <c r="E243" s="7">
        <v>250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0</v>
      </c>
      <c r="P243">
        <f t="shared" si="13"/>
        <v>0.66</v>
      </c>
      <c r="Q243" s="13" t="s">
        <v>8308</v>
      </c>
      <c r="R243" s="1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35000</v>
      </c>
      <c r="E244" s="7">
        <v>184133.01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526</v>
      </c>
      <c r="P244">
        <f t="shared" si="13"/>
        <v>911.55</v>
      </c>
      <c r="Q244" s="13" t="s">
        <v>8308</v>
      </c>
      <c r="R244" s="13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55000</v>
      </c>
      <c r="E245" s="7">
        <v>1250</v>
      </c>
      <c r="F245" t="s">
        <v>8220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2</v>
      </c>
      <c r="P245">
        <f t="shared" si="13"/>
        <v>3.81</v>
      </c>
      <c r="Q245" s="13" t="s">
        <v>8308</v>
      </c>
      <c r="R245" s="13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10000</v>
      </c>
      <c r="E246" s="7">
        <v>11363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135.27000000000001</v>
      </c>
      <c r="Q246" s="13" t="s">
        <v>8308</v>
      </c>
      <c r="R246" s="13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15000</v>
      </c>
      <c r="E247" s="7">
        <v>0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0</v>
      </c>
      <c r="P247">
        <f t="shared" si="13"/>
        <v>0</v>
      </c>
      <c r="Q247" s="13" t="s">
        <v>8308</v>
      </c>
      <c r="R247" s="13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38888</v>
      </c>
      <c r="E248" s="7">
        <v>2495</v>
      </c>
      <c r="F248" t="s">
        <v>8220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6</v>
      </c>
      <c r="P248">
        <f t="shared" si="13"/>
        <v>11.19</v>
      </c>
      <c r="Q248" s="13" t="s">
        <v>8308</v>
      </c>
      <c r="R248" s="13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20000</v>
      </c>
      <c r="E249" s="7">
        <v>0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0</v>
      </c>
      <c r="P249">
        <f t="shared" si="13"/>
        <v>0</v>
      </c>
      <c r="Q249" s="13" t="s">
        <v>8308</v>
      </c>
      <c r="R249" s="13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200000</v>
      </c>
      <c r="E250" s="7">
        <v>0</v>
      </c>
      <c r="F250" t="s">
        <v>8220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0</v>
      </c>
      <c r="P250">
        <f t="shared" si="13"/>
        <v>0</v>
      </c>
      <c r="Q250" s="13" t="s">
        <v>8308</v>
      </c>
      <c r="R250" s="13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30000</v>
      </c>
      <c r="E251" s="7">
        <v>0</v>
      </c>
      <c r="F251" t="s">
        <v>8220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0</v>
      </c>
      <c r="P251">
        <f t="shared" si="13"/>
        <v>0</v>
      </c>
      <c r="Q251" s="13" t="s">
        <v>8308</v>
      </c>
      <c r="R251" s="13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75000</v>
      </c>
      <c r="E252" s="7">
        <v>98953.42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132</v>
      </c>
      <c r="P252">
        <f t="shared" si="13"/>
        <v>226.44</v>
      </c>
      <c r="Q252" s="13" t="s">
        <v>8308</v>
      </c>
      <c r="R252" s="13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12000</v>
      </c>
      <c r="E253" s="7">
        <v>50</v>
      </c>
      <c r="F253" t="s">
        <v>8220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0</v>
      </c>
      <c r="P253">
        <f t="shared" si="13"/>
        <v>0.65</v>
      </c>
      <c r="Q253" s="13" t="s">
        <v>8308</v>
      </c>
      <c r="R253" s="1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25000</v>
      </c>
      <c r="E254" s="7">
        <v>260</v>
      </c>
      <c r="F254" t="s">
        <v>8220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</v>
      </c>
      <c r="P254">
        <f t="shared" si="13"/>
        <v>2.41</v>
      </c>
      <c r="Q254" s="13" t="s">
        <v>8308</v>
      </c>
      <c r="R254" s="13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5000</v>
      </c>
      <c r="E255" s="7">
        <v>3045</v>
      </c>
      <c r="F255" t="s">
        <v>8220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61</v>
      </c>
      <c r="P255">
        <f t="shared" si="13"/>
        <v>435</v>
      </c>
      <c r="Q255" s="13" t="s">
        <v>8308</v>
      </c>
      <c r="R255" s="13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60000</v>
      </c>
      <c r="E256" s="7">
        <v>12818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21</v>
      </c>
      <c r="P256">
        <f t="shared" si="13"/>
        <v>40.82</v>
      </c>
      <c r="Q256" s="13" t="s">
        <v>8308</v>
      </c>
      <c r="R256" s="13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24500</v>
      </c>
      <c r="E257" s="7">
        <v>13846</v>
      </c>
      <c r="F257" t="s">
        <v>8220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57</v>
      </c>
      <c r="P257">
        <f t="shared" si="13"/>
        <v>73.650000000000006</v>
      </c>
      <c r="Q257" s="13" t="s">
        <v>8308</v>
      </c>
      <c r="R257" s="13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50000</v>
      </c>
      <c r="E258" s="7">
        <v>0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0</v>
      </c>
      <c r="P258">
        <f t="shared" si="13"/>
        <v>0</v>
      </c>
      <c r="Q258" s="13" t="s">
        <v>8308</v>
      </c>
      <c r="R258" s="13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98000</v>
      </c>
      <c r="E259" s="7">
        <v>91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0</v>
      </c>
      <c r="P259">
        <f t="shared" ref="P259:P322" si="17">IFERROR(ROUND(E259/L259,2),0)</f>
        <v>0.16</v>
      </c>
      <c r="Q259" s="13" t="s">
        <v>8308</v>
      </c>
      <c r="R259" s="13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125000</v>
      </c>
      <c r="E260" s="7">
        <v>85192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68</v>
      </c>
      <c r="P260">
        <f t="shared" si="17"/>
        <v>123.83</v>
      </c>
      <c r="Q260" s="13" t="s">
        <v>8308</v>
      </c>
      <c r="R260" s="13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200000</v>
      </c>
      <c r="E261" s="7">
        <v>700</v>
      </c>
      <c r="F261" t="s">
        <v>8220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0</v>
      </c>
      <c r="P261">
        <f t="shared" si="17"/>
        <v>0.74</v>
      </c>
      <c r="Q261" s="13" t="s">
        <v>8308</v>
      </c>
      <c r="R261" s="13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26000</v>
      </c>
      <c r="E262" s="7">
        <v>1707</v>
      </c>
      <c r="F262" t="s">
        <v>8220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7</v>
      </c>
      <c r="P262">
        <f t="shared" si="17"/>
        <v>19.399999999999999</v>
      </c>
      <c r="Q262" s="13" t="s">
        <v>8308</v>
      </c>
      <c r="R262" s="13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50000</v>
      </c>
      <c r="E263" s="7">
        <v>6565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13</v>
      </c>
      <c r="P263">
        <f t="shared" si="17"/>
        <v>29.84</v>
      </c>
      <c r="Q263" s="13" t="s">
        <v>8308</v>
      </c>
      <c r="R263" s="1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15000</v>
      </c>
      <c r="E264" s="7">
        <v>33892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226</v>
      </c>
      <c r="P264">
        <f t="shared" si="17"/>
        <v>233.74</v>
      </c>
      <c r="Q264" s="13" t="s">
        <v>8308</v>
      </c>
      <c r="R264" s="13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68000</v>
      </c>
      <c r="E265" s="7">
        <v>53670.6</v>
      </c>
      <c r="F265" t="s">
        <v>8220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79</v>
      </c>
      <c r="P265">
        <f t="shared" si="17"/>
        <v>55.73</v>
      </c>
      <c r="Q265" s="13" t="s">
        <v>8308</v>
      </c>
      <c r="R265" s="13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15000</v>
      </c>
      <c r="E266" s="7">
        <v>28300.45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189</v>
      </c>
      <c r="P266">
        <f t="shared" si="17"/>
        <v>310.99</v>
      </c>
      <c r="Q266" s="13" t="s">
        <v>8308</v>
      </c>
      <c r="R266" s="13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15000</v>
      </c>
      <c r="E267" s="7">
        <v>15315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102</v>
      </c>
      <c r="P267">
        <f t="shared" si="17"/>
        <v>264.05</v>
      </c>
      <c r="Q267" s="13" t="s">
        <v>8308</v>
      </c>
      <c r="R267" s="13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5000</v>
      </c>
      <c r="E268" s="7">
        <v>625</v>
      </c>
      <c r="F268" t="s">
        <v>8220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13</v>
      </c>
      <c r="P268">
        <f t="shared" si="17"/>
        <v>17.36</v>
      </c>
      <c r="Q268" s="13" t="s">
        <v>8308</v>
      </c>
      <c r="R268" s="13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35000</v>
      </c>
      <c r="E269" s="7">
        <v>0</v>
      </c>
      <c r="F269" t="s">
        <v>8220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0</v>
      </c>
      <c r="P269">
        <f t="shared" si="17"/>
        <v>0</v>
      </c>
      <c r="Q269" s="13" t="s">
        <v>8308</v>
      </c>
      <c r="R269" s="13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15000</v>
      </c>
      <c r="E270" s="7">
        <v>15327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102</v>
      </c>
      <c r="P270">
        <f t="shared" si="17"/>
        <v>138.08000000000001</v>
      </c>
      <c r="Q270" s="13" t="s">
        <v>8308</v>
      </c>
      <c r="R270" s="13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375000</v>
      </c>
      <c r="E271" s="7">
        <v>0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0</v>
      </c>
      <c r="P271">
        <f t="shared" si="17"/>
        <v>0</v>
      </c>
      <c r="Q271" s="13" t="s">
        <v>8308</v>
      </c>
      <c r="R271" s="13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10000</v>
      </c>
      <c r="E272" s="7">
        <v>1908</v>
      </c>
      <c r="F272" t="s">
        <v>8220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19</v>
      </c>
      <c r="P272">
        <f t="shared" si="17"/>
        <v>31.28</v>
      </c>
      <c r="Q272" s="13" t="s">
        <v>8308</v>
      </c>
      <c r="R272" s="13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75000</v>
      </c>
      <c r="E273" s="7">
        <v>76130.2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102</v>
      </c>
      <c r="P273">
        <f t="shared" si="17"/>
        <v>265.26</v>
      </c>
      <c r="Q273" s="13" t="s">
        <v>8308</v>
      </c>
      <c r="R273" s="1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15000</v>
      </c>
      <c r="E274" s="7">
        <v>205</v>
      </c>
      <c r="F274" t="s">
        <v>8220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</v>
      </c>
      <c r="P274">
        <f t="shared" si="17"/>
        <v>3.15</v>
      </c>
      <c r="Q274" s="13" t="s">
        <v>8308</v>
      </c>
      <c r="R274" s="13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15000</v>
      </c>
      <c r="E275" s="7">
        <v>590.02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4</v>
      </c>
      <c r="P275">
        <f t="shared" si="17"/>
        <v>5</v>
      </c>
      <c r="Q275" s="13" t="s">
        <v>8308</v>
      </c>
      <c r="R275" s="13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18000</v>
      </c>
      <c r="E276" s="7">
        <v>3294.01</v>
      </c>
      <c r="F276" t="s">
        <v>8220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18</v>
      </c>
      <c r="P276">
        <f t="shared" si="17"/>
        <v>29.15</v>
      </c>
      <c r="Q276" s="13" t="s">
        <v>8308</v>
      </c>
      <c r="R276" s="13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50000</v>
      </c>
      <c r="E277" s="7">
        <v>8815</v>
      </c>
      <c r="F277" t="s">
        <v>8220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18</v>
      </c>
      <c r="P277">
        <f t="shared" si="17"/>
        <v>26.55</v>
      </c>
      <c r="Q277" s="13" t="s">
        <v>8308</v>
      </c>
      <c r="R277" s="13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15000</v>
      </c>
      <c r="E278" s="7">
        <v>26100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174</v>
      </c>
      <c r="P278">
        <f t="shared" si="17"/>
        <v>420.97</v>
      </c>
      <c r="Q278" s="13" t="s">
        <v>8308</v>
      </c>
      <c r="R278" s="13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150000</v>
      </c>
      <c r="E279" s="7">
        <v>1461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</v>
      </c>
      <c r="P279">
        <f t="shared" si="17"/>
        <v>1.54</v>
      </c>
      <c r="Q279" s="13" t="s">
        <v>8308</v>
      </c>
      <c r="R279" s="13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100000</v>
      </c>
      <c r="E280" s="7">
        <v>61</v>
      </c>
      <c r="F280" t="s">
        <v>8220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0</v>
      </c>
      <c r="P280">
        <f t="shared" si="17"/>
        <v>0.15</v>
      </c>
      <c r="Q280" s="13" t="s">
        <v>8308</v>
      </c>
      <c r="R280" s="13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60000</v>
      </c>
      <c r="E281" s="7">
        <v>335</v>
      </c>
      <c r="F281" t="s">
        <v>8220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</v>
      </c>
      <c r="P281">
        <f t="shared" si="17"/>
        <v>1.1000000000000001</v>
      </c>
      <c r="Q281" s="13" t="s">
        <v>8308</v>
      </c>
      <c r="R281" s="13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250000</v>
      </c>
      <c r="E282" s="7">
        <v>315295.89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126</v>
      </c>
      <c r="P282">
        <f t="shared" si="17"/>
        <v>147.4</v>
      </c>
      <c r="Q282" s="13" t="s">
        <v>8308</v>
      </c>
      <c r="R282" s="13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19980</v>
      </c>
      <c r="E283" s="7">
        <v>0</v>
      </c>
      <c r="F283" t="s">
        <v>8220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0</v>
      </c>
      <c r="P283">
        <f t="shared" si="17"/>
        <v>0</v>
      </c>
      <c r="Q283" s="13" t="s">
        <v>8308</v>
      </c>
      <c r="R283" s="1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100000</v>
      </c>
      <c r="E284" s="7">
        <v>2842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3</v>
      </c>
      <c r="P284">
        <f t="shared" si="17"/>
        <v>15.88</v>
      </c>
      <c r="Q284" s="13" t="s">
        <v>8308</v>
      </c>
      <c r="R284" s="13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50000</v>
      </c>
      <c r="E285" s="7">
        <v>861</v>
      </c>
      <c r="F285" t="s">
        <v>8220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2</v>
      </c>
      <c r="P285">
        <f t="shared" si="17"/>
        <v>4.26</v>
      </c>
      <c r="Q285" s="13" t="s">
        <v>8308</v>
      </c>
      <c r="R285" s="13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100000</v>
      </c>
      <c r="E286" s="7">
        <v>305</v>
      </c>
      <c r="F286" t="s">
        <v>8220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0</v>
      </c>
      <c r="P286">
        <f t="shared" si="17"/>
        <v>0.4</v>
      </c>
      <c r="Q286" s="13" t="s">
        <v>8308</v>
      </c>
      <c r="R286" s="13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80000</v>
      </c>
      <c r="E287" s="7">
        <v>1</v>
      </c>
      <c r="F287" t="s">
        <v>8220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0</v>
      </c>
      <c r="P287">
        <f t="shared" si="17"/>
        <v>0</v>
      </c>
      <c r="Q287" s="13" t="s">
        <v>8308</v>
      </c>
      <c r="R287" s="13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42000</v>
      </c>
      <c r="E288" s="7">
        <v>167410.01999999999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399</v>
      </c>
      <c r="P288">
        <f t="shared" si="17"/>
        <v>1240.07</v>
      </c>
      <c r="Q288" s="13" t="s">
        <v>8308</v>
      </c>
      <c r="R288" s="13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60000</v>
      </c>
      <c r="E289" s="7">
        <v>39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0</v>
      </c>
      <c r="P289">
        <f t="shared" si="17"/>
        <v>0.13</v>
      </c>
      <c r="Q289" s="13" t="s">
        <v>8308</v>
      </c>
      <c r="R289" s="13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109225</v>
      </c>
      <c r="E290" s="7">
        <v>4635</v>
      </c>
      <c r="F290" t="s">
        <v>8220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4</v>
      </c>
      <c r="P290">
        <f t="shared" si="17"/>
        <v>10.37</v>
      </c>
      <c r="Q290" s="13" t="s">
        <v>8308</v>
      </c>
      <c r="R290" s="13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40000</v>
      </c>
      <c r="E291" s="7">
        <v>42311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106</v>
      </c>
      <c r="P291">
        <f t="shared" si="17"/>
        <v>182.38</v>
      </c>
      <c r="Q291" s="13" t="s">
        <v>8308</v>
      </c>
      <c r="R291" s="13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12001</v>
      </c>
      <c r="E292" s="7">
        <v>2746</v>
      </c>
      <c r="F292" t="s">
        <v>8220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23</v>
      </c>
      <c r="P292">
        <f t="shared" si="17"/>
        <v>16.350000000000001</v>
      </c>
      <c r="Q292" s="13" t="s">
        <v>8308</v>
      </c>
      <c r="R292" s="13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16000</v>
      </c>
      <c r="E293" s="7">
        <v>520</v>
      </c>
      <c r="F293" t="s">
        <v>8220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3</v>
      </c>
      <c r="P293">
        <f t="shared" si="17"/>
        <v>4.0599999999999996</v>
      </c>
      <c r="Q293" s="13" t="s">
        <v>8308</v>
      </c>
      <c r="R293" s="1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160000</v>
      </c>
      <c r="E294" s="7">
        <v>791862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495</v>
      </c>
      <c r="P294">
        <f t="shared" si="17"/>
        <v>1606.21</v>
      </c>
      <c r="Q294" s="13" t="s">
        <v>8308</v>
      </c>
      <c r="R294" s="13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60000</v>
      </c>
      <c r="E295" s="7">
        <v>8</v>
      </c>
      <c r="F295" t="s">
        <v>8220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0</v>
      </c>
      <c r="P295">
        <f t="shared" si="17"/>
        <v>0.06</v>
      </c>
      <c r="Q295" s="13" t="s">
        <v>8308</v>
      </c>
      <c r="R295" s="13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12999</v>
      </c>
      <c r="E296" s="7">
        <v>5</v>
      </c>
      <c r="F296" t="s">
        <v>8220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0</v>
      </c>
      <c r="P296">
        <f t="shared" si="17"/>
        <v>0.1</v>
      </c>
      <c r="Q296" s="13" t="s">
        <v>8308</v>
      </c>
      <c r="R296" s="13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150000</v>
      </c>
      <c r="E297" s="7">
        <v>590</v>
      </c>
      <c r="F297" t="s">
        <v>8220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0</v>
      </c>
      <c r="P297">
        <f t="shared" si="17"/>
        <v>0.89</v>
      </c>
      <c r="Q297" s="13" t="s">
        <v>8308</v>
      </c>
      <c r="R297" s="13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70000</v>
      </c>
      <c r="E298" s="7">
        <v>0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0</v>
      </c>
      <c r="P298">
        <f t="shared" si="17"/>
        <v>0</v>
      </c>
      <c r="Q298" s="13" t="s">
        <v>8308</v>
      </c>
      <c r="R298" s="13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50000</v>
      </c>
      <c r="E299" s="7">
        <v>284</v>
      </c>
      <c r="F299" t="s">
        <v>8220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</v>
      </c>
      <c r="P299">
        <f t="shared" si="17"/>
        <v>2</v>
      </c>
      <c r="Q299" s="13" t="s">
        <v>8308</v>
      </c>
      <c r="R299" s="13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350000</v>
      </c>
      <c r="E300" s="7">
        <v>41950</v>
      </c>
      <c r="F300" t="s">
        <v>8220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12</v>
      </c>
      <c r="P300">
        <f t="shared" si="17"/>
        <v>17.22</v>
      </c>
      <c r="Q300" s="13" t="s">
        <v>8308</v>
      </c>
      <c r="R300" s="13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50000</v>
      </c>
      <c r="E301" s="7">
        <v>0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0</v>
      </c>
      <c r="P301">
        <f t="shared" si="17"/>
        <v>0</v>
      </c>
      <c r="Q301" s="13" t="s">
        <v>8308</v>
      </c>
      <c r="R301" s="13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54000</v>
      </c>
      <c r="E302" s="7">
        <v>3407</v>
      </c>
      <c r="F302" t="s">
        <v>8220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6</v>
      </c>
      <c r="P302">
        <f t="shared" si="17"/>
        <v>11.43</v>
      </c>
      <c r="Q302" s="13" t="s">
        <v>8308</v>
      </c>
      <c r="R302" s="13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40000</v>
      </c>
      <c r="E303" s="7">
        <v>53</v>
      </c>
      <c r="F303" t="s">
        <v>8220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0</v>
      </c>
      <c r="P303">
        <f t="shared" si="17"/>
        <v>0.21</v>
      </c>
      <c r="Q303" s="13" t="s">
        <v>8308</v>
      </c>
      <c r="R303" s="1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25000</v>
      </c>
      <c r="E304" s="7">
        <v>25430.66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102</v>
      </c>
      <c r="P304">
        <f t="shared" si="17"/>
        <v>235.47</v>
      </c>
      <c r="Q304" s="13" t="s">
        <v>8308</v>
      </c>
      <c r="R304" s="13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10000</v>
      </c>
      <c r="E305" s="7">
        <v>28474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285</v>
      </c>
      <c r="P305">
        <f t="shared" si="17"/>
        <v>347.24</v>
      </c>
      <c r="Q305" s="13" t="s">
        <v>8308</v>
      </c>
      <c r="R305" s="13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20000</v>
      </c>
      <c r="E306" s="7">
        <v>21360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107</v>
      </c>
      <c r="P306">
        <f t="shared" si="17"/>
        <v>288.64999999999998</v>
      </c>
      <c r="Q306" s="13" t="s">
        <v>8308</v>
      </c>
      <c r="R306" s="13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25000</v>
      </c>
      <c r="E307" s="7">
        <v>2836</v>
      </c>
      <c r="F307" t="s">
        <v>8220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11</v>
      </c>
      <c r="P307">
        <f t="shared" si="17"/>
        <v>15.01</v>
      </c>
      <c r="Q307" s="13" t="s">
        <v>8308</v>
      </c>
      <c r="R307" s="13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8000</v>
      </c>
      <c r="E308" s="7">
        <v>110353.65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1379</v>
      </c>
      <c r="P308">
        <f t="shared" si="17"/>
        <v>1379.42</v>
      </c>
      <c r="Q308" s="13" t="s">
        <v>8308</v>
      </c>
      <c r="R308" s="13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50000</v>
      </c>
      <c r="E309" s="7">
        <v>152579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305</v>
      </c>
      <c r="P309">
        <f t="shared" si="17"/>
        <v>264.89</v>
      </c>
      <c r="Q309" s="13" t="s">
        <v>8308</v>
      </c>
      <c r="R309" s="13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32000</v>
      </c>
      <c r="E310" s="7">
        <v>33229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104</v>
      </c>
      <c r="P310">
        <f t="shared" si="17"/>
        <v>164.5</v>
      </c>
      <c r="Q310" s="13" t="s">
        <v>8308</v>
      </c>
      <c r="R310" s="13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50000</v>
      </c>
      <c r="E311" s="7">
        <v>5875</v>
      </c>
      <c r="F311" t="s">
        <v>8220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12</v>
      </c>
      <c r="P311">
        <f t="shared" si="17"/>
        <v>24.68</v>
      </c>
      <c r="Q311" s="13" t="s">
        <v>8308</v>
      </c>
      <c r="R311" s="13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4000</v>
      </c>
      <c r="E312" s="7">
        <v>4546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114</v>
      </c>
      <c r="P312">
        <f t="shared" si="17"/>
        <v>126.28</v>
      </c>
      <c r="Q312" s="13" t="s">
        <v>8308</v>
      </c>
      <c r="R312" s="13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50000</v>
      </c>
      <c r="E313" s="7">
        <v>1217</v>
      </c>
      <c r="F313" t="s">
        <v>8220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2</v>
      </c>
      <c r="P313">
        <f t="shared" si="17"/>
        <v>8.11</v>
      </c>
      <c r="Q313" s="13" t="s">
        <v>8308</v>
      </c>
      <c r="R313" s="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25000</v>
      </c>
      <c r="E314" s="7">
        <v>26</v>
      </c>
      <c r="F314" t="s">
        <v>8220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0</v>
      </c>
      <c r="P314">
        <f t="shared" si="17"/>
        <v>0.18</v>
      </c>
      <c r="Q314" s="13" t="s">
        <v>8308</v>
      </c>
      <c r="R314" s="13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50000</v>
      </c>
      <c r="E315" s="7">
        <v>0</v>
      </c>
      <c r="F315" t="s">
        <v>8220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0</v>
      </c>
      <c r="P315">
        <f t="shared" si="17"/>
        <v>0</v>
      </c>
      <c r="Q315" s="13" t="s">
        <v>8308</v>
      </c>
      <c r="R315" s="13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10000</v>
      </c>
      <c r="E316" s="7">
        <v>10555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106</v>
      </c>
      <c r="P316">
        <f t="shared" si="17"/>
        <v>87.96</v>
      </c>
      <c r="Q316" s="13" t="s">
        <v>8308</v>
      </c>
      <c r="R316" s="13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51000</v>
      </c>
      <c r="E317" s="7">
        <v>5876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12</v>
      </c>
      <c r="P317">
        <f t="shared" si="17"/>
        <v>46.63</v>
      </c>
      <c r="Q317" s="13" t="s">
        <v>8308</v>
      </c>
      <c r="R317" s="13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45000</v>
      </c>
      <c r="E318" s="7">
        <v>186</v>
      </c>
      <c r="F318" t="s">
        <v>8220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0</v>
      </c>
      <c r="P318">
        <f t="shared" si="17"/>
        <v>1.18</v>
      </c>
      <c r="Q318" s="13" t="s">
        <v>8308</v>
      </c>
      <c r="R318" s="13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71500</v>
      </c>
      <c r="E319" s="7">
        <v>79173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111</v>
      </c>
      <c r="P319">
        <f t="shared" si="17"/>
        <v>250.55</v>
      </c>
      <c r="Q319" s="13" t="s">
        <v>8308</v>
      </c>
      <c r="R319" s="13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35000</v>
      </c>
      <c r="E320" s="7">
        <v>40043.25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114</v>
      </c>
      <c r="P320">
        <f t="shared" si="17"/>
        <v>141</v>
      </c>
      <c r="Q320" s="13" t="s">
        <v>8308</v>
      </c>
      <c r="R320" s="13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15000</v>
      </c>
      <c r="E321" s="7">
        <v>15723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105</v>
      </c>
      <c r="P321">
        <f t="shared" si="17"/>
        <v>308.29000000000002</v>
      </c>
      <c r="Q321" s="13" t="s">
        <v>8308</v>
      </c>
      <c r="R321" s="13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50000</v>
      </c>
      <c r="E322" s="7">
        <v>4920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</v>
      </c>
      <c r="P322">
        <f t="shared" si="17"/>
        <v>31.14</v>
      </c>
      <c r="Q322" s="13" t="s">
        <v>8308</v>
      </c>
      <c r="R322" s="13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95000</v>
      </c>
      <c r="E323" s="7">
        <v>1000</v>
      </c>
      <c r="F323" t="s">
        <v>8220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</v>
      </c>
      <c r="P323">
        <f t="shared" ref="P323:P386" si="21">IFERROR(ROUND(E323/L323,2),0)</f>
        <v>2.97</v>
      </c>
      <c r="Q323" s="13" t="s">
        <v>8308</v>
      </c>
      <c r="R323" s="1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60000</v>
      </c>
      <c r="E324" s="7">
        <v>358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</v>
      </c>
      <c r="P324">
        <f t="shared" si="21"/>
        <v>1.92</v>
      </c>
      <c r="Q324" s="13" t="s">
        <v>8308</v>
      </c>
      <c r="R324" s="13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20000</v>
      </c>
      <c r="E325" s="7">
        <v>0</v>
      </c>
      <c r="F325" t="s">
        <v>8220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0</v>
      </c>
      <c r="P325">
        <f t="shared" si="21"/>
        <v>0</v>
      </c>
      <c r="Q325" s="13" t="s">
        <v>8308</v>
      </c>
      <c r="R325" s="13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25000</v>
      </c>
      <c r="E326" s="7">
        <v>0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0</v>
      </c>
      <c r="P326">
        <f t="shared" si="21"/>
        <v>0</v>
      </c>
      <c r="Q326" s="13" t="s">
        <v>8308</v>
      </c>
      <c r="R326" s="13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110000</v>
      </c>
      <c r="E327" s="7">
        <v>3</v>
      </c>
      <c r="F327" t="s">
        <v>8220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0</v>
      </c>
      <c r="P327">
        <f t="shared" si="21"/>
        <v>0</v>
      </c>
      <c r="Q327" s="13" t="s">
        <v>8308</v>
      </c>
      <c r="R327" s="13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500000</v>
      </c>
      <c r="E328" s="7">
        <v>0</v>
      </c>
      <c r="F328" t="s">
        <v>8220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0</v>
      </c>
      <c r="P328">
        <f t="shared" si="21"/>
        <v>0</v>
      </c>
      <c r="Q328" s="13" t="s">
        <v>8308</v>
      </c>
      <c r="R328" s="13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15000</v>
      </c>
      <c r="E329" s="7">
        <v>2871</v>
      </c>
      <c r="F329" t="s">
        <v>8220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19</v>
      </c>
      <c r="P329">
        <f t="shared" si="21"/>
        <v>84.44</v>
      </c>
      <c r="Q329" s="13" t="s">
        <v>8308</v>
      </c>
      <c r="R329" s="13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175000</v>
      </c>
      <c r="E330" s="7">
        <v>1</v>
      </c>
      <c r="F330" t="s">
        <v>8220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0</v>
      </c>
      <c r="P330">
        <f t="shared" si="21"/>
        <v>0</v>
      </c>
      <c r="Q330" s="13" t="s">
        <v>8308</v>
      </c>
      <c r="R330" s="13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25000</v>
      </c>
      <c r="E331" s="7">
        <v>75029.48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300</v>
      </c>
      <c r="P331">
        <f t="shared" si="21"/>
        <v>449.28</v>
      </c>
      <c r="Q331" s="13" t="s">
        <v>8308</v>
      </c>
      <c r="R331" s="13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94875</v>
      </c>
      <c r="E332" s="7">
        <v>26</v>
      </c>
      <c r="F332" t="s">
        <v>8220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0</v>
      </c>
      <c r="P332">
        <f t="shared" si="21"/>
        <v>0.08</v>
      </c>
      <c r="Q332" s="13" t="s">
        <v>8308</v>
      </c>
      <c r="R332" s="13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100000</v>
      </c>
      <c r="E333" s="7">
        <v>885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</v>
      </c>
      <c r="P333">
        <f t="shared" si="21"/>
        <v>2.02</v>
      </c>
      <c r="Q333" s="13" t="s">
        <v>8308</v>
      </c>
      <c r="R333" s="1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250000</v>
      </c>
      <c r="E334" s="7">
        <v>1224</v>
      </c>
      <c r="F334" t="s">
        <v>8220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0</v>
      </c>
      <c r="P334">
        <f t="shared" si="21"/>
        <v>2.21</v>
      </c>
      <c r="Q334" s="13" t="s">
        <v>8308</v>
      </c>
      <c r="R334" s="13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100000</v>
      </c>
      <c r="E335" s="7">
        <v>120249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120</v>
      </c>
      <c r="P335">
        <f t="shared" si="21"/>
        <v>452.06</v>
      </c>
      <c r="Q335" s="13" t="s">
        <v>8308</v>
      </c>
      <c r="R335" s="13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25000</v>
      </c>
      <c r="E336" s="7">
        <v>26619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106</v>
      </c>
      <c r="P336">
        <f t="shared" si="21"/>
        <v>385.78</v>
      </c>
      <c r="Q336" s="13" t="s">
        <v>8308</v>
      </c>
      <c r="R336" s="13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25000</v>
      </c>
      <c r="E337" s="7">
        <v>1</v>
      </c>
      <c r="F337" t="s">
        <v>8220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0</v>
      </c>
      <c r="P337">
        <f t="shared" si="21"/>
        <v>0.01</v>
      </c>
      <c r="Q337" s="13" t="s">
        <v>8308</v>
      </c>
      <c r="R337" s="13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68000</v>
      </c>
      <c r="E338" s="7">
        <v>12</v>
      </c>
      <c r="F338" t="s">
        <v>8220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0</v>
      </c>
      <c r="P338">
        <f t="shared" si="21"/>
        <v>0.02</v>
      </c>
      <c r="Q338" s="13" t="s">
        <v>8308</v>
      </c>
      <c r="R338" s="13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9000</v>
      </c>
      <c r="E339" s="7">
        <v>9302.75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103</v>
      </c>
      <c r="P339">
        <f t="shared" si="21"/>
        <v>300.08999999999997</v>
      </c>
      <c r="Q339" s="13" t="s">
        <v>8308</v>
      </c>
      <c r="R339" s="13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43500</v>
      </c>
      <c r="E340" s="7">
        <v>60450.1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139</v>
      </c>
      <c r="P340">
        <f t="shared" si="21"/>
        <v>256.14</v>
      </c>
      <c r="Q340" s="13" t="s">
        <v>8308</v>
      </c>
      <c r="R340" s="13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18500</v>
      </c>
      <c r="E341" s="7">
        <v>20491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111</v>
      </c>
      <c r="P341">
        <f t="shared" si="21"/>
        <v>230.24</v>
      </c>
      <c r="Q341" s="13" t="s">
        <v>8308</v>
      </c>
      <c r="R341" s="13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100000</v>
      </c>
      <c r="E342" s="7">
        <v>1471</v>
      </c>
      <c r="F342" t="s">
        <v>8220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</v>
      </c>
      <c r="P342">
        <f t="shared" si="21"/>
        <v>4.92</v>
      </c>
      <c r="Q342" s="13" t="s">
        <v>8308</v>
      </c>
      <c r="R342" s="13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10000</v>
      </c>
      <c r="E343" s="7">
        <v>10265.01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103</v>
      </c>
      <c r="P343">
        <f t="shared" si="21"/>
        <v>186.64</v>
      </c>
      <c r="Q343" s="13" t="s">
        <v>8308</v>
      </c>
      <c r="R343" s="1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117000</v>
      </c>
      <c r="E344" s="7">
        <v>45</v>
      </c>
      <c r="F344" t="s">
        <v>8220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0</v>
      </c>
      <c r="P344">
        <f t="shared" si="21"/>
        <v>0.14000000000000001</v>
      </c>
      <c r="Q344" s="13" t="s">
        <v>8308</v>
      </c>
      <c r="R344" s="13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75000</v>
      </c>
      <c r="E345" s="7">
        <v>5</v>
      </c>
      <c r="F345" t="s">
        <v>8220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0</v>
      </c>
      <c r="P345">
        <f t="shared" si="21"/>
        <v>0.01</v>
      </c>
      <c r="Q345" s="13" t="s">
        <v>8308</v>
      </c>
      <c r="R345" s="13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86350</v>
      </c>
      <c r="E346" s="7">
        <v>1571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2</v>
      </c>
      <c r="P346">
        <f t="shared" si="21"/>
        <v>5.51</v>
      </c>
      <c r="Q346" s="13" t="s">
        <v>8308</v>
      </c>
      <c r="R346" s="13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50000</v>
      </c>
      <c r="E347" s="7">
        <v>0</v>
      </c>
      <c r="F347" t="s">
        <v>8220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0</v>
      </c>
      <c r="P347">
        <f t="shared" si="21"/>
        <v>0</v>
      </c>
      <c r="Q347" s="13" t="s">
        <v>8308</v>
      </c>
      <c r="R347" s="13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45000</v>
      </c>
      <c r="E348" s="7">
        <v>185</v>
      </c>
      <c r="F348" t="s">
        <v>8220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0</v>
      </c>
      <c r="P348">
        <f t="shared" si="21"/>
        <v>0.98</v>
      </c>
      <c r="Q348" s="13" t="s">
        <v>8308</v>
      </c>
      <c r="R348" s="13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100000</v>
      </c>
      <c r="E349" s="7">
        <v>2053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2</v>
      </c>
      <c r="P349">
        <f t="shared" si="21"/>
        <v>5.42</v>
      </c>
      <c r="Q349" s="13" t="s">
        <v>8308</v>
      </c>
      <c r="R349" s="13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25000</v>
      </c>
      <c r="E350" s="7">
        <v>31683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127</v>
      </c>
      <c r="P350">
        <f t="shared" si="21"/>
        <v>266.24</v>
      </c>
      <c r="Q350" s="13" t="s">
        <v>8308</v>
      </c>
      <c r="R350" s="13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30000</v>
      </c>
      <c r="E351" s="7">
        <v>30675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102</v>
      </c>
      <c r="P351">
        <f t="shared" si="21"/>
        <v>183.68</v>
      </c>
      <c r="Q351" s="13" t="s">
        <v>8308</v>
      </c>
      <c r="R351" s="13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65000</v>
      </c>
      <c r="E352" s="7">
        <v>65924.38</v>
      </c>
      <c r="F352" t="s">
        <v>8221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101</v>
      </c>
      <c r="P352">
        <f t="shared" si="21"/>
        <v>298.3</v>
      </c>
      <c r="Q352" s="13" t="s">
        <v>8308</v>
      </c>
      <c r="R352" s="13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100000</v>
      </c>
      <c r="E353" s="7">
        <v>1183.19</v>
      </c>
      <c r="F353" t="s">
        <v>8220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</v>
      </c>
      <c r="P353">
        <f t="shared" si="21"/>
        <v>1.23</v>
      </c>
      <c r="Q353" s="13" t="s">
        <v>8308</v>
      </c>
      <c r="R353" s="1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30000</v>
      </c>
      <c r="E354" s="7">
        <v>1830</v>
      </c>
      <c r="F354" t="s">
        <v>8220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6</v>
      </c>
      <c r="P354">
        <f t="shared" si="21"/>
        <v>6.4</v>
      </c>
      <c r="Q354" s="13" t="s">
        <v>8308</v>
      </c>
      <c r="R354" s="13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140000</v>
      </c>
      <c r="E355" s="7">
        <v>2005</v>
      </c>
      <c r="F355" t="s">
        <v>8220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</v>
      </c>
      <c r="P355">
        <f t="shared" si="21"/>
        <v>3.27</v>
      </c>
      <c r="Q355" s="13" t="s">
        <v>8308</v>
      </c>
      <c r="R355" s="13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10000</v>
      </c>
      <c r="E356" s="7">
        <v>10046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100</v>
      </c>
      <c r="P356">
        <f t="shared" si="21"/>
        <v>346.41</v>
      </c>
      <c r="Q356" s="13" t="s">
        <v>8308</v>
      </c>
      <c r="R356" s="13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100000</v>
      </c>
      <c r="E357" s="7">
        <v>205</v>
      </c>
      <c r="F357" t="s">
        <v>8220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0</v>
      </c>
      <c r="P357">
        <f t="shared" si="21"/>
        <v>1.24</v>
      </c>
      <c r="Q357" s="13" t="s">
        <v>8308</v>
      </c>
      <c r="R357" s="13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20000</v>
      </c>
      <c r="E358" s="7">
        <v>14598</v>
      </c>
      <c r="F358" t="s">
        <v>8220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73</v>
      </c>
      <c r="P358">
        <f t="shared" si="21"/>
        <v>150.49</v>
      </c>
      <c r="Q358" s="13" t="s">
        <v>8308</v>
      </c>
      <c r="R358" s="13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55650</v>
      </c>
      <c r="E359" s="7">
        <v>25655</v>
      </c>
      <c r="F359" t="s">
        <v>8220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46</v>
      </c>
      <c r="P359">
        <f t="shared" si="21"/>
        <v>84.67</v>
      </c>
      <c r="Q359" s="13" t="s">
        <v>8308</v>
      </c>
      <c r="R359" s="13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104219</v>
      </c>
      <c r="E360" s="7">
        <v>30751</v>
      </c>
      <c r="F360" t="s">
        <v>8220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30</v>
      </c>
      <c r="P360">
        <f t="shared" si="21"/>
        <v>115.17</v>
      </c>
      <c r="Q360" s="13" t="s">
        <v>8308</v>
      </c>
      <c r="R360" s="13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52000</v>
      </c>
      <c r="E361" s="7">
        <v>86492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166</v>
      </c>
      <c r="P361">
        <f t="shared" si="21"/>
        <v>286.39999999999998</v>
      </c>
      <c r="Q361" s="13" t="s">
        <v>8308</v>
      </c>
      <c r="R361" s="13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30000</v>
      </c>
      <c r="E362" s="7">
        <v>33393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111</v>
      </c>
      <c r="P362">
        <f t="shared" si="21"/>
        <v>383.83</v>
      </c>
      <c r="Q362" s="13" t="s">
        <v>8308</v>
      </c>
      <c r="R362" s="13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100000</v>
      </c>
      <c r="E363" s="7">
        <v>0</v>
      </c>
      <c r="F363" t="s">
        <v>8220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0</v>
      </c>
      <c r="P363">
        <f t="shared" si="21"/>
        <v>0</v>
      </c>
      <c r="Q363" s="13" t="s">
        <v>8308</v>
      </c>
      <c r="R363" s="1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30000</v>
      </c>
      <c r="E364" s="7">
        <v>30241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101</v>
      </c>
      <c r="P364">
        <f t="shared" si="21"/>
        <v>351.64</v>
      </c>
      <c r="Q364" s="13" t="s">
        <v>8308</v>
      </c>
      <c r="R364" s="13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25000</v>
      </c>
      <c r="E365" s="7">
        <v>82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0</v>
      </c>
      <c r="P365">
        <f t="shared" si="21"/>
        <v>3.15</v>
      </c>
      <c r="Q365" s="13" t="s">
        <v>8308</v>
      </c>
      <c r="R365" s="13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20000</v>
      </c>
      <c r="E366" s="7">
        <v>20022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100</v>
      </c>
      <c r="P366">
        <f t="shared" si="21"/>
        <v>177.19</v>
      </c>
      <c r="Q366" s="13" t="s">
        <v>8308</v>
      </c>
      <c r="R366" s="13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40000</v>
      </c>
      <c r="E367" s="7">
        <v>7764</v>
      </c>
      <c r="F367" t="s">
        <v>8220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19</v>
      </c>
      <c r="P367">
        <f t="shared" si="21"/>
        <v>119.45</v>
      </c>
      <c r="Q367" s="13" t="s">
        <v>8308</v>
      </c>
      <c r="R367" s="13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100000</v>
      </c>
      <c r="E368" s="7">
        <v>0</v>
      </c>
      <c r="F368" t="s">
        <v>8220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0</v>
      </c>
      <c r="P368">
        <f t="shared" si="21"/>
        <v>0</v>
      </c>
      <c r="Q368" s="13" t="s">
        <v>8308</v>
      </c>
      <c r="R368" s="13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25000</v>
      </c>
      <c r="E369" s="7">
        <v>32006.67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128</v>
      </c>
      <c r="P369">
        <f t="shared" si="21"/>
        <v>268.95999999999998</v>
      </c>
      <c r="Q369" s="13" t="s">
        <v>8308</v>
      </c>
      <c r="R369" s="13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35000</v>
      </c>
      <c r="E370" s="7">
        <v>1</v>
      </c>
      <c r="F370" t="s">
        <v>8220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0</v>
      </c>
      <c r="P370">
        <f t="shared" si="21"/>
        <v>0.01</v>
      </c>
      <c r="Q370" s="13" t="s">
        <v>8308</v>
      </c>
      <c r="R370" s="13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20000</v>
      </c>
      <c r="E371" s="7">
        <v>75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0</v>
      </c>
      <c r="P371">
        <f t="shared" si="21"/>
        <v>0.45</v>
      </c>
      <c r="Q371" s="13" t="s">
        <v>8308</v>
      </c>
      <c r="R371" s="13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75000</v>
      </c>
      <c r="E372" s="7">
        <v>1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0</v>
      </c>
      <c r="P372">
        <f t="shared" si="21"/>
        <v>0.02</v>
      </c>
      <c r="Q372" s="13" t="s">
        <v>8308</v>
      </c>
      <c r="R372" s="13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500000</v>
      </c>
      <c r="E373" s="7">
        <v>75</v>
      </c>
      <c r="F373" t="s">
        <v>8220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0</v>
      </c>
      <c r="P373">
        <f t="shared" si="21"/>
        <v>7.0000000000000007E-2</v>
      </c>
      <c r="Q373" s="13" t="s">
        <v>8308</v>
      </c>
      <c r="R373" s="1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2500</v>
      </c>
      <c r="E374" s="7">
        <v>30303.24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1212</v>
      </c>
      <c r="P374">
        <f t="shared" si="21"/>
        <v>3367.03</v>
      </c>
      <c r="Q374" s="13" t="s">
        <v>8308</v>
      </c>
      <c r="R374" s="13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20000</v>
      </c>
      <c r="E375" s="7">
        <v>22345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112</v>
      </c>
      <c r="P375">
        <f t="shared" si="21"/>
        <v>251.07</v>
      </c>
      <c r="Q375" s="13" t="s">
        <v>8308</v>
      </c>
      <c r="R375" s="13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20000</v>
      </c>
      <c r="E376" s="7">
        <v>20843.599999999999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104</v>
      </c>
      <c r="P376">
        <f t="shared" si="21"/>
        <v>119.79</v>
      </c>
      <c r="Q376" s="13" t="s">
        <v>8308</v>
      </c>
      <c r="R376" s="13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3000</v>
      </c>
      <c r="E377" s="7">
        <v>3292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110</v>
      </c>
      <c r="P377">
        <f t="shared" si="21"/>
        <v>235.14</v>
      </c>
      <c r="Q377" s="13" t="s">
        <v>8308</v>
      </c>
      <c r="R377" s="13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8000</v>
      </c>
      <c r="E378" s="7">
        <v>0</v>
      </c>
      <c r="F378" t="s">
        <v>8220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0</v>
      </c>
      <c r="P378">
        <f t="shared" si="21"/>
        <v>0</v>
      </c>
      <c r="Q378" s="13" t="s">
        <v>8308</v>
      </c>
      <c r="R378" s="13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35000</v>
      </c>
      <c r="E379" s="7">
        <v>35848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102</v>
      </c>
      <c r="P379">
        <f t="shared" si="21"/>
        <v>269.52999999999997</v>
      </c>
      <c r="Q379" s="13" t="s">
        <v>8308</v>
      </c>
      <c r="R379" s="13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10000</v>
      </c>
      <c r="E380" s="7">
        <v>100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</v>
      </c>
      <c r="P380">
        <f t="shared" si="21"/>
        <v>1.2</v>
      </c>
      <c r="Q380" s="13" t="s">
        <v>8308</v>
      </c>
      <c r="R380" s="13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48000</v>
      </c>
      <c r="E381" s="7">
        <v>1705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4</v>
      </c>
      <c r="P381">
        <f t="shared" si="21"/>
        <v>11.44</v>
      </c>
      <c r="Q381" s="13" t="s">
        <v>8308</v>
      </c>
      <c r="R381" s="13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15000</v>
      </c>
      <c r="E382" s="7">
        <v>16145.12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108</v>
      </c>
      <c r="P382">
        <f t="shared" si="21"/>
        <v>329.49</v>
      </c>
      <c r="Q382" s="13" t="s">
        <v>8308</v>
      </c>
      <c r="R382" s="13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56000</v>
      </c>
      <c r="E383" s="7">
        <v>1493</v>
      </c>
      <c r="F383" t="s">
        <v>8220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3</v>
      </c>
      <c r="P383">
        <f t="shared" si="21"/>
        <v>5.95</v>
      </c>
      <c r="Q383" s="13" t="s">
        <v>8308</v>
      </c>
      <c r="R383" s="1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5000</v>
      </c>
      <c r="E384" s="7">
        <v>5024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100</v>
      </c>
      <c r="P384">
        <f t="shared" si="21"/>
        <v>228.36</v>
      </c>
      <c r="Q384" s="13" t="s">
        <v>8308</v>
      </c>
      <c r="R384" s="13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6000</v>
      </c>
      <c r="E385" s="7">
        <v>1060</v>
      </c>
      <c r="F385" t="s">
        <v>8220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18</v>
      </c>
      <c r="P385">
        <f t="shared" si="21"/>
        <v>22.08</v>
      </c>
      <c r="Q385" s="13" t="s">
        <v>8308</v>
      </c>
      <c r="R385" s="13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50000</v>
      </c>
      <c r="E386" s="7">
        <v>51544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103</v>
      </c>
      <c r="P386">
        <f t="shared" si="21"/>
        <v>134.58000000000001</v>
      </c>
      <c r="Q386" s="13" t="s">
        <v>8308</v>
      </c>
      <c r="R386" s="13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60000</v>
      </c>
      <c r="E387" s="7">
        <v>120</v>
      </c>
      <c r="F387" t="s">
        <v>8220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0</v>
      </c>
      <c r="P387">
        <f t="shared" ref="P387:P450" si="25">IFERROR(ROUND(E387/L387,2),0)</f>
        <v>0.51</v>
      </c>
      <c r="Q387" s="13" t="s">
        <v>8308</v>
      </c>
      <c r="R387" s="13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3000</v>
      </c>
      <c r="E388" s="7">
        <v>3330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111</v>
      </c>
      <c r="P388">
        <f t="shared" si="25"/>
        <v>256.14999999999998</v>
      </c>
      <c r="Q388" s="13" t="s">
        <v>8308</v>
      </c>
      <c r="R388" s="13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180000</v>
      </c>
      <c r="E389" s="7">
        <v>20</v>
      </c>
      <c r="F389" t="s">
        <v>8220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0</v>
      </c>
      <c r="P389">
        <f t="shared" si="25"/>
        <v>0.04</v>
      </c>
      <c r="Q389" s="13" t="s">
        <v>8308</v>
      </c>
      <c r="R389" s="13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18000</v>
      </c>
      <c r="E390" s="7">
        <v>20343.169999999998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113</v>
      </c>
      <c r="P390">
        <f t="shared" si="25"/>
        <v>286.52</v>
      </c>
      <c r="Q390" s="13" t="s">
        <v>8308</v>
      </c>
      <c r="R390" s="13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300000</v>
      </c>
      <c r="E391" s="7">
        <v>0</v>
      </c>
      <c r="F391" t="s">
        <v>8221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0</v>
      </c>
      <c r="P391">
        <f t="shared" si="25"/>
        <v>0</v>
      </c>
      <c r="Q391" s="13" t="s">
        <v>8308</v>
      </c>
      <c r="R391" s="13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4000</v>
      </c>
      <c r="E392" s="7">
        <v>1656</v>
      </c>
      <c r="F392" t="s">
        <v>8220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41</v>
      </c>
      <c r="P392">
        <f t="shared" si="25"/>
        <v>118.29</v>
      </c>
      <c r="Q392" s="13" t="s">
        <v>8308</v>
      </c>
      <c r="R392" s="13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50000</v>
      </c>
      <c r="E393" s="7">
        <v>280</v>
      </c>
      <c r="F393" t="s">
        <v>8220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</v>
      </c>
      <c r="P393">
        <f t="shared" si="25"/>
        <v>1.45</v>
      </c>
      <c r="Q393" s="13" t="s">
        <v>8308</v>
      </c>
      <c r="R393" s="1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50000</v>
      </c>
      <c r="E394" s="7">
        <v>3</v>
      </c>
      <c r="F394" t="s">
        <v>8220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0</v>
      </c>
      <c r="P394">
        <f t="shared" si="25"/>
        <v>0.01</v>
      </c>
      <c r="Q394" s="13" t="s">
        <v>8308</v>
      </c>
      <c r="R394" s="13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120000</v>
      </c>
      <c r="E395" s="7">
        <v>640</v>
      </c>
      <c r="F395" t="s">
        <v>8220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</v>
      </c>
      <c r="P395">
        <f t="shared" si="25"/>
        <v>1.82</v>
      </c>
      <c r="Q395" s="13" t="s">
        <v>8308</v>
      </c>
      <c r="R395" s="13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15000</v>
      </c>
      <c r="E396" s="7">
        <v>50</v>
      </c>
      <c r="F396" t="s">
        <v>8220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0</v>
      </c>
      <c r="P396">
        <f t="shared" si="25"/>
        <v>1</v>
      </c>
      <c r="Q396" s="13" t="s">
        <v>8308</v>
      </c>
      <c r="R396" s="13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28000</v>
      </c>
      <c r="E397" s="7">
        <v>7</v>
      </c>
      <c r="F397" t="s">
        <v>8220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0</v>
      </c>
      <c r="P397">
        <f t="shared" si="25"/>
        <v>0.04</v>
      </c>
      <c r="Q397" s="13" t="s">
        <v>8308</v>
      </c>
      <c r="R397" s="13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40000</v>
      </c>
      <c r="E398" s="7">
        <v>53157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133</v>
      </c>
      <c r="P398">
        <f t="shared" si="25"/>
        <v>271.20999999999998</v>
      </c>
      <c r="Q398" s="13" t="s">
        <v>8308</v>
      </c>
      <c r="R398" s="13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35000</v>
      </c>
      <c r="E399" s="7">
        <v>0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0</v>
      </c>
      <c r="P399">
        <f t="shared" si="25"/>
        <v>0</v>
      </c>
      <c r="Q399" s="13" t="s">
        <v>8308</v>
      </c>
      <c r="R399" s="13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25000</v>
      </c>
      <c r="E400" s="7">
        <v>460</v>
      </c>
      <c r="F400" t="s">
        <v>8220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2</v>
      </c>
      <c r="P400">
        <f t="shared" si="25"/>
        <v>6.87</v>
      </c>
      <c r="Q400" s="13" t="s">
        <v>8308</v>
      </c>
      <c r="R400" s="13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50000</v>
      </c>
      <c r="E401" s="7">
        <v>5250</v>
      </c>
      <c r="F401" t="s">
        <v>8221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11</v>
      </c>
      <c r="P401">
        <f t="shared" si="25"/>
        <v>55.26</v>
      </c>
      <c r="Q401" s="13" t="s">
        <v>8308</v>
      </c>
      <c r="R401" s="13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30000</v>
      </c>
      <c r="E402" s="7">
        <v>0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0</v>
      </c>
      <c r="P402">
        <f t="shared" si="25"/>
        <v>0</v>
      </c>
      <c r="Q402" s="13" t="s">
        <v>8308</v>
      </c>
      <c r="R402" s="13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110000</v>
      </c>
      <c r="E403" s="7">
        <v>0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0</v>
      </c>
      <c r="P403">
        <f t="shared" si="25"/>
        <v>0</v>
      </c>
      <c r="Q403" s="13" t="s">
        <v>8308</v>
      </c>
      <c r="R403" s="1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8000</v>
      </c>
      <c r="E404" s="7">
        <v>8537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107</v>
      </c>
      <c r="P404">
        <f t="shared" si="25"/>
        <v>198.53</v>
      </c>
      <c r="Q404" s="13" t="s">
        <v>8308</v>
      </c>
      <c r="R404" s="13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15000</v>
      </c>
      <c r="E405" s="7">
        <v>55</v>
      </c>
      <c r="F405" t="s">
        <v>8220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0</v>
      </c>
      <c r="P405">
        <f t="shared" si="25"/>
        <v>0.79</v>
      </c>
      <c r="Q405" s="13" t="s">
        <v>8308</v>
      </c>
      <c r="R405" s="13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95000</v>
      </c>
      <c r="E406" s="7">
        <v>40079</v>
      </c>
      <c r="F406" t="s">
        <v>8220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42</v>
      </c>
      <c r="P406">
        <f t="shared" si="25"/>
        <v>147.88999999999999</v>
      </c>
      <c r="Q406" s="13" t="s">
        <v>8308</v>
      </c>
      <c r="R406" s="13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9000</v>
      </c>
      <c r="E407" s="7">
        <v>9370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104</v>
      </c>
      <c r="P407">
        <f t="shared" si="25"/>
        <v>170.36</v>
      </c>
      <c r="Q407" s="13" t="s">
        <v>8308</v>
      </c>
      <c r="R407" s="13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9000</v>
      </c>
      <c r="E408" s="7">
        <v>0</v>
      </c>
      <c r="F408" t="s">
        <v>8220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0</v>
      </c>
      <c r="P408">
        <f t="shared" si="25"/>
        <v>0</v>
      </c>
      <c r="Q408" s="13" t="s">
        <v>8308</v>
      </c>
      <c r="R408" s="13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6000</v>
      </c>
      <c r="E409" s="7">
        <v>0</v>
      </c>
      <c r="F409" t="s">
        <v>8220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0</v>
      </c>
      <c r="P409">
        <f t="shared" si="25"/>
        <v>0</v>
      </c>
      <c r="Q409" s="13" t="s">
        <v>8308</v>
      </c>
      <c r="R409" s="13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17000</v>
      </c>
      <c r="E410" s="7">
        <v>18472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109</v>
      </c>
      <c r="P410">
        <f t="shared" si="25"/>
        <v>486.11</v>
      </c>
      <c r="Q410" s="13" t="s">
        <v>8308</v>
      </c>
      <c r="R410" s="13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3250</v>
      </c>
      <c r="E411" s="7">
        <v>3398.1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105</v>
      </c>
      <c r="P411">
        <f t="shared" si="25"/>
        <v>226.54</v>
      </c>
      <c r="Q411" s="13" t="s">
        <v>8308</v>
      </c>
      <c r="R411" s="13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5000</v>
      </c>
      <c r="E412" s="7">
        <v>10</v>
      </c>
      <c r="F412" t="s">
        <v>8220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0</v>
      </c>
      <c r="P412">
        <f t="shared" si="25"/>
        <v>1.43</v>
      </c>
      <c r="Q412" s="13" t="s">
        <v>8308</v>
      </c>
      <c r="R412" s="13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75000</v>
      </c>
      <c r="E413" s="7">
        <v>0</v>
      </c>
      <c r="F413" t="s">
        <v>8220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0</v>
      </c>
      <c r="P413">
        <f t="shared" si="25"/>
        <v>0</v>
      </c>
      <c r="Q413" s="13" t="s">
        <v>8308</v>
      </c>
      <c r="R413" s="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10000</v>
      </c>
      <c r="E414" s="7">
        <v>0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0</v>
      </c>
      <c r="P414">
        <f t="shared" si="25"/>
        <v>0</v>
      </c>
      <c r="Q414" s="13" t="s">
        <v>8308</v>
      </c>
      <c r="R414" s="13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35000</v>
      </c>
      <c r="E415" s="7">
        <v>5422</v>
      </c>
      <c r="F415" t="s">
        <v>8220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15</v>
      </c>
      <c r="P415">
        <f t="shared" si="25"/>
        <v>31.71</v>
      </c>
      <c r="Q415" s="13" t="s">
        <v>8308</v>
      </c>
      <c r="R415" s="13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50000</v>
      </c>
      <c r="E416" s="7">
        <v>6</v>
      </c>
      <c r="F416" t="s">
        <v>8220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0</v>
      </c>
      <c r="P416">
        <f t="shared" si="25"/>
        <v>0.03</v>
      </c>
      <c r="Q416" s="13" t="s">
        <v>8308</v>
      </c>
      <c r="R416" s="13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5000</v>
      </c>
      <c r="E417" s="7">
        <v>487</v>
      </c>
      <c r="F417" t="s">
        <v>8220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</v>
      </c>
      <c r="P417">
        <f t="shared" si="25"/>
        <v>23.19</v>
      </c>
      <c r="Q417" s="13" t="s">
        <v>8308</v>
      </c>
      <c r="R417" s="13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5000</v>
      </c>
      <c r="E418" s="7">
        <v>0</v>
      </c>
      <c r="F418" t="s">
        <v>8220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0</v>
      </c>
      <c r="P418">
        <f t="shared" si="25"/>
        <v>0</v>
      </c>
      <c r="Q418" s="13" t="s">
        <v>8308</v>
      </c>
      <c r="R418" s="13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25000</v>
      </c>
      <c r="E419" s="7">
        <v>73552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294</v>
      </c>
      <c r="P419">
        <f t="shared" si="25"/>
        <v>1414.46</v>
      </c>
      <c r="Q419" s="13" t="s">
        <v>8308</v>
      </c>
      <c r="R419" s="13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50000</v>
      </c>
      <c r="E420" s="7">
        <v>51605.31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103</v>
      </c>
      <c r="P420">
        <f t="shared" si="25"/>
        <v>496.2</v>
      </c>
      <c r="Q420" s="13" t="s">
        <v>8308</v>
      </c>
      <c r="R420" s="13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20000</v>
      </c>
      <c r="E421" s="7">
        <v>26241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131</v>
      </c>
      <c r="P421">
        <f t="shared" si="25"/>
        <v>359.47</v>
      </c>
      <c r="Q421" s="13" t="s">
        <v>8308</v>
      </c>
      <c r="R421" s="13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1000</v>
      </c>
      <c r="E422" s="7">
        <v>1623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162</v>
      </c>
      <c r="P422">
        <f t="shared" si="25"/>
        <v>541</v>
      </c>
      <c r="Q422" s="13" t="s">
        <v>8308</v>
      </c>
      <c r="R422" s="13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2500</v>
      </c>
      <c r="E423" s="7">
        <v>2670</v>
      </c>
      <c r="F423" t="s">
        <v>8218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107</v>
      </c>
      <c r="P423">
        <f t="shared" si="25"/>
        <v>445</v>
      </c>
      <c r="Q423" s="13" t="s">
        <v>8308</v>
      </c>
      <c r="R423" s="1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3000</v>
      </c>
      <c r="E424" s="7">
        <v>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0</v>
      </c>
      <c r="P424">
        <f t="shared" si="25"/>
        <v>0</v>
      </c>
      <c r="Q424" s="13" t="s">
        <v>8308</v>
      </c>
      <c r="R424" s="13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</v>
      </c>
      <c r="E425" s="7">
        <v>2340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117</v>
      </c>
      <c r="P425">
        <f t="shared" si="25"/>
        <v>180</v>
      </c>
      <c r="Q425" s="13" t="s">
        <v>8308</v>
      </c>
      <c r="R425" s="13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2100</v>
      </c>
      <c r="E426" s="7">
        <v>2140</v>
      </c>
      <c r="F426" t="s">
        <v>8218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102</v>
      </c>
      <c r="P426">
        <f t="shared" si="25"/>
        <v>428</v>
      </c>
      <c r="Q426" s="13" t="s">
        <v>8308</v>
      </c>
      <c r="R426" s="13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1000</v>
      </c>
      <c r="E427" s="7">
        <v>1006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101</v>
      </c>
      <c r="P427">
        <f t="shared" si="25"/>
        <v>503</v>
      </c>
      <c r="Q427" s="13" t="s">
        <v>8308</v>
      </c>
      <c r="R427" s="13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2000</v>
      </c>
      <c r="E428" s="7">
        <v>2142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107</v>
      </c>
      <c r="P428">
        <f t="shared" si="25"/>
        <v>267.75</v>
      </c>
      <c r="Q428" s="13" t="s">
        <v>8308</v>
      </c>
      <c r="R428" s="13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500</v>
      </c>
      <c r="E429" s="7">
        <v>110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22</v>
      </c>
      <c r="P429">
        <f t="shared" si="25"/>
        <v>0</v>
      </c>
      <c r="Q429" s="13" t="s">
        <v>8308</v>
      </c>
      <c r="R429" s="13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3200</v>
      </c>
      <c r="E430" s="7">
        <v>3360.72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105</v>
      </c>
      <c r="P430">
        <f t="shared" si="25"/>
        <v>258.52</v>
      </c>
      <c r="Q430" s="13" t="s">
        <v>8308</v>
      </c>
      <c r="R430" s="13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495</v>
      </c>
      <c r="E431" s="7">
        <v>628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127</v>
      </c>
      <c r="P431">
        <f t="shared" si="25"/>
        <v>0</v>
      </c>
      <c r="Q431" s="13" t="s">
        <v>8308</v>
      </c>
      <c r="R431" s="13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1200</v>
      </c>
      <c r="E432" s="7">
        <v>100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8</v>
      </c>
      <c r="P432">
        <f t="shared" si="25"/>
        <v>20</v>
      </c>
      <c r="Q432" s="13" t="s">
        <v>8308</v>
      </c>
      <c r="R432" s="13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2825</v>
      </c>
      <c r="E433" s="7">
        <v>211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7</v>
      </c>
      <c r="P433">
        <f t="shared" si="25"/>
        <v>26.38</v>
      </c>
      <c r="Q433" s="13" t="s">
        <v>8308</v>
      </c>
      <c r="R433" s="1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3000</v>
      </c>
      <c r="E434" s="7">
        <v>3222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107</v>
      </c>
      <c r="P434">
        <f t="shared" si="25"/>
        <v>402.75</v>
      </c>
      <c r="Q434" s="13" t="s">
        <v>8308</v>
      </c>
      <c r="R434" s="13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</v>
      </c>
      <c r="E435" s="7">
        <v>1373.24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458</v>
      </c>
      <c r="P435">
        <f t="shared" si="25"/>
        <v>0</v>
      </c>
      <c r="Q435" s="13" t="s">
        <v>8308</v>
      </c>
      <c r="R435" s="13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2000</v>
      </c>
      <c r="E436" s="7">
        <v>2055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103</v>
      </c>
      <c r="P436">
        <f t="shared" si="25"/>
        <v>1027.5</v>
      </c>
      <c r="Q436" s="13" t="s">
        <v>8308</v>
      </c>
      <c r="R436" s="13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1000</v>
      </c>
      <c r="E437" s="7">
        <v>83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8</v>
      </c>
      <c r="P437">
        <f t="shared" si="25"/>
        <v>27.67</v>
      </c>
      <c r="Q437" s="13" t="s">
        <v>8308</v>
      </c>
      <c r="R437" s="13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200</v>
      </c>
      <c r="E438" s="7">
        <v>10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5</v>
      </c>
      <c r="P438">
        <f t="shared" si="25"/>
        <v>0</v>
      </c>
      <c r="Q438" s="13" t="s">
        <v>8308</v>
      </c>
      <c r="R438" s="13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500</v>
      </c>
      <c r="E439" s="7">
        <v>237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47</v>
      </c>
      <c r="P439">
        <f t="shared" si="25"/>
        <v>0</v>
      </c>
      <c r="Q439" s="13" t="s">
        <v>8308</v>
      </c>
      <c r="R439" s="13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5000</v>
      </c>
      <c r="E440" s="7">
        <v>14055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281</v>
      </c>
      <c r="P440">
        <f t="shared" si="25"/>
        <v>1277.73</v>
      </c>
      <c r="Q440" s="13" t="s">
        <v>8308</v>
      </c>
      <c r="R440" s="13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60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s="13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1000</v>
      </c>
      <c r="E442" s="7">
        <v>750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75</v>
      </c>
      <c r="P442">
        <f t="shared" si="25"/>
        <v>750</v>
      </c>
      <c r="Q442" s="13" t="s">
        <v>8308</v>
      </c>
      <c r="R442" s="13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50</v>
      </c>
      <c r="E443" s="7">
        <v>1351</v>
      </c>
      <c r="F443" t="s">
        <v>8218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2702</v>
      </c>
      <c r="P443">
        <f t="shared" si="25"/>
        <v>0</v>
      </c>
      <c r="Q443" s="13" t="s">
        <v>8308</v>
      </c>
      <c r="R443" s="1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20000</v>
      </c>
      <c r="E444" s="7">
        <v>0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0</v>
      </c>
      <c r="P444">
        <f t="shared" si="25"/>
        <v>0</v>
      </c>
      <c r="Q444" s="13" t="s">
        <v>8308</v>
      </c>
      <c r="R444" s="13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</v>
      </c>
      <c r="E445" s="7">
        <v>1185</v>
      </c>
      <c r="F445" t="s">
        <v>8218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119</v>
      </c>
      <c r="P445">
        <f t="shared" si="25"/>
        <v>592.5</v>
      </c>
      <c r="Q445" s="13" t="s">
        <v>8308</v>
      </c>
      <c r="R445" s="13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1500</v>
      </c>
      <c r="E446" s="7">
        <v>1576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105</v>
      </c>
      <c r="P446">
        <f t="shared" si="25"/>
        <v>1576</v>
      </c>
      <c r="Q446" s="13" t="s">
        <v>8308</v>
      </c>
      <c r="R446" s="13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1000</v>
      </c>
      <c r="E447" s="7">
        <v>42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4</v>
      </c>
      <c r="P447">
        <f t="shared" si="25"/>
        <v>21</v>
      </c>
      <c r="Q447" s="13" t="s">
        <v>8308</v>
      </c>
      <c r="R447" s="13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3500</v>
      </c>
      <c r="E448" s="7">
        <v>400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11</v>
      </c>
      <c r="P448">
        <f t="shared" si="25"/>
        <v>25</v>
      </c>
      <c r="Q448" s="13" t="s">
        <v>8308</v>
      </c>
      <c r="R448" s="13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1000</v>
      </c>
      <c r="E449" s="7">
        <v>1000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100</v>
      </c>
      <c r="P449">
        <f t="shared" si="25"/>
        <v>1000</v>
      </c>
      <c r="Q449" s="13" t="s">
        <v>8308</v>
      </c>
      <c r="R449" s="13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2000</v>
      </c>
      <c r="E450" s="7">
        <v>0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0</v>
      </c>
      <c r="P450">
        <f t="shared" si="25"/>
        <v>0</v>
      </c>
      <c r="Q450" s="13" t="s">
        <v>8308</v>
      </c>
      <c r="R450" s="13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1500</v>
      </c>
      <c r="E451" s="7">
        <v>1510</v>
      </c>
      <c r="F451" t="s">
        <v>8218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101</v>
      </c>
      <c r="P451">
        <f t="shared" ref="P451:P514" si="29">IFERROR(ROUND(E451/L451,2),0)</f>
        <v>302</v>
      </c>
      <c r="Q451" s="13" t="s">
        <v>8308</v>
      </c>
      <c r="R451" s="13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2700</v>
      </c>
      <c r="E452" s="7">
        <v>2923</v>
      </c>
      <c r="F452" t="s">
        <v>8218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108</v>
      </c>
      <c r="P452">
        <f t="shared" si="29"/>
        <v>417.57</v>
      </c>
      <c r="Q452" s="13" t="s">
        <v>8308</v>
      </c>
      <c r="R452" s="13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550</v>
      </c>
      <c r="E453" s="7">
        <v>783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142</v>
      </c>
      <c r="P453">
        <f t="shared" si="29"/>
        <v>0</v>
      </c>
      <c r="Q453" s="13" t="s">
        <v>8308</v>
      </c>
      <c r="R453" s="1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3000</v>
      </c>
      <c r="E454" s="7">
        <v>25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1</v>
      </c>
      <c r="P454">
        <f t="shared" si="29"/>
        <v>2.08</v>
      </c>
      <c r="Q454" s="13" t="s">
        <v>8308</v>
      </c>
      <c r="R454" s="13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1250</v>
      </c>
      <c r="E455" s="7">
        <v>1300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104</v>
      </c>
      <c r="P455">
        <f t="shared" si="29"/>
        <v>650</v>
      </c>
      <c r="Q455" s="13" t="s">
        <v>8308</v>
      </c>
      <c r="R455" s="13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0</v>
      </c>
      <c r="P456">
        <f t="shared" si="29"/>
        <v>0</v>
      </c>
      <c r="Q456" s="13" t="s">
        <v>8308</v>
      </c>
      <c r="R456" s="13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1500</v>
      </c>
      <c r="E457" s="7">
        <v>1536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102</v>
      </c>
      <c r="P457">
        <f t="shared" si="29"/>
        <v>768</v>
      </c>
      <c r="Q457" s="13" t="s">
        <v>8308</v>
      </c>
      <c r="R457" s="13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1500</v>
      </c>
      <c r="E458" s="7">
        <v>5666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378</v>
      </c>
      <c r="P458">
        <f t="shared" si="29"/>
        <v>1888.67</v>
      </c>
      <c r="Q458" s="13" t="s">
        <v>8308</v>
      </c>
      <c r="R458" s="13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550</v>
      </c>
      <c r="E459" s="7">
        <v>713</v>
      </c>
      <c r="F459" t="s">
        <v>8218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130</v>
      </c>
      <c r="P459">
        <f t="shared" si="29"/>
        <v>0</v>
      </c>
      <c r="Q459" s="13" t="s">
        <v>8308</v>
      </c>
      <c r="R459" s="13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3500</v>
      </c>
      <c r="E460" s="7">
        <v>3880</v>
      </c>
      <c r="F460" t="s">
        <v>8218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111</v>
      </c>
      <c r="P460">
        <f t="shared" si="29"/>
        <v>79.180000000000007</v>
      </c>
      <c r="Q460" s="13" t="s">
        <v>8308</v>
      </c>
      <c r="R460" s="13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1200</v>
      </c>
      <c r="E461" s="7">
        <v>1883.64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157</v>
      </c>
      <c r="P461">
        <f t="shared" si="29"/>
        <v>1883.64</v>
      </c>
      <c r="Q461" s="13" t="s">
        <v>8308</v>
      </c>
      <c r="R461" s="13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1200</v>
      </c>
      <c r="E462" s="7">
        <v>1506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126</v>
      </c>
      <c r="P462">
        <f t="shared" si="29"/>
        <v>753</v>
      </c>
      <c r="Q462" s="13" t="s">
        <v>8308</v>
      </c>
      <c r="R462" s="13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100</v>
      </c>
      <c r="E463" s="7">
        <v>225</v>
      </c>
      <c r="F463" t="s">
        <v>8218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225</v>
      </c>
      <c r="P463">
        <f t="shared" si="29"/>
        <v>0</v>
      </c>
      <c r="Q463" s="13" t="s">
        <v>8308</v>
      </c>
      <c r="R463" s="1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740</v>
      </c>
      <c r="E464" s="7">
        <v>880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119</v>
      </c>
      <c r="P464">
        <f t="shared" si="29"/>
        <v>0</v>
      </c>
      <c r="Q464" s="13" t="s">
        <v>8308</v>
      </c>
      <c r="R464" s="13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5000</v>
      </c>
      <c r="E465" s="7">
        <v>1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0</v>
      </c>
      <c r="P465">
        <f t="shared" si="29"/>
        <v>0.09</v>
      </c>
      <c r="Q465" s="13" t="s">
        <v>8308</v>
      </c>
      <c r="R465" s="13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800</v>
      </c>
      <c r="E466" s="7">
        <v>890</v>
      </c>
      <c r="F466" t="s">
        <v>8218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111</v>
      </c>
      <c r="P466">
        <f t="shared" si="29"/>
        <v>890</v>
      </c>
      <c r="Q466" s="13" t="s">
        <v>8308</v>
      </c>
      <c r="R466" s="13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2000</v>
      </c>
      <c r="E467" s="7">
        <v>2155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108</v>
      </c>
      <c r="P467">
        <f t="shared" si="29"/>
        <v>269.38</v>
      </c>
      <c r="Q467" s="13" t="s">
        <v>8308</v>
      </c>
      <c r="R467" s="13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1900</v>
      </c>
      <c r="E468" s="7">
        <v>2735</v>
      </c>
      <c r="F468" t="s">
        <v>8218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144</v>
      </c>
      <c r="P468">
        <f t="shared" si="29"/>
        <v>547</v>
      </c>
      <c r="Q468" s="13" t="s">
        <v>8308</v>
      </c>
      <c r="R468" s="13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11500</v>
      </c>
      <c r="E469" s="7">
        <v>1384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12</v>
      </c>
      <c r="P469">
        <f t="shared" si="29"/>
        <v>35.49</v>
      </c>
      <c r="Q469" s="13" t="s">
        <v>8308</v>
      </c>
      <c r="R469" s="13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500</v>
      </c>
      <c r="E470" s="7">
        <v>500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100</v>
      </c>
      <c r="P470">
        <f t="shared" si="29"/>
        <v>0</v>
      </c>
      <c r="Q470" s="13" t="s">
        <v>8308</v>
      </c>
      <c r="R470" s="13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500</v>
      </c>
      <c r="E471" s="7">
        <v>30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6</v>
      </c>
      <c r="P471">
        <f t="shared" si="29"/>
        <v>0</v>
      </c>
      <c r="Q471" s="13" t="s">
        <v>8308</v>
      </c>
      <c r="R471" s="13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1500</v>
      </c>
      <c r="E472" s="7">
        <v>1918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128</v>
      </c>
      <c r="P472">
        <f t="shared" si="29"/>
        <v>959</v>
      </c>
      <c r="Q472" s="13" t="s">
        <v>8308</v>
      </c>
      <c r="R472" s="13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19000</v>
      </c>
      <c r="E473" s="7">
        <v>19129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101</v>
      </c>
      <c r="P473">
        <f t="shared" si="29"/>
        <v>112.52</v>
      </c>
      <c r="Q473" s="13" t="s">
        <v>8308</v>
      </c>
      <c r="R473" s="1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2000</v>
      </c>
      <c r="E474" s="7">
        <v>2191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110</v>
      </c>
      <c r="P474">
        <f t="shared" si="29"/>
        <v>438.2</v>
      </c>
      <c r="Q474" s="13" t="s">
        <v>8308</v>
      </c>
      <c r="R474" s="13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3500</v>
      </c>
      <c r="E475" s="7">
        <v>4450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127</v>
      </c>
      <c r="P475">
        <f t="shared" si="29"/>
        <v>317.86</v>
      </c>
      <c r="Q475" s="13" t="s">
        <v>8308</v>
      </c>
      <c r="R475" s="13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839</v>
      </c>
      <c r="E476" s="7">
        <v>926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110</v>
      </c>
      <c r="P476">
        <f t="shared" si="29"/>
        <v>926</v>
      </c>
      <c r="Q476" s="13" t="s">
        <v>8308</v>
      </c>
      <c r="R476" s="13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300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s="13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12500</v>
      </c>
      <c r="E478" s="7">
        <v>12554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100</v>
      </c>
      <c r="P478">
        <f t="shared" si="29"/>
        <v>101.24</v>
      </c>
      <c r="Q478" s="13" t="s">
        <v>8308</v>
      </c>
      <c r="R478" s="13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250</v>
      </c>
      <c r="E479" s="7">
        <v>270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108</v>
      </c>
      <c r="P479">
        <f t="shared" si="29"/>
        <v>0</v>
      </c>
      <c r="Q479" s="13" t="s">
        <v>8308</v>
      </c>
      <c r="R479" s="13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500</v>
      </c>
      <c r="E480" s="7">
        <v>650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130</v>
      </c>
      <c r="P480">
        <f t="shared" si="29"/>
        <v>0</v>
      </c>
      <c r="Q480" s="13" t="s">
        <v>8308</v>
      </c>
      <c r="R480" s="13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12500</v>
      </c>
      <c r="E481" s="7">
        <v>2526</v>
      </c>
      <c r="F481" t="s">
        <v>8221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20</v>
      </c>
      <c r="P481">
        <f t="shared" si="29"/>
        <v>45.93</v>
      </c>
      <c r="Q481" s="13" t="s">
        <v>8308</v>
      </c>
      <c r="R481" s="13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20000</v>
      </c>
      <c r="E482" s="7">
        <v>20070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100</v>
      </c>
      <c r="P482">
        <f t="shared" si="29"/>
        <v>143.36000000000001</v>
      </c>
      <c r="Q482" s="13" t="s">
        <v>8308</v>
      </c>
      <c r="R482" s="13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5000</v>
      </c>
      <c r="E483" s="7">
        <v>8640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173</v>
      </c>
      <c r="P483">
        <f t="shared" si="29"/>
        <v>411.43</v>
      </c>
      <c r="Q483" s="13" t="s">
        <v>8308</v>
      </c>
      <c r="R483" s="1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</v>
      </c>
      <c r="E484" s="7">
        <v>1180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118</v>
      </c>
      <c r="P484">
        <f t="shared" si="29"/>
        <v>1180</v>
      </c>
      <c r="Q484" s="13" t="s">
        <v>8308</v>
      </c>
      <c r="R484" s="13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20000</v>
      </c>
      <c r="E485" s="7">
        <v>1910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10</v>
      </c>
      <c r="P485">
        <f t="shared" si="29"/>
        <v>12.99</v>
      </c>
      <c r="Q485" s="13" t="s">
        <v>8308</v>
      </c>
      <c r="R485" s="13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2000</v>
      </c>
      <c r="E486" s="7">
        <v>2230.4299999999998</v>
      </c>
      <c r="F486" t="s">
        <v>8218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112</v>
      </c>
      <c r="P486">
        <f t="shared" si="29"/>
        <v>202.77</v>
      </c>
      <c r="Q486" s="13" t="s">
        <v>8308</v>
      </c>
      <c r="R486" s="13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22765</v>
      </c>
      <c r="E487" s="7">
        <v>32172.66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141</v>
      </c>
      <c r="P487">
        <f t="shared" si="29"/>
        <v>257.38</v>
      </c>
      <c r="Q487" s="13" t="s">
        <v>8308</v>
      </c>
      <c r="R487" s="13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1500</v>
      </c>
      <c r="E488" s="7">
        <v>1820</v>
      </c>
      <c r="F488" t="s">
        <v>8218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121</v>
      </c>
      <c r="P488">
        <f t="shared" si="29"/>
        <v>1820</v>
      </c>
      <c r="Q488" s="13" t="s">
        <v>8308</v>
      </c>
      <c r="R488" s="13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666</v>
      </c>
      <c r="E489" s="7">
        <v>60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9</v>
      </c>
      <c r="P489">
        <f t="shared" si="29"/>
        <v>0</v>
      </c>
      <c r="Q489" s="13" t="s">
        <v>8308</v>
      </c>
      <c r="R489" s="13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500</v>
      </c>
      <c r="E490" s="7">
        <v>684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137</v>
      </c>
      <c r="P490">
        <f t="shared" si="29"/>
        <v>0</v>
      </c>
      <c r="Q490" s="13" t="s">
        <v>8308</v>
      </c>
      <c r="R490" s="13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2250</v>
      </c>
      <c r="E491" s="7">
        <v>2876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128</v>
      </c>
      <c r="P491">
        <f t="shared" si="29"/>
        <v>958.67</v>
      </c>
      <c r="Q491" s="13" t="s">
        <v>8308</v>
      </c>
      <c r="R491" s="13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200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s="13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500</v>
      </c>
      <c r="E493" s="7">
        <v>650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130</v>
      </c>
      <c r="P493">
        <f t="shared" si="29"/>
        <v>0</v>
      </c>
      <c r="Q493" s="13" t="s">
        <v>8308</v>
      </c>
      <c r="R493" s="1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777</v>
      </c>
      <c r="E494" s="7">
        <v>162</v>
      </c>
      <c r="F494" t="s">
        <v>8221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21</v>
      </c>
      <c r="P494">
        <f t="shared" si="29"/>
        <v>0</v>
      </c>
      <c r="Q494" s="13" t="s">
        <v>8308</v>
      </c>
      <c r="R494" s="13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600</v>
      </c>
      <c r="E495" s="7">
        <v>820</v>
      </c>
      <c r="F495" t="s">
        <v>8218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137</v>
      </c>
      <c r="P495">
        <f t="shared" si="29"/>
        <v>0</v>
      </c>
      <c r="Q495" s="13" t="s">
        <v>8308</v>
      </c>
      <c r="R495" s="13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1500</v>
      </c>
      <c r="E496" s="7">
        <v>0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0</v>
      </c>
      <c r="Q496" s="13" t="s">
        <v>8308</v>
      </c>
      <c r="R496" s="13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500</v>
      </c>
      <c r="E497" s="7">
        <v>205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41</v>
      </c>
      <c r="P497">
        <f t="shared" si="29"/>
        <v>0</v>
      </c>
      <c r="Q497" s="13" t="s">
        <v>8308</v>
      </c>
      <c r="R497" s="13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1000</v>
      </c>
      <c r="E498" s="7">
        <v>0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0</v>
      </c>
      <c r="Q498" s="13" t="s">
        <v>8308</v>
      </c>
      <c r="R498" s="13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1400</v>
      </c>
      <c r="E499" s="7">
        <v>45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3</v>
      </c>
      <c r="P499">
        <f t="shared" si="29"/>
        <v>15</v>
      </c>
      <c r="Q499" s="13" t="s">
        <v>8308</v>
      </c>
      <c r="R499" s="13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8500</v>
      </c>
      <c r="E500" s="7">
        <v>8735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103</v>
      </c>
      <c r="P500">
        <f t="shared" si="29"/>
        <v>397.05</v>
      </c>
      <c r="Q500" s="13" t="s">
        <v>8308</v>
      </c>
      <c r="R500" s="13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5000</v>
      </c>
      <c r="E501" s="7">
        <v>39304.01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786</v>
      </c>
      <c r="P501">
        <f t="shared" si="29"/>
        <v>1511.69</v>
      </c>
      <c r="Q501" s="13" t="s">
        <v>8308</v>
      </c>
      <c r="R501" s="13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2250</v>
      </c>
      <c r="E502" s="7">
        <v>10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0</v>
      </c>
      <c r="P502">
        <f t="shared" si="29"/>
        <v>2.5</v>
      </c>
      <c r="Q502" s="13" t="s">
        <v>8308</v>
      </c>
      <c r="R502" s="13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500</v>
      </c>
      <c r="E503" s="7">
        <v>641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128</v>
      </c>
      <c r="P503">
        <f t="shared" si="29"/>
        <v>0</v>
      </c>
      <c r="Q503" s="13" t="s">
        <v>8308</v>
      </c>
      <c r="R503" s="1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2500</v>
      </c>
      <c r="E504" s="7">
        <v>0</v>
      </c>
      <c r="F504" t="s">
        <v>8219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0</v>
      </c>
      <c r="P504">
        <f t="shared" si="29"/>
        <v>0</v>
      </c>
      <c r="Q504" s="13" t="s">
        <v>8308</v>
      </c>
      <c r="R504" s="13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2000</v>
      </c>
      <c r="E505" s="7">
        <v>2020</v>
      </c>
      <c r="F505" t="s">
        <v>8218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101</v>
      </c>
      <c r="P505">
        <f t="shared" si="29"/>
        <v>224.44</v>
      </c>
      <c r="Q505" s="13" t="s">
        <v>8308</v>
      </c>
      <c r="R505" s="13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2500</v>
      </c>
      <c r="E506" s="7">
        <v>3000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120</v>
      </c>
      <c r="P506">
        <f t="shared" si="29"/>
        <v>600</v>
      </c>
      <c r="Q506" s="13" t="s">
        <v>8308</v>
      </c>
      <c r="R506" s="13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1500</v>
      </c>
      <c r="E507" s="7">
        <v>2000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133</v>
      </c>
      <c r="P507">
        <f t="shared" si="29"/>
        <v>142.86000000000001</v>
      </c>
      <c r="Q507" s="13" t="s">
        <v>8308</v>
      </c>
      <c r="R507" s="13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2500</v>
      </c>
      <c r="E508" s="7">
        <v>125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5</v>
      </c>
      <c r="P508">
        <f t="shared" si="29"/>
        <v>125</v>
      </c>
      <c r="Q508" s="13" t="s">
        <v>8308</v>
      </c>
      <c r="R508" s="13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3000</v>
      </c>
      <c r="E509" s="7">
        <v>4176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139</v>
      </c>
      <c r="P509">
        <f t="shared" si="29"/>
        <v>417.6</v>
      </c>
      <c r="Q509" s="13" t="s">
        <v>8308</v>
      </c>
      <c r="R509" s="13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2750</v>
      </c>
      <c r="E510" s="7">
        <v>45</v>
      </c>
      <c r="F510" t="s">
        <v>8221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2</v>
      </c>
      <c r="P510">
        <f t="shared" si="29"/>
        <v>15</v>
      </c>
      <c r="Q510" s="13" t="s">
        <v>8308</v>
      </c>
      <c r="R510" s="13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1000</v>
      </c>
      <c r="E511" s="7">
        <v>1147</v>
      </c>
      <c r="F511" t="s">
        <v>8218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115</v>
      </c>
      <c r="P511">
        <f t="shared" si="29"/>
        <v>1147</v>
      </c>
      <c r="Q511" s="13" t="s">
        <v>8308</v>
      </c>
      <c r="R511" s="13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500</v>
      </c>
      <c r="E512" s="7">
        <v>813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163</v>
      </c>
      <c r="P512">
        <f t="shared" si="29"/>
        <v>0</v>
      </c>
      <c r="Q512" s="13" t="s">
        <v>8308</v>
      </c>
      <c r="R512" s="13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2000</v>
      </c>
      <c r="E513" s="7">
        <v>2270.37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114</v>
      </c>
      <c r="P513">
        <f t="shared" si="29"/>
        <v>454.07</v>
      </c>
      <c r="Q513" s="13" t="s">
        <v>8308</v>
      </c>
      <c r="R513" s="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1000</v>
      </c>
      <c r="E514" s="7">
        <v>1374.16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137</v>
      </c>
      <c r="P514">
        <f t="shared" si="29"/>
        <v>687.08</v>
      </c>
      <c r="Q514" s="13" t="s">
        <v>8308</v>
      </c>
      <c r="R514" s="13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20000</v>
      </c>
      <c r="E515" s="7">
        <v>10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0</v>
      </c>
      <c r="P515">
        <f t="shared" ref="P515:P578" si="33">IFERROR(ROUND(E515/L515,2),0)</f>
        <v>0.15</v>
      </c>
      <c r="Q515" s="13" t="s">
        <v>8308</v>
      </c>
      <c r="R515" s="13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1594</v>
      </c>
      <c r="F516" t="s">
        <v>8218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106</v>
      </c>
      <c r="P516">
        <f t="shared" si="33"/>
        <v>531.33000000000004</v>
      </c>
      <c r="Q516" s="13" t="s">
        <v>8308</v>
      </c>
      <c r="R516" s="13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50000</v>
      </c>
      <c r="E517" s="7">
        <v>177412.01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355</v>
      </c>
      <c r="P517">
        <f t="shared" si="33"/>
        <v>5218</v>
      </c>
      <c r="Q517" s="13" t="s">
        <v>8308</v>
      </c>
      <c r="R517" s="13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480</v>
      </c>
      <c r="E518" s="7">
        <v>1069</v>
      </c>
      <c r="F518" t="s">
        <v>8218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223</v>
      </c>
      <c r="P518">
        <f t="shared" si="33"/>
        <v>0</v>
      </c>
      <c r="Q518" s="13" t="s">
        <v>8308</v>
      </c>
      <c r="R518" s="13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2200</v>
      </c>
      <c r="E519" s="7">
        <v>850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39</v>
      </c>
      <c r="P519">
        <f t="shared" si="33"/>
        <v>283.33</v>
      </c>
      <c r="Q519" s="13" t="s">
        <v>8308</v>
      </c>
      <c r="R519" s="13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500</v>
      </c>
      <c r="E520" s="7">
        <v>260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52</v>
      </c>
      <c r="P520">
        <f t="shared" si="33"/>
        <v>0</v>
      </c>
      <c r="Q520" s="13" t="s">
        <v>8308</v>
      </c>
      <c r="R520" s="13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8000</v>
      </c>
      <c r="E521" s="7">
        <v>8120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102</v>
      </c>
      <c r="P521">
        <f t="shared" si="33"/>
        <v>116</v>
      </c>
      <c r="Q521" s="13" t="s">
        <v>8308</v>
      </c>
      <c r="R521" s="13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14500</v>
      </c>
      <c r="E522" s="7">
        <v>241</v>
      </c>
      <c r="F522" t="s">
        <v>8220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2</v>
      </c>
      <c r="P522">
        <f t="shared" si="33"/>
        <v>7.09</v>
      </c>
      <c r="Q522" s="13" t="s">
        <v>8315</v>
      </c>
      <c r="R522" s="13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15000</v>
      </c>
      <c r="E523" s="7">
        <v>1</v>
      </c>
      <c r="F523" t="s">
        <v>8220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0</v>
      </c>
      <c r="P523">
        <f t="shared" si="33"/>
        <v>0.02</v>
      </c>
      <c r="Q523" s="13" t="s">
        <v>8315</v>
      </c>
      <c r="R523" s="1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10000</v>
      </c>
      <c r="E524" s="7">
        <v>650</v>
      </c>
      <c r="F524" t="s">
        <v>8220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7</v>
      </c>
      <c r="P524">
        <f t="shared" si="33"/>
        <v>20.97</v>
      </c>
      <c r="Q524" s="13" t="s">
        <v>8315</v>
      </c>
      <c r="R524" s="13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16000</v>
      </c>
      <c r="E525" s="7">
        <v>33393.339999999997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209</v>
      </c>
      <c r="P525">
        <f t="shared" si="33"/>
        <v>397.54</v>
      </c>
      <c r="Q525" s="13" t="s">
        <v>8315</v>
      </c>
      <c r="R525" s="13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10000</v>
      </c>
      <c r="E526" s="7">
        <v>10550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106</v>
      </c>
      <c r="P526">
        <f t="shared" si="33"/>
        <v>81.150000000000006</v>
      </c>
      <c r="Q526" s="13" t="s">
        <v>8315</v>
      </c>
      <c r="R526" s="13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30000</v>
      </c>
      <c r="E527" s="7">
        <v>30315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101</v>
      </c>
      <c r="P527">
        <f t="shared" si="33"/>
        <v>2526.25</v>
      </c>
      <c r="Q527" s="13" t="s">
        <v>8315</v>
      </c>
      <c r="R527" s="13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5000</v>
      </c>
      <c r="E528" s="7">
        <v>5813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116</v>
      </c>
      <c r="P528">
        <f t="shared" si="33"/>
        <v>252.74</v>
      </c>
      <c r="Q528" s="13" t="s">
        <v>8315</v>
      </c>
      <c r="R528" s="13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25000</v>
      </c>
      <c r="E529" s="7">
        <v>26305.97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105</v>
      </c>
      <c r="P529">
        <f t="shared" si="33"/>
        <v>166.49</v>
      </c>
      <c r="Q529" s="13" t="s">
        <v>8315</v>
      </c>
      <c r="R529" s="13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5000</v>
      </c>
      <c r="E530" s="7">
        <v>50</v>
      </c>
      <c r="F530" t="s">
        <v>8220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</v>
      </c>
      <c r="P530">
        <f t="shared" si="33"/>
        <v>1.67</v>
      </c>
      <c r="Q530" s="13" t="s">
        <v>8315</v>
      </c>
      <c r="R530" s="13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5000</v>
      </c>
      <c r="E531" s="7">
        <v>5116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102</v>
      </c>
      <c r="P531">
        <f t="shared" si="33"/>
        <v>284.22000000000003</v>
      </c>
      <c r="Q531" s="13" t="s">
        <v>8315</v>
      </c>
      <c r="R531" s="13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10000</v>
      </c>
      <c r="E532" s="7">
        <v>10100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101</v>
      </c>
      <c r="P532">
        <f t="shared" si="33"/>
        <v>348.28</v>
      </c>
      <c r="Q532" s="13" t="s">
        <v>8315</v>
      </c>
      <c r="R532" s="13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10000</v>
      </c>
      <c r="E533" s="7">
        <v>11545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115</v>
      </c>
      <c r="P533">
        <f t="shared" si="33"/>
        <v>372.42</v>
      </c>
      <c r="Q533" s="13" t="s">
        <v>8315</v>
      </c>
      <c r="R533" s="1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30000</v>
      </c>
      <c r="E534" s="7">
        <v>50251.41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168</v>
      </c>
      <c r="P534">
        <f t="shared" si="33"/>
        <v>290.47000000000003</v>
      </c>
      <c r="Q534" s="13" t="s">
        <v>8315</v>
      </c>
      <c r="R534" s="13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5500</v>
      </c>
      <c r="E535" s="7">
        <v>5504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323.76</v>
      </c>
      <c r="Q535" s="13" t="s">
        <v>8315</v>
      </c>
      <c r="R535" s="13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40000</v>
      </c>
      <c r="E536" s="7">
        <v>41500</v>
      </c>
      <c r="F536" t="s">
        <v>8221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104</v>
      </c>
      <c r="P536">
        <f t="shared" si="33"/>
        <v>864.58</v>
      </c>
      <c r="Q536" s="13" t="s">
        <v>8315</v>
      </c>
      <c r="R536" s="13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6000</v>
      </c>
      <c r="E537" s="7">
        <v>160</v>
      </c>
      <c r="F537" t="s">
        <v>8220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3</v>
      </c>
      <c r="P537">
        <f t="shared" si="33"/>
        <v>2.71</v>
      </c>
      <c r="Q537" s="13" t="s">
        <v>8315</v>
      </c>
      <c r="R537" s="13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10000</v>
      </c>
      <c r="E538" s="7">
        <v>10740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107</v>
      </c>
      <c r="P538">
        <f t="shared" si="33"/>
        <v>275.38</v>
      </c>
      <c r="Q538" s="13" t="s">
        <v>8315</v>
      </c>
      <c r="R538" s="13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7000</v>
      </c>
      <c r="E539" s="7">
        <v>7981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114</v>
      </c>
      <c r="P539">
        <f t="shared" si="33"/>
        <v>135.27000000000001</v>
      </c>
      <c r="Q539" s="13" t="s">
        <v>8315</v>
      </c>
      <c r="R539" s="13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37000</v>
      </c>
      <c r="E540" s="7">
        <v>463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1</v>
      </c>
      <c r="P540">
        <f t="shared" si="33"/>
        <v>7.72</v>
      </c>
      <c r="Q540" s="13" t="s">
        <v>8315</v>
      </c>
      <c r="R540" s="13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3000</v>
      </c>
      <c r="E541" s="7">
        <v>625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21</v>
      </c>
      <c r="P541">
        <f t="shared" si="33"/>
        <v>31.25</v>
      </c>
      <c r="Q541" s="13" t="s">
        <v>8315</v>
      </c>
      <c r="R541" s="13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911</v>
      </c>
      <c r="E542" s="7">
        <v>5</v>
      </c>
      <c r="F542" t="s">
        <v>8219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1</v>
      </c>
      <c r="P542">
        <f t="shared" si="33"/>
        <v>5</v>
      </c>
      <c r="Q542" s="13" t="s">
        <v>8317</v>
      </c>
      <c r="R542" s="13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1200</v>
      </c>
      <c r="E543" s="7">
        <v>1370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114</v>
      </c>
      <c r="P543">
        <f t="shared" si="33"/>
        <v>1370</v>
      </c>
      <c r="Q543" s="13" t="s">
        <v>8317</v>
      </c>
      <c r="R543" s="1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1000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s="13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1750</v>
      </c>
      <c r="E545" s="7">
        <v>425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24</v>
      </c>
      <c r="P545">
        <f t="shared" si="33"/>
        <v>212.5</v>
      </c>
      <c r="Q545" s="13" t="s">
        <v>8317</v>
      </c>
      <c r="R545" s="13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1000</v>
      </c>
      <c r="E546" s="7">
        <v>1000.99</v>
      </c>
      <c r="F546" t="s">
        <v>8218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100</v>
      </c>
      <c r="P546">
        <f t="shared" si="33"/>
        <v>500.5</v>
      </c>
      <c r="Q546" s="13" t="s">
        <v>8317</v>
      </c>
      <c r="R546" s="13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35000</v>
      </c>
      <c r="E547" s="7">
        <v>35296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101</v>
      </c>
      <c r="P547">
        <f t="shared" si="33"/>
        <v>1038.1199999999999</v>
      </c>
      <c r="Q547" s="13" t="s">
        <v>8317</v>
      </c>
      <c r="R547" s="13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1500</v>
      </c>
      <c r="E548" s="7">
        <v>2002.22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133</v>
      </c>
      <c r="P548">
        <f t="shared" si="33"/>
        <v>1001.11</v>
      </c>
      <c r="Q548" s="13" t="s">
        <v>8317</v>
      </c>
      <c r="R548" s="13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500</v>
      </c>
      <c r="E549" s="7">
        <v>351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70</v>
      </c>
      <c r="P549">
        <f t="shared" si="33"/>
        <v>0</v>
      </c>
      <c r="Q549" s="13" t="s">
        <v>8317</v>
      </c>
      <c r="R549" s="13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</v>
      </c>
      <c r="E550" s="7">
        <v>1030</v>
      </c>
      <c r="F550" t="s">
        <v>8218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103</v>
      </c>
      <c r="P550">
        <f t="shared" si="33"/>
        <v>1030</v>
      </c>
      <c r="Q550" s="13" t="s">
        <v>8317</v>
      </c>
      <c r="R550" s="13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1650</v>
      </c>
      <c r="E551" s="7">
        <v>1669</v>
      </c>
      <c r="F551" t="s">
        <v>8218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101</v>
      </c>
      <c r="P551">
        <f t="shared" si="33"/>
        <v>208.63</v>
      </c>
      <c r="Q551" s="13" t="s">
        <v>8317</v>
      </c>
      <c r="R551" s="13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1500</v>
      </c>
      <c r="E552" s="7">
        <v>3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0</v>
      </c>
      <c r="P552">
        <f t="shared" si="33"/>
        <v>0.75</v>
      </c>
      <c r="Q552" s="13" t="s">
        <v>8317</v>
      </c>
      <c r="R552" s="13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10000</v>
      </c>
      <c r="E553" s="7">
        <v>10373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104</v>
      </c>
      <c r="P553">
        <f t="shared" si="33"/>
        <v>370.46</v>
      </c>
      <c r="Q553" s="13" t="s">
        <v>8317</v>
      </c>
      <c r="R553" s="1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620</v>
      </c>
      <c r="E554" s="7">
        <v>714</v>
      </c>
      <c r="F554" t="s">
        <v>8218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115</v>
      </c>
      <c r="P554">
        <f t="shared" si="33"/>
        <v>0</v>
      </c>
      <c r="Q554" s="13" t="s">
        <v>8317</v>
      </c>
      <c r="R554" s="13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2000</v>
      </c>
      <c r="E555" s="7">
        <v>2050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103</v>
      </c>
      <c r="P555">
        <f t="shared" si="33"/>
        <v>341.67</v>
      </c>
      <c r="Q555" s="13" t="s">
        <v>8317</v>
      </c>
      <c r="R555" s="13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5000</v>
      </c>
      <c r="E556" s="7">
        <v>426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9</v>
      </c>
      <c r="P556">
        <f t="shared" si="33"/>
        <v>19.36</v>
      </c>
      <c r="Q556" s="13" t="s">
        <v>8317</v>
      </c>
      <c r="R556" s="13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500</v>
      </c>
      <c r="E557" s="7">
        <v>300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60</v>
      </c>
      <c r="P557">
        <f t="shared" si="33"/>
        <v>0</v>
      </c>
      <c r="Q557" s="13" t="s">
        <v>8317</v>
      </c>
      <c r="R557" s="13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2000</v>
      </c>
      <c r="E558" s="7">
        <v>5574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279</v>
      </c>
      <c r="P558">
        <f t="shared" si="33"/>
        <v>5574</v>
      </c>
      <c r="Q558" s="13" t="s">
        <v>8317</v>
      </c>
      <c r="R558" s="13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5000</v>
      </c>
      <c r="E559" s="7">
        <v>145</v>
      </c>
      <c r="F559" t="s">
        <v>8219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3</v>
      </c>
      <c r="P559">
        <f t="shared" si="33"/>
        <v>7.25</v>
      </c>
      <c r="Q559" s="13" t="s">
        <v>8317</v>
      </c>
      <c r="R559" s="13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150</v>
      </c>
      <c r="E560" s="7">
        <v>3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2</v>
      </c>
      <c r="P560">
        <f t="shared" si="33"/>
        <v>0</v>
      </c>
      <c r="Q560" s="13" t="s">
        <v>8317</v>
      </c>
      <c r="R560" s="13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1500</v>
      </c>
      <c r="E561" s="7">
        <v>1807.74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121</v>
      </c>
      <c r="P561">
        <f t="shared" si="33"/>
        <v>1807.74</v>
      </c>
      <c r="Q561" s="13" t="s">
        <v>8317</v>
      </c>
      <c r="R561" s="13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</v>
      </c>
      <c r="E562" s="7">
        <v>1534</v>
      </c>
      <c r="F562" t="s">
        <v>8218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153</v>
      </c>
      <c r="P562">
        <f t="shared" si="33"/>
        <v>511.33</v>
      </c>
      <c r="Q562" s="13" t="s">
        <v>8317</v>
      </c>
      <c r="R562" s="13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</v>
      </c>
      <c r="E563" s="7">
        <v>2399.94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160</v>
      </c>
      <c r="P563">
        <f t="shared" si="33"/>
        <v>1199.97</v>
      </c>
      <c r="Q563" s="13" t="s">
        <v>8317</v>
      </c>
      <c r="R563" s="1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660</v>
      </c>
      <c r="E564" s="7">
        <v>764</v>
      </c>
      <c r="F564" t="s">
        <v>8218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116</v>
      </c>
      <c r="P564">
        <f t="shared" si="33"/>
        <v>0</v>
      </c>
      <c r="Q564" s="13" t="s">
        <v>8317</v>
      </c>
      <c r="R564" s="13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1650</v>
      </c>
      <c r="E565" s="7">
        <v>1690</v>
      </c>
      <c r="F565" t="s">
        <v>8218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102</v>
      </c>
      <c r="P565">
        <f t="shared" si="33"/>
        <v>845</v>
      </c>
      <c r="Q565" s="13" t="s">
        <v>8317</v>
      </c>
      <c r="R565" s="13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960</v>
      </c>
      <c r="E566" s="7">
        <v>1142</v>
      </c>
      <c r="F566" t="s">
        <v>8218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119</v>
      </c>
      <c r="P566">
        <f t="shared" si="33"/>
        <v>1142</v>
      </c>
      <c r="Q566" s="13" t="s">
        <v>8317</v>
      </c>
      <c r="R566" s="13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600</v>
      </c>
      <c r="E567" s="7">
        <v>610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102</v>
      </c>
      <c r="P567">
        <f t="shared" si="33"/>
        <v>0</v>
      </c>
      <c r="Q567" s="13" t="s">
        <v>8317</v>
      </c>
      <c r="R567" s="13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850</v>
      </c>
      <c r="E568" s="7">
        <v>1235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145</v>
      </c>
      <c r="P568">
        <f t="shared" si="33"/>
        <v>1235</v>
      </c>
      <c r="Q568" s="13" t="s">
        <v>8317</v>
      </c>
      <c r="R568" s="13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500</v>
      </c>
      <c r="E569" s="7">
        <v>640</v>
      </c>
      <c r="F569" t="s">
        <v>8218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128</v>
      </c>
      <c r="P569">
        <f t="shared" si="33"/>
        <v>0</v>
      </c>
      <c r="Q569" s="13" t="s">
        <v>8317</v>
      </c>
      <c r="R569" s="13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2500</v>
      </c>
      <c r="E570" s="7">
        <v>20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</v>
      </c>
      <c r="Q570" s="13" t="s">
        <v>8317</v>
      </c>
      <c r="R570" s="13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1100</v>
      </c>
      <c r="E571" s="7">
        <v>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0</v>
      </c>
      <c r="P571">
        <f t="shared" si="33"/>
        <v>0</v>
      </c>
      <c r="Q571" s="13" t="s">
        <v>8317</v>
      </c>
      <c r="R571" s="13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2000</v>
      </c>
      <c r="E572" s="7">
        <v>2193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110</v>
      </c>
      <c r="P572">
        <f t="shared" si="33"/>
        <v>2193</v>
      </c>
      <c r="Q572" s="13" t="s">
        <v>8317</v>
      </c>
      <c r="R572" s="13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2000</v>
      </c>
      <c r="E573" s="7">
        <v>2004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100</v>
      </c>
      <c r="P573">
        <f t="shared" si="33"/>
        <v>1002</v>
      </c>
      <c r="Q573" s="13" t="s">
        <v>8317</v>
      </c>
      <c r="R573" s="1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300</v>
      </c>
      <c r="E574" s="7">
        <v>317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106</v>
      </c>
      <c r="P574">
        <f t="shared" si="33"/>
        <v>0</v>
      </c>
      <c r="Q574" s="13" t="s">
        <v>8317</v>
      </c>
      <c r="R574" s="13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2500</v>
      </c>
      <c r="E575" s="7">
        <v>3120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125</v>
      </c>
      <c r="P575">
        <f t="shared" si="33"/>
        <v>346.67</v>
      </c>
      <c r="Q575" s="13" t="s">
        <v>8317</v>
      </c>
      <c r="R575" s="13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2000</v>
      </c>
      <c r="E576" s="7">
        <v>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0</v>
      </c>
      <c r="P576">
        <f t="shared" si="33"/>
        <v>0</v>
      </c>
      <c r="Q576" s="13" t="s">
        <v>8317</v>
      </c>
      <c r="R576" s="13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2500</v>
      </c>
      <c r="E577" s="7">
        <v>400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16</v>
      </c>
      <c r="P577">
        <f t="shared" si="33"/>
        <v>100</v>
      </c>
      <c r="Q577" s="13" t="s">
        <v>8317</v>
      </c>
      <c r="R577" s="13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0</v>
      </c>
      <c r="Q578" s="13" t="s">
        <v>8317</v>
      </c>
      <c r="R578" s="13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1000</v>
      </c>
      <c r="E579" s="7">
        <v>1145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115</v>
      </c>
      <c r="P579">
        <f t="shared" ref="P579:P642" si="37">IFERROR(ROUND(E579/L579,2),0)</f>
        <v>1145</v>
      </c>
      <c r="Q579" s="13" t="s">
        <v>8317</v>
      </c>
      <c r="R579" s="13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1000</v>
      </c>
      <c r="E580" s="7">
        <v>1614</v>
      </c>
      <c r="F580" t="s">
        <v>8218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161</v>
      </c>
      <c r="P580">
        <f t="shared" si="37"/>
        <v>230.57</v>
      </c>
      <c r="Q580" s="13" t="s">
        <v>8317</v>
      </c>
      <c r="R580" s="13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2000</v>
      </c>
      <c r="E581" s="7">
        <v>2506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125</v>
      </c>
      <c r="P581">
        <f t="shared" si="37"/>
        <v>501.2</v>
      </c>
      <c r="Q581" s="13" t="s">
        <v>8317</v>
      </c>
      <c r="R581" s="13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800</v>
      </c>
      <c r="E582" s="7">
        <v>1436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180</v>
      </c>
      <c r="P582">
        <f t="shared" si="37"/>
        <v>1436</v>
      </c>
      <c r="Q582" s="13" t="s">
        <v>8317</v>
      </c>
      <c r="R582" s="13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50</v>
      </c>
      <c r="E583" s="7">
        <v>75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150</v>
      </c>
      <c r="P583">
        <f t="shared" si="37"/>
        <v>0</v>
      </c>
      <c r="Q583" s="13" t="s">
        <v>8317</v>
      </c>
      <c r="R583" s="1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700</v>
      </c>
      <c r="E584" s="7">
        <v>2100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300</v>
      </c>
      <c r="P584">
        <f t="shared" si="37"/>
        <v>0</v>
      </c>
      <c r="Q584" s="13" t="s">
        <v>8317</v>
      </c>
      <c r="R584" s="13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</v>
      </c>
      <c r="E585" s="7">
        <v>1035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115</v>
      </c>
      <c r="P585">
        <f t="shared" si="37"/>
        <v>1035</v>
      </c>
      <c r="Q585" s="13" t="s">
        <v>8317</v>
      </c>
      <c r="R585" s="13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1063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106</v>
      </c>
      <c r="P586">
        <f t="shared" si="37"/>
        <v>531.5</v>
      </c>
      <c r="Q586" s="13" t="s">
        <v>8317</v>
      </c>
      <c r="R586" s="13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500</v>
      </c>
      <c r="E587" s="7">
        <v>520</v>
      </c>
      <c r="F587" t="s">
        <v>8218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104</v>
      </c>
      <c r="P587">
        <f t="shared" si="37"/>
        <v>0</v>
      </c>
      <c r="Q587" s="13" t="s">
        <v>8317</v>
      </c>
      <c r="R587" s="13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1500</v>
      </c>
      <c r="E588" s="7">
        <v>2560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171</v>
      </c>
      <c r="P588">
        <f t="shared" si="37"/>
        <v>640</v>
      </c>
      <c r="Q588" s="13" t="s">
        <v>8317</v>
      </c>
      <c r="R588" s="13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8000</v>
      </c>
      <c r="E589" s="7">
        <v>8070.43</v>
      </c>
      <c r="F589" t="s">
        <v>8218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101</v>
      </c>
      <c r="P589">
        <f t="shared" si="37"/>
        <v>1152.92</v>
      </c>
      <c r="Q589" s="13" t="s">
        <v>8317</v>
      </c>
      <c r="R589" s="13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2500</v>
      </c>
      <c r="E590" s="7">
        <v>2669</v>
      </c>
      <c r="F590" t="s">
        <v>8218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107</v>
      </c>
      <c r="P590">
        <f t="shared" si="37"/>
        <v>1334.5</v>
      </c>
      <c r="Q590" s="13" t="s">
        <v>8317</v>
      </c>
      <c r="R590" s="13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900</v>
      </c>
      <c r="E591" s="7">
        <v>1025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114</v>
      </c>
      <c r="P591">
        <f t="shared" si="37"/>
        <v>1025</v>
      </c>
      <c r="Q591" s="13" t="s">
        <v>8317</v>
      </c>
      <c r="R591" s="13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2350</v>
      </c>
      <c r="E592" s="7">
        <v>4135</v>
      </c>
      <c r="F592" t="s">
        <v>8218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176</v>
      </c>
      <c r="P592">
        <f t="shared" si="37"/>
        <v>459.44</v>
      </c>
      <c r="Q592" s="13" t="s">
        <v>8317</v>
      </c>
      <c r="R592" s="13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1551</v>
      </c>
      <c r="E593" s="7">
        <v>1686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109</v>
      </c>
      <c r="P593">
        <f t="shared" si="37"/>
        <v>843</v>
      </c>
      <c r="Q593" s="13" t="s">
        <v>8317</v>
      </c>
      <c r="R593" s="1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2500</v>
      </c>
      <c r="E594" s="7">
        <v>70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70</v>
      </c>
      <c r="Q594" s="13" t="s">
        <v>8317</v>
      </c>
      <c r="R594" s="13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2000</v>
      </c>
      <c r="E595" s="7">
        <v>2020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101</v>
      </c>
      <c r="P595">
        <f t="shared" si="37"/>
        <v>288.57</v>
      </c>
      <c r="Q595" s="13" t="s">
        <v>8317</v>
      </c>
      <c r="R595" s="13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1250</v>
      </c>
      <c r="E596" s="7">
        <v>855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68</v>
      </c>
      <c r="P596">
        <f t="shared" si="37"/>
        <v>427.5</v>
      </c>
      <c r="Q596" s="13" t="s">
        <v>8317</v>
      </c>
      <c r="R596" s="13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3000</v>
      </c>
      <c r="E597" s="7">
        <v>0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0</v>
      </c>
      <c r="Q597" s="13" t="s">
        <v>8317</v>
      </c>
      <c r="R597" s="13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1000</v>
      </c>
      <c r="E598" s="7">
        <v>1005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101</v>
      </c>
      <c r="P598">
        <f t="shared" si="37"/>
        <v>502.5</v>
      </c>
      <c r="Q598" s="13" t="s">
        <v>8317</v>
      </c>
      <c r="R598" s="13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1100</v>
      </c>
      <c r="E599" s="7">
        <v>1100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100</v>
      </c>
      <c r="P599">
        <f t="shared" si="37"/>
        <v>550</v>
      </c>
      <c r="Q599" s="13" t="s">
        <v>8317</v>
      </c>
      <c r="R599" s="13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3500</v>
      </c>
      <c r="E600" s="7">
        <v>4219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121</v>
      </c>
      <c r="P600">
        <f t="shared" si="37"/>
        <v>602.71</v>
      </c>
      <c r="Q600" s="13" t="s">
        <v>8317</v>
      </c>
      <c r="R600" s="13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1500</v>
      </c>
      <c r="E601" s="7">
        <v>0</v>
      </c>
      <c r="F601" t="s">
        <v>8219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0</v>
      </c>
      <c r="Q601" s="13" t="s">
        <v>8317</v>
      </c>
      <c r="R601" s="13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2000</v>
      </c>
      <c r="E602" s="7">
        <v>380</v>
      </c>
      <c r="F602" t="s">
        <v>8220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19</v>
      </c>
      <c r="P602">
        <f t="shared" si="37"/>
        <v>380</v>
      </c>
      <c r="Q602" s="13" t="s">
        <v>8317</v>
      </c>
      <c r="R602" s="13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2000</v>
      </c>
      <c r="E603" s="7">
        <v>2170.9899999999998</v>
      </c>
      <c r="F603" t="s">
        <v>8218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109</v>
      </c>
      <c r="P603">
        <f t="shared" si="37"/>
        <v>361.83</v>
      </c>
      <c r="Q603" s="13" t="s">
        <v>8317</v>
      </c>
      <c r="R603" s="1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</v>
      </c>
      <c r="E604" s="7">
        <v>0</v>
      </c>
      <c r="F604" t="s">
        <v>8221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s="13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3000</v>
      </c>
      <c r="E605" s="7">
        <v>3271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109</v>
      </c>
      <c r="P605">
        <f t="shared" si="37"/>
        <v>251.62</v>
      </c>
      <c r="Q605" s="13" t="s">
        <v>8317</v>
      </c>
      <c r="R605" s="13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250</v>
      </c>
      <c r="E606" s="7">
        <v>260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104</v>
      </c>
      <c r="P606">
        <f t="shared" si="37"/>
        <v>0</v>
      </c>
      <c r="Q606" s="13" t="s">
        <v>8317</v>
      </c>
      <c r="R606" s="13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2000</v>
      </c>
      <c r="E607" s="7">
        <v>2132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107</v>
      </c>
      <c r="P607">
        <f t="shared" si="37"/>
        <v>266.5</v>
      </c>
      <c r="Q607" s="13" t="s">
        <v>8317</v>
      </c>
      <c r="R607" s="13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1000</v>
      </c>
      <c r="E608" s="7">
        <v>1145</v>
      </c>
      <c r="F608" t="s">
        <v>8218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115</v>
      </c>
      <c r="P608">
        <f t="shared" si="37"/>
        <v>1145</v>
      </c>
      <c r="Q608" s="13" t="s">
        <v>8317</v>
      </c>
      <c r="R608" s="13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</v>
      </c>
      <c r="E609" s="7">
        <v>29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116</v>
      </c>
      <c r="P609">
        <f t="shared" si="37"/>
        <v>0</v>
      </c>
      <c r="Q609" s="13" t="s">
        <v>8317</v>
      </c>
      <c r="R609" s="13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5000</v>
      </c>
      <c r="E610" s="7">
        <v>750</v>
      </c>
      <c r="F610" t="s">
        <v>8220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15</v>
      </c>
      <c r="P610">
        <f t="shared" si="37"/>
        <v>150</v>
      </c>
      <c r="Q610" s="13" t="s">
        <v>8317</v>
      </c>
      <c r="R610" s="13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1000</v>
      </c>
      <c r="E611" s="7">
        <v>128</v>
      </c>
      <c r="F611" t="s">
        <v>8220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13</v>
      </c>
      <c r="P611">
        <f t="shared" si="37"/>
        <v>128</v>
      </c>
      <c r="Q611" s="13" t="s">
        <v>8317</v>
      </c>
      <c r="R611" s="13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500</v>
      </c>
      <c r="E612" s="7">
        <v>760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152</v>
      </c>
      <c r="P612">
        <f t="shared" si="37"/>
        <v>0</v>
      </c>
      <c r="Q612" s="13" t="s">
        <v>8317</v>
      </c>
      <c r="R612" s="13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700</v>
      </c>
      <c r="E613" s="7">
        <v>705</v>
      </c>
      <c r="F613" t="s">
        <v>8218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101</v>
      </c>
      <c r="P613">
        <f t="shared" si="37"/>
        <v>0</v>
      </c>
      <c r="Q613" s="13" t="s">
        <v>8317</v>
      </c>
      <c r="R613" s="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500</v>
      </c>
      <c r="E614" s="7">
        <v>639</v>
      </c>
      <c r="F614" t="s">
        <v>8221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128</v>
      </c>
      <c r="P614">
        <f t="shared" si="37"/>
        <v>0</v>
      </c>
      <c r="Q614" s="13" t="s">
        <v>8317</v>
      </c>
      <c r="R614" s="13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33000</v>
      </c>
      <c r="E615" s="7">
        <v>2300</v>
      </c>
      <c r="F615" t="s">
        <v>8220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7</v>
      </c>
      <c r="P615">
        <f t="shared" si="37"/>
        <v>19.010000000000002</v>
      </c>
      <c r="Q615" s="13" t="s">
        <v>8317</v>
      </c>
      <c r="R615" s="13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500</v>
      </c>
      <c r="E616" s="7">
        <v>636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127</v>
      </c>
      <c r="P616">
        <f t="shared" si="37"/>
        <v>0</v>
      </c>
      <c r="Q616" s="13" t="s">
        <v>8317</v>
      </c>
      <c r="R616" s="13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100</v>
      </c>
      <c r="E617" s="7">
        <v>124</v>
      </c>
      <c r="F617" t="s">
        <v>8218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124</v>
      </c>
      <c r="P617">
        <f t="shared" si="37"/>
        <v>0</v>
      </c>
      <c r="Q617" s="13" t="s">
        <v>8317</v>
      </c>
      <c r="R617" s="13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451</v>
      </c>
      <c r="E618" s="7">
        <v>559</v>
      </c>
      <c r="F618" t="s">
        <v>8218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124</v>
      </c>
      <c r="P618">
        <f t="shared" si="37"/>
        <v>0</v>
      </c>
      <c r="Q618" s="13" t="s">
        <v>8317</v>
      </c>
      <c r="R618" s="13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1500</v>
      </c>
      <c r="E619" s="7">
        <v>2930.69</v>
      </c>
      <c r="F619" t="s">
        <v>8218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195</v>
      </c>
      <c r="P619">
        <f t="shared" si="37"/>
        <v>976.9</v>
      </c>
      <c r="Q619" s="13" t="s">
        <v>8317</v>
      </c>
      <c r="R619" s="13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50</v>
      </c>
      <c r="E620" s="7">
        <v>70</v>
      </c>
      <c r="F620" t="s">
        <v>8218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140</v>
      </c>
      <c r="P620">
        <f t="shared" si="37"/>
        <v>0</v>
      </c>
      <c r="Q620" s="13" t="s">
        <v>8317</v>
      </c>
      <c r="R620" s="13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1000</v>
      </c>
      <c r="E621" s="7">
        <v>5</v>
      </c>
      <c r="F621" t="s">
        <v>8220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1</v>
      </c>
      <c r="P621">
        <f t="shared" si="37"/>
        <v>5</v>
      </c>
      <c r="Q621" s="13" t="s">
        <v>8317</v>
      </c>
      <c r="R621" s="13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2500</v>
      </c>
      <c r="E622" s="7">
        <v>2620</v>
      </c>
      <c r="F622" t="s">
        <v>8218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105</v>
      </c>
      <c r="P622">
        <f t="shared" si="37"/>
        <v>2620</v>
      </c>
      <c r="Q622" s="13" t="s">
        <v>8317</v>
      </c>
      <c r="R622" s="13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</v>
      </c>
      <c r="E623" s="7">
        <v>712</v>
      </c>
      <c r="F623" t="s">
        <v>8220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28</v>
      </c>
      <c r="P623">
        <f t="shared" si="37"/>
        <v>237.33</v>
      </c>
      <c r="Q623" s="13" t="s">
        <v>8317</v>
      </c>
      <c r="R623" s="1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2500</v>
      </c>
      <c r="E624" s="7">
        <v>3060.22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122</v>
      </c>
      <c r="P624">
        <f t="shared" si="37"/>
        <v>340.02</v>
      </c>
      <c r="Q624" s="13" t="s">
        <v>8317</v>
      </c>
      <c r="R624" s="13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700</v>
      </c>
      <c r="E625" s="7">
        <v>150</v>
      </c>
      <c r="F625" t="s">
        <v>8220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21</v>
      </c>
      <c r="P625">
        <f t="shared" si="37"/>
        <v>0</v>
      </c>
      <c r="Q625" s="13" t="s">
        <v>8317</v>
      </c>
      <c r="R625" s="13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450</v>
      </c>
      <c r="E626" s="7">
        <v>632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140</v>
      </c>
      <c r="P626">
        <f t="shared" si="37"/>
        <v>0</v>
      </c>
      <c r="Q626" s="13" t="s">
        <v>8317</v>
      </c>
      <c r="R626" s="13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600</v>
      </c>
      <c r="E627" s="7">
        <v>601</v>
      </c>
      <c r="F627" t="s">
        <v>8218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100</v>
      </c>
      <c r="P627">
        <f t="shared" si="37"/>
        <v>0</v>
      </c>
      <c r="Q627" s="13" t="s">
        <v>8317</v>
      </c>
      <c r="R627" s="13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12000</v>
      </c>
      <c r="E628" s="7">
        <v>0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0</v>
      </c>
      <c r="P628">
        <f t="shared" si="37"/>
        <v>0</v>
      </c>
      <c r="Q628" s="13" t="s">
        <v>8317</v>
      </c>
      <c r="R628" s="13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2000</v>
      </c>
      <c r="E629" s="7">
        <v>25</v>
      </c>
      <c r="F629" t="s">
        <v>8220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1</v>
      </c>
      <c r="P629">
        <f t="shared" si="37"/>
        <v>25</v>
      </c>
      <c r="Q629" s="13" t="s">
        <v>8317</v>
      </c>
      <c r="R629" s="13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450</v>
      </c>
      <c r="E630" s="7">
        <v>485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108</v>
      </c>
      <c r="P630">
        <f t="shared" si="37"/>
        <v>0</v>
      </c>
      <c r="Q630" s="13" t="s">
        <v>8317</v>
      </c>
      <c r="R630" s="13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2500</v>
      </c>
      <c r="E631" s="7">
        <v>3305</v>
      </c>
      <c r="F631" t="s">
        <v>8218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132</v>
      </c>
      <c r="P631">
        <f t="shared" si="37"/>
        <v>1101.67</v>
      </c>
      <c r="Q631" s="13" t="s">
        <v>8317</v>
      </c>
      <c r="R631" s="13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1000</v>
      </c>
      <c r="E632" s="7">
        <v>1197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120</v>
      </c>
      <c r="P632">
        <f t="shared" si="37"/>
        <v>1197</v>
      </c>
      <c r="Q632" s="13" t="s">
        <v>8317</v>
      </c>
      <c r="R632" s="13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3265</v>
      </c>
      <c r="E633" s="7">
        <v>1395</v>
      </c>
      <c r="F633" t="s">
        <v>8220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43</v>
      </c>
      <c r="P633">
        <f t="shared" si="37"/>
        <v>155</v>
      </c>
      <c r="Q633" s="13" t="s">
        <v>8317</v>
      </c>
      <c r="R633" s="1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550</v>
      </c>
      <c r="E634" s="7">
        <v>592</v>
      </c>
      <c r="F634" t="s">
        <v>8218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108</v>
      </c>
      <c r="P634">
        <f t="shared" si="37"/>
        <v>0</v>
      </c>
      <c r="Q634" s="13" t="s">
        <v>8317</v>
      </c>
      <c r="R634" s="13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5000</v>
      </c>
      <c r="E635" s="7">
        <v>0</v>
      </c>
      <c r="F635" t="s">
        <v>8220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0</v>
      </c>
      <c r="P635">
        <f t="shared" si="37"/>
        <v>0</v>
      </c>
      <c r="Q635" s="13" t="s">
        <v>8317</v>
      </c>
      <c r="R635" s="13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850</v>
      </c>
      <c r="E636" s="7">
        <v>1200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141</v>
      </c>
      <c r="P636">
        <f t="shared" si="37"/>
        <v>1200</v>
      </c>
      <c r="Q636" s="13" t="s">
        <v>8317</v>
      </c>
      <c r="R636" s="13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1000</v>
      </c>
      <c r="E637" s="7">
        <v>38</v>
      </c>
      <c r="F637" t="s">
        <v>8220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4</v>
      </c>
      <c r="P637">
        <f t="shared" si="37"/>
        <v>38</v>
      </c>
      <c r="Q637" s="13" t="s">
        <v>8317</v>
      </c>
      <c r="R637" s="13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1000</v>
      </c>
      <c r="E638" s="7">
        <v>100</v>
      </c>
      <c r="F638" t="s">
        <v>8220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10</v>
      </c>
      <c r="P638">
        <f t="shared" si="37"/>
        <v>100</v>
      </c>
      <c r="Q638" s="13" t="s">
        <v>8317</v>
      </c>
      <c r="R638" s="13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700</v>
      </c>
      <c r="E639" s="7">
        <v>1750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250</v>
      </c>
      <c r="P639">
        <f t="shared" si="37"/>
        <v>0</v>
      </c>
      <c r="Q639" s="13" t="s">
        <v>8317</v>
      </c>
      <c r="R639" s="13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1000</v>
      </c>
      <c r="E640" s="7">
        <v>13566</v>
      </c>
      <c r="F640" t="s">
        <v>8218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1357</v>
      </c>
      <c r="P640">
        <f t="shared" si="37"/>
        <v>2261</v>
      </c>
      <c r="Q640" s="13" t="s">
        <v>8317</v>
      </c>
      <c r="R640" s="13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</v>
      </c>
      <c r="E641" s="7">
        <v>4</v>
      </c>
      <c r="F641" t="s">
        <v>8220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4</v>
      </c>
      <c r="Q641" s="13" t="s">
        <v>8317</v>
      </c>
      <c r="R641" s="13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2000</v>
      </c>
      <c r="E642" s="7">
        <v>1302</v>
      </c>
      <c r="F642" t="s">
        <v>8220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65</v>
      </c>
      <c r="P642">
        <f t="shared" si="37"/>
        <v>651</v>
      </c>
      <c r="Q642" s="13" t="s">
        <v>8317</v>
      </c>
      <c r="R642" s="13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100000</v>
      </c>
      <c r="E643" s="7">
        <v>84947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85</v>
      </c>
      <c r="P643">
        <f t="shared" ref="P643:P706" si="41">IFERROR(ROUND(E643/L643,2),0)</f>
        <v>269.67</v>
      </c>
      <c r="Q643" s="13" t="s">
        <v>8317</v>
      </c>
      <c r="R643" s="1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1000000</v>
      </c>
      <c r="E644" s="7">
        <v>2103</v>
      </c>
      <c r="F644" t="s">
        <v>8220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0</v>
      </c>
      <c r="P644">
        <f t="shared" si="41"/>
        <v>0.97</v>
      </c>
      <c r="Q644" s="13" t="s">
        <v>8317</v>
      </c>
      <c r="R644" s="13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60000</v>
      </c>
      <c r="E645" s="7">
        <v>52</v>
      </c>
      <c r="F645" t="s">
        <v>8220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0</v>
      </c>
      <c r="P645">
        <f t="shared" si="41"/>
        <v>0.34</v>
      </c>
      <c r="Q645" s="13" t="s">
        <v>8317</v>
      </c>
      <c r="R645" s="13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150000</v>
      </c>
      <c r="E646" s="7">
        <v>153362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102</v>
      </c>
      <c r="P646">
        <f t="shared" si="41"/>
        <v>150.21</v>
      </c>
      <c r="Q646" s="13" t="s">
        <v>8317</v>
      </c>
      <c r="R646" s="13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15000</v>
      </c>
      <c r="E647" s="7">
        <v>15335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102</v>
      </c>
      <c r="P647">
        <f t="shared" si="41"/>
        <v>64.7</v>
      </c>
      <c r="Q647" s="13" t="s">
        <v>8317</v>
      </c>
      <c r="R647" s="13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4000</v>
      </c>
      <c r="E648" s="7">
        <v>5297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196.19</v>
      </c>
      <c r="Q648" s="13" t="s">
        <v>8317</v>
      </c>
      <c r="R648" s="13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6000</v>
      </c>
      <c r="E649" s="7">
        <v>6863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114</v>
      </c>
      <c r="P649">
        <f t="shared" si="41"/>
        <v>403.71</v>
      </c>
      <c r="Q649" s="13" t="s">
        <v>8317</v>
      </c>
      <c r="R649" s="13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100000</v>
      </c>
      <c r="E650" s="7">
        <v>1867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2</v>
      </c>
      <c r="P650">
        <f t="shared" si="41"/>
        <v>69.150000000000006</v>
      </c>
      <c r="Q650" s="13" t="s">
        <v>8317</v>
      </c>
      <c r="R650" s="13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10000</v>
      </c>
      <c r="E651" s="7">
        <v>1500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15</v>
      </c>
      <c r="P651">
        <f t="shared" si="41"/>
        <v>18.29</v>
      </c>
      <c r="Q651" s="13" t="s">
        <v>8317</v>
      </c>
      <c r="R651" s="13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5000</v>
      </c>
      <c r="E652" s="7">
        <v>5570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111</v>
      </c>
      <c r="P652">
        <f t="shared" si="41"/>
        <v>116.04</v>
      </c>
      <c r="Q652" s="13" t="s">
        <v>8317</v>
      </c>
      <c r="R652" s="13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50000</v>
      </c>
      <c r="E653" s="7">
        <v>513422.57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1027</v>
      </c>
      <c r="P653">
        <f t="shared" si="41"/>
        <v>4889.74</v>
      </c>
      <c r="Q653" s="13" t="s">
        <v>8317</v>
      </c>
      <c r="R653" s="1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8888</v>
      </c>
      <c r="E654" s="7">
        <v>61</v>
      </c>
      <c r="F654" t="s">
        <v>8220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</v>
      </c>
      <c r="P654">
        <f t="shared" si="41"/>
        <v>2.1800000000000002</v>
      </c>
      <c r="Q654" s="13" t="s">
        <v>8317</v>
      </c>
      <c r="R654" s="13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220000</v>
      </c>
      <c r="E655" s="7">
        <v>335</v>
      </c>
      <c r="F655" t="s">
        <v>8220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0</v>
      </c>
      <c r="P655">
        <f t="shared" si="41"/>
        <v>0.3</v>
      </c>
      <c r="Q655" s="13" t="s">
        <v>8317</v>
      </c>
      <c r="R655" s="13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80000</v>
      </c>
      <c r="E656" s="7">
        <v>1</v>
      </c>
      <c r="F656" t="s">
        <v>8220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0</v>
      </c>
      <c r="P656">
        <f t="shared" si="41"/>
        <v>0</v>
      </c>
      <c r="Q656" s="13" t="s">
        <v>8317</v>
      </c>
      <c r="R656" s="13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30000</v>
      </c>
      <c r="E657" s="7">
        <v>5621.38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19</v>
      </c>
      <c r="P657">
        <f t="shared" si="41"/>
        <v>20.52</v>
      </c>
      <c r="Q657" s="13" t="s">
        <v>8317</v>
      </c>
      <c r="R657" s="13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26500</v>
      </c>
      <c r="E658" s="7">
        <v>6633</v>
      </c>
      <c r="F658" t="s">
        <v>8220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25</v>
      </c>
      <c r="P658">
        <f t="shared" si="41"/>
        <v>76.239999999999995</v>
      </c>
      <c r="Q658" s="13" t="s">
        <v>8317</v>
      </c>
      <c r="R658" s="13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50000</v>
      </c>
      <c r="E659" s="7">
        <v>5</v>
      </c>
      <c r="F659" t="s">
        <v>8220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0</v>
      </c>
      <c r="P659">
        <f t="shared" si="41"/>
        <v>0.05</v>
      </c>
      <c r="Q659" s="13" t="s">
        <v>8317</v>
      </c>
      <c r="R659" s="13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70000</v>
      </c>
      <c r="E660" s="7">
        <v>76949.820000000007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110</v>
      </c>
      <c r="P660">
        <f t="shared" si="41"/>
        <v>278.8</v>
      </c>
      <c r="Q660" s="13" t="s">
        <v>8317</v>
      </c>
      <c r="R660" s="13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9000</v>
      </c>
      <c r="E661" s="7">
        <v>0</v>
      </c>
      <c r="F661" t="s">
        <v>8220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0</v>
      </c>
      <c r="P661">
        <f t="shared" si="41"/>
        <v>0</v>
      </c>
      <c r="Q661" s="13" t="s">
        <v>8317</v>
      </c>
      <c r="R661" s="13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</v>
      </c>
      <c r="E662" s="7">
        <v>5001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100</v>
      </c>
      <c r="P662">
        <f t="shared" si="41"/>
        <v>277.83</v>
      </c>
      <c r="Q662" s="13" t="s">
        <v>8317</v>
      </c>
      <c r="R662" s="13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2000</v>
      </c>
      <c r="E663" s="7">
        <v>100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5</v>
      </c>
      <c r="P663">
        <f t="shared" si="41"/>
        <v>11.11</v>
      </c>
      <c r="Q663" s="13" t="s">
        <v>8317</v>
      </c>
      <c r="R663" s="1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2000</v>
      </c>
      <c r="E664" s="7">
        <v>2345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117</v>
      </c>
      <c r="P664">
        <f t="shared" si="41"/>
        <v>586.25</v>
      </c>
      <c r="Q664" s="13" t="s">
        <v>8317</v>
      </c>
      <c r="R664" s="13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3300</v>
      </c>
      <c r="E665" s="7">
        <v>1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0.14000000000000001</v>
      </c>
      <c r="Q665" s="13" t="s">
        <v>8317</v>
      </c>
      <c r="R665" s="13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139</v>
      </c>
      <c r="P666">
        <f t="shared" si="41"/>
        <v>185.03</v>
      </c>
      <c r="Q666" s="13" t="s">
        <v>8317</v>
      </c>
      <c r="R666" s="13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5000</v>
      </c>
      <c r="E667" s="7">
        <v>10210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204</v>
      </c>
      <c r="P667">
        <f t="shared" si="41"/>
        <v>850.83</v>
      </c>
      <c r="Q667" s="13" t="s">
        <v>8317</v>
      </c>
      <c r="R667" s="13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1000</v>
      </c>
      <c r="E668" s="7">
        <v>1026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103</v>
      </c>
      <c r="P668">
        <f t="shared" si="41"/>
        <v>256.5</v>
      </c>
      <c r="Q668" s="13" t="s">
        <v>8317</v>
      </c>
      <c r="R668" s="13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13000</v>
      </c>
      <c r="E669" s="7">
        <v>2129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16</v>
      </c>
      <c r="P669">
        <f t="shared" si="41"/>
        <v>76.040000000000006</v>
      </c>
      <c r="Q669" s="13" t="s">
        <v>8317</v>
      </c>
      <c r="R669" s="13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3255</v>
      </c>
      <c r="E670" s="7">
        <v>397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12</v>
      </c>
      <c r="P670">
        <f t="shared" si="41"/>
        <v>15.88</v>
      </c>
      <c r="Q670" s="13" t="s">
        <v>8317</v>
      </c>
      <c r="R670" s="13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100000</v>
      </c>
      <c r="E671" s="7">
        <v>977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1</v>
      </c>
      <c r="P671">
        <f t="shared" si="41"/>
        <v>34.89</v>
      </c>
      <c r="Q671" s="13" t="s">
        <v>8317</v>
      </c>
      <c r="R671" s="13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60000</v>
      </c>
      <c r="E672" s="7">
        <v>2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0</v>
      </c>
      <c r="P672">
        <f t="shared" si="41"/>
        <v>0.01</v>
      </c>
      <c r="Q672" s="13" t="s">
        <v>8317</v>
      </c>
      <c r="R672" s="13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7793</v>
      </c>
      <c r="F673" t="s">
        <v>8219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26</v>
      </c>
      <c r="P673">
        <f t="shared" si="41"/>
        <v>519.53</v>
      </c>
      <c r="Q673" s="13" t="s">
        <v>8317</v>
      </c>
      <c r="R673" s="1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28000</v>
      </c>
      <c r="E674" s="7">
        <v>201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1</v>
      </c>
      <c r="P674">
        <f t="shared" si="41"/>
        <v>0.93</v>
      </c>
      <c r="Q674" s="13" t="s">
        <v>8317</v>
      </c>
      <c r="R674" s="13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2200</v>
      </c>
      <c r="E675" s="7">
        <v>2210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100</v>
      </c>
      <c r="P675">
        <f t="shared" si="41"/>
        <v>736.67</v>
      </c>
      <c r="Q675" s="13" t="s">
        <v>8317</v>
      </c>
      <c r="R675" s="13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1000</v>
      </c>
      <c r="E676" s="7">
        <v>2929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293</v>
      </c>
      <c r="P676">
        <f t="shared" si="41"/>
        <v>1464.5</v>
      </c>
      <c r="Q676" s="13" t="s">
        <v>8317</v>
      </c>
      <c r="R676" s="13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3750</v>
      </c>
      <c r="E677" s="7">
        <v>4045.93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108</v>
      </c>
      <c r="P677">
        <f t="shared" si="41"/>
        <v>155.61000000000001</v>
      </c>
      <c r="Q677" s="13" t="s">
        <v>8317</v>
      </c>
      <c r="R677" s="13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5000</v>
      </c>
      <c r="E678" s="7">
        <v>930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19</v>
      </c>
      <c r="P678">
        <f t="shared" si="41"/>
        <v>38.75</v>
      </c>
      <c r="Q678" s="13" t="s">
        <v>8317</v>
      </c>
      <c r="R678" s="13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32768</v>
      </c>
      <c r="E679" s="7">
        <v>74134</v>
      </c>
      <c r="F679" t="s">
        <v>8218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226</v>
      </c>
      <c r="P679">
        <f t="shared" si="41"/>
        <v>772.23</v>
      </c>
      <c r="Q679" s="13" t="s">
        <v>8317</v>
      </c>
      <c r="R679" s="13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4444</v>
      </c>
      <c r="E680" s="7">
        <v>4559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103</v>
      </c>
      <c r="P680">
        <f t="shared" si="41"/>
        <v>268.18</v>
      </c>
      <c r="Q680" s="13" t="s">
        <v>8317</v>
      </c>
      <c r="R680" s="13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25000</v>
      </c>
      <c r="E681" s="7">
        <v>22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0</v>
      </c>
      <c r="P681">
        <f t="shared" si="41"/>
        <v>0.23</v>
      </c>
      <c r="Q681" s="13" t="s">
        <v>8317</v>
      </c>
      <c r="R681" s="13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50000</v>
      </c>
      <c r="E682" s="7">
        <v>31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0</v>
      </c>
      <c r="P682">
        <f t="shared" si="41"/>
        <v>0.24</v>
      </c>
      <c r="Q682" s="13" t="s">
        <v>8317</v>
      </c>
      <c r="R682" s="13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800</v>
      </c>
      <c r="E683" s="7">
        <v>1055.01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132</v>
      </c>
      <c r="P683">
        <f t="shared" si="41"/>
        <v>1055.01</v>
      </c>
      <c r="Q683" s="13" t="s">
        <v>8317</v>
      </c>
      <c r="R683" s="1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1500</v>
      </c>
      <c r="E684" s="7">
        <v>2140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143</v>
      </c>
      <c r="P684">
        <f t="shared" si="41"/>
        <v>535</v>
      </c>
      <c r="Q684" s="13" t="s">
        <v>8317</v>
      </c>
      <c r="R684" s="13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2500</v>
      </c>
      <c r="E685" s="7">
        <v>2585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103</v>
      </c>
      <c r="P685">
        <f t="shared" si="41"/>
        <v>861.67</v>
      </c>
      <c r="Q685" s="13" t="s">
        <v>8317</v>
      </c>
      <c r="R685" s="13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50000</v>
      </c>
      <c r="E686" s="7">
        <v>66554.559999999998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133</v>
      </c>
      <c r="P686">
        <f t="shared" si="41"/>
        <v>493</v>
      </c>
      <c r="Q686" s="13" t="s">
        <v>8317</v>
      </c>
      <c r="R686" s="13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3000</v>
      </c>
      <c r="E687" s="7">
        <v>3084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103</v>
      </c>
      <c r="P687">
        <f t="shared" si="41"/>
        <v>308.39999999999998</v>
      </c>
      <c r="Q687" s="13" t="s">
        <v>8317</v>
      </c>
      <c r="R687" s="13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750</v>
      </c>
      <c r="E688" s="7">
        <v>971</v>
      </c>
      <c r="F688" t="s">
        <v>8218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129</v>
      </c>
      <c r="P688">
        <f t="shared" si="41"/>
        <v>0</v>
      </c>
      <c r="Q688" s="13" t="s">
        <v>8317</v>
      </c>
      <c r="R688" s="13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</v>
      </c>
      <c r="E689" s="7">
        <v>6684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67</v>
      </c>
      <c r="P689">
        <f t="shared" si="41"/>
        <v>1114</v>
      </c>
      <c r="Q689" s="13" t="s">
        <v>8317</v>
      </c>
      <c r="R689" s="13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35000</v>
      </c>
      <c r="E690" s="7">
        <v>69465.33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198</v>
      </c>
      <c r="P690">
        <f t="shared" si="41"/>
        <v>1929.59</v>
      </c>
      <c r="Q690" s="13" t="s">
        <v>8317</v>
      </c>
      <c r="R690" s="13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250000</v>
      </c>
      <c r="E691" s="7">
        <v>57197</v>
      </c>
      <c r="F691" t="s">
        <v>8219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23</v>
      </c>
      <c r="P691">
        <f t="shared" si="41"/>
        <v>170.23</v>
      </c>
      <c r="Q691" s="13" t="s">
        <v>8317</v>
      </c>
      <c r="R691" s="13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7200</v>
      </c>
      <c r="E692" s="7">
        <v>1742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24</v>
      </c>
      <c r="P692">
        <f t="shared" si="41"/>
        <v>51.24</v>
      </c>
      <c r="Q692" s="13" t="s">
        <v>8317</v>
      </c>
      <c r="R692" s="13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2500</v>
      </c>
      <c r="E693" s="7">
        <v>671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27</v>
      </c>
      <c r="P693">
        <f t="shared" si="41"/>
        <v>67.099999999999994</v>
      </c>
      <c r="Q693" s="13" t="s">
        <v>8317</v>
      </c>
      <c r="R693" s="1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5000</v>
      </c>
      <c r="E694" s="7">
        <v>30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1</v>
      </c>
      <c r="P694">
        <f t="shared" si="41"/>
        <v>0.15</v>
      </c>
      <c r="Q694" s="13" t="s">
        <v>8317</v>
      </c>
      <c r="R694" s="13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90000</v>
      </c>
      <c r="E695" s="7">
        <v>26349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29</v>
      </c>
      <c r="P695">
        <f t="shared" si="41"/>
        <v>89.02</v>
      </c>
      <c r="Q695" s="13" t="s">
        <v>8317</v>
      </c>
      <c r="R695" s="13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3000</v>
      </c>
      <c r="E696" s="7">
        <v>3258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109</v>
      </c>
      <c r="P696">
        <f t="shared" si="41"/>
        <v>465.43</v>
      </c>
      <c r="Q696" s="13" t="s">
        <v>8317</v>
      </c>
      <c r="R696" s="13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3000</v>
      </c>
      <c r="E697" s="7">
        <v>4050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135</v>
      </c>
      <c r="P697">
        <f t="shared" si="41"/>
        <v>578.57000000000005</v>
      </c>
      <c r="Q697" s="13" t="s">
        <v>8317</v>
      </c>
      <c r="R697" s="13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1000</v>
      </c>
      <c r="E698" s="7">
        <v>1</v>
      </c>
      <c r="F698" t="s">
        <v>8219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s="13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7000</v>
      </c>
      <c r="E699" s="7">
        <v>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0</v>
      </c>
      <c r="P699">
        <f t="shared" si="41"/>
        <v>0.01</v>
      </c>
      <c r="Q699" s="13" t="s">
        <v>8317</v>
      </c>
      <c r="R699" s="13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40000</v>
      </c>
      <c r="E700" s="7">
        <v>0</v>
      </c>
      <c r="F700" t="s">
        <v>8219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0</v>
      </c>
      <c r="P700">
        <f t="shared" si="41"/>
        <v>0</v>
      </c>
      <c r="Q700" s="13" t="s">
        <v>8317</v>
      </c>
      <c r="R700" s="13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240000</v>
      </c>
      <c r="E701" s="7">
        <v>50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0</v>
      </c>
      <c r="P701">
        <f t="shared" si="41"/>
        <v>0.06</v>
      </c>
      <c r="Q701" s="13" t="s">
        <v>8317</v>
      </c>
      <c r="R701" s="13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2800</v>
      </c>
      <c r="E702" s="7">
        <v>3015.73</v>
      </c>
      <c r="F702" t="s">
        <v>8218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108</v>
      </c>
      <c r="P702">
        <f t="shared" si="41"/>
        <v>97.28</v>
      </c>
      <c r="Q702" s="13" t="s">
        <v>8317</v>
      </c>
      <c r="R702" s="13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17500</v>
      </c>
      <c r="E703" s="7">
        <v>3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0</v>
      </c>
      <c r="P703">
        <f t="shared" si="41"/>
        <v>0.14000000000000001</v>
      </c>
      <c r="Q703" s="13" t="s">
        <v>8317</v>
      </c>
      <c r="R703" s="1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12000</v>
      </c>
      <c r="E704" s="7">
        <v>12256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102</v>
      </c>
      <c r="P704">
        <f t="shared" si="41"/>
        <v>331.24</v>
      </c>
      <c r="Q704" s="13" t="s">
        <v>8317</v>
      </c>
      <c r="R704" s="13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3500</v>
      </c>
      <c r="E705" s="7">
        <v>4010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115</v>
      </c>
      <c r="P705">
        <f t="shared" si="41"/>
        <v>572.86</v>
      </c>
      <c r="Q705" s="13" t="s">
        <v>8317</v>
      </c>
      <c r="R705" s="13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3000</v>
      </c>
      <c r="E706" s="7">
        <v>45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2</v>
      </c>
      <c r="P706">
        <f t="shared" si="41"/>
        <v>11.25</v>
      </c>
      <c r="Q706" s="13" t="s">
        <v>8317</v>
      </c>
      <c r="R706" s="13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4000</v>
      </c>
      <c r="E707" s="7">
        <v>34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6.8</v>
      </c>
      <c r="Q707" s="13" t="s">
        <v>8317</v>
      </c>
      <c r="R707" s="13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700</v>
      </c>
      <c r="E708" s="7">
        <v>1261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180</v>
      </c>
      <c r="P708">
        <f t="shared" si="45"/>
        <v>0</v>
      </c>
      <c r="Q708" s="13" t="s">
        <v>8317</v>
      </c>
      <c r="R708" s="13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110000</v>
      </c>
      <c r="E709" s="7">
        <v>86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0</v>
      </c>
      <c r="P709">
        <f t="shared" si="45"/>
        <v>0.19</v>
      </c>
      <c r="Q709" s="13" t="s">
        <v>8317</v>
      </c>
      <c r="R709" s="13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25000</v>
      </c>
      <c r="E710" s="7">
        <v>26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0</v>
      </c>
      <c r="P710">
        <f t="shared" si="45"/>
        <v>7.0000000000000007E-2</v>
      </c>
      <c r="Q710" s="13" t="s">
        <v>8317</v>
      </c>
      <c r="R710" s="13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1550</v>
      </c>
      <c r="E711" s="7">
        <v>3186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206</v>
      </c>
      <c r="P711">
        <f t="shared" si="45"/>
        <v>1593</v>
      </c>
      <c r="Q711" s="13" t="s">
        <v>8317</v>
      </c>
      <c r="R711" s="13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200</v>
      </c>
      <c r="E712" s="7">
        <v>597</v>
      </c>
      <c r="F712" t="s">
        <v>8218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299</v>
      </c>
      <c r="P712">
        <f t="shared" si="45"/>
        <v>0</v>
      </c>
      <c r="Q712" s="13" t="s">
        <v>8317</v>
      </c>
      <c r="R712" s="13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85000</v>
      </c>
      <c r="E713" s="7">
        <v>33486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39</v>
      </c>
      <c r="P713">
        <f t="shared" si="45"/>
        <v>99.07</v>
      </c>
      <c r="Q713" s="13" t="s">
        <v>8317</v>
      </c>
      <c r="R713" s="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2000</v>
      </c>
      <c r="E714" s="7">
        <v>2000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100</v>
      </c>
      <c r="P714">
        <f t="shared" si="45"/>
        <v>500</v>
      </c>
      <c r="Q714" s="13" t="s">
        <v>8317</v>
      </c>
      <c r="R714" s="13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2000</v>
      </c>
      <c r="E715" s="7">
        <v>4067</v>
      </c>
      <c r="F715" t="s">
        <v>8218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203</v>
      </c>
      <c r="P715">
        <f t="shared" si="45"/>
        <v>4067</v>
      </c>
      <c r="Q715" s="13" t="s">
        <v>8317</v>
      </c>
      <c r="R715" s="13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6500</v>
      </c>
      <c r="E716" s="7">
        <v>6645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102</v>
      </c>
      <c r="P716">
        <f t="shared" si="45"/>
        <v>237.32</v>
      </c>
      <c r="Q716" s="13" t="s">
        <v>8317</v>
      </c>
      <c r="R716" s="13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5000</v>
      </c>
      <c r="E717" s="7">
        <v>240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20</v>
      </c>
      <c r="Q717" s="13" t="s">
        <v>8317</v>
      </c>
      <c r="R717" s="13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3333</v>
      </c>
      <c r="E718" s="7">
        <v>28</v>
      </c>
      <c r="F718" t="s">
        <v>8219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</v>
      </c>
      <c r="P718">
        <f t="shared" si="45"/>
        <v>1.75</v>
      </c>
      <c r="Q718" s="13" t="s">
        <v>8317</v>
      </c>
      <c r="R718" s="13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2500</v>
      </c>
      <c r="E719" s="7">
        <v>2689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108</v>
      </c>
      <c r="P719">
        <f t="shared" si="45"/>
        <v>672.25</v>
      </c>
      <c r="Q719" s="13" t="s">
        <v>8317</v>
      </c>
      <c r="R719" s="13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2000</v>
      </c>
      <c r="E720" s="7">
        <v>20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5</v>
      </c>
      <c r="Q720" s="13" t="s">
        <v>8317</v>
      </c>
      <c r="R720" s="13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2000</v>
      </c>
      <c r="E721" s="7">
        <v>3100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155</v>
      </c>
      <c r="P721">
        <f t="shared" si="45"/>
        <v>310</v>
      </c>
      <c r="Q721" s="13" t="s">
        <v>8317</v>
      </c>
      <c r="R721" s="13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8000</v>
      </c>
      <c r="E722" s="7">
        <v>8110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101</v>
      </c>
      <c r="P722">
        <f t="shared" si="45"/>
        <v>197.8</v>
      </c>
      <c r="Q722" s="13" t="s">
        <v>8320</v>
      </c>
      <c r="R722" s="13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25000</v>
      </c>
      <c r="E723" s="7">
        <v>8632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35</v>
      </c>
      <c r="P723">
        <f t="shared" si="45"/>
        <v>72.540000000000006</v>
      </c>
      <c r="Q723" s="13" t="s">
        <v>8320</v>
      </c>
      <c r="R723" s="1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80000</v>
      </c>
      <c r="E724" s="7">
        <v>8586</v>
      </c>
      <c r="F724" t="s">
        <v>8220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11</v>
      </c>
      <c r="P724">
        <f t="shared" si="45"/>
        <v>56.12</v>
      </c>
      <c r="Q724" s="13" t="s">
        <v>8320</v>
      </c>
      <c r="R724" s="13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15000</v>
      </c>
      <c r="E725" s="7">
        <v>4565</v>
      </c>
      <c r="F725" t="s">
        <v>8220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30</v>
      </c>
      <c r="P725">
        <f t="shared" si="45"/>
        <v>45.65</v>
      </c>
      <c r="Q725" s="13" t="s">
        <v>8320</v>
      </c>
      <c r="R725" s="13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20000</v>
      </c>
      <c r="E726" s="7">
        <v>585</v>
      </c>
      <c r="F726" t="s">
        <v>8220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3</v>
      </c>
      <c r="P726">
        <f t="shared" si="45"/>
        <v>4.09</v>
      </c>
      <c r="Q726" s="13" t="s">
        <v>8320</v>
      </c>
      <c r="R726" s="13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50000</v>
      </c>
      <c r="E727" s="7">
        <v>255</v>
      </c>
      <c r="F727" t="s">
        <v>8220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</v>
      </c>
      <c r="P727">
        <f t="shared" si="45"/>
        <v>1.82</v>
      </c>
      <c r="Q727" s="13" t="s">
        <v>8320</v>
      </c>
      <c r="R727" s="13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7500</v>
      </c>
      <c r="E728" s="7">
        <v>7917.45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106</v>
      </c>
      <c r="P728">
        <f t="shared" si="45"/>
        <v>226.21</v>
      </c>
      <c r="Q728" s="13" t="s">
        <v>8320</v>
      </c>
      <c r="R728" s="13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15000</v>
      </c>
      <c r="E729" s="7">
        <v>2290</v>
      </c>
      <c r="F729" t="s">
        <v>8220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</v>
      </c>
      <c r="P729">
        <f t="shared" si="45"/>
        <v>15.37</v>
      </c>
      <c r="Q729" s="13" t="s">
        <v>8320</v>
      </c>
      <c r="R729" s="13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20000</v>
      </c>
      <c r="E730" s="7">
        <v>21679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108</v>
      </c>
      <c r="P730">
        <f t="shared" si="45"/>
        <v>166.76</v>
      </c>
      <c r="Q730" s="13" t="s">
        <v>8320</v>
      </c>
      <c r="R730" s="13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15000</v>
      </c>
      <c r="E731" s="7">
        <v>1</v>
      </c>
      <c r="F731" t="s">
        <v>8220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0</v>
      </c>
      <c r="P731">
        <f t="shared" si="45"/>
        <v>0.01</v>
      </c>
      <c r="Q731" s="13" t="s">
        <v>8320</v>
      </c>
      <c r="R731" s="13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60000</v>
      </c>
      <c r="E732" s="7">
        <v>35</v>
      </c>
      <c r="F732" t="s">
        <v>8220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0</v>
      </c>
      <c r="P732">
        <f t="shared" si="45"/>
        <v>0.13</v>
      </c>
      <c r="Q732" s="13" t="s">
        <v>8320</v>
      </c>
      <c r="R732" s="13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18000</v>
      </c>
      <c r="E733" s="7">
        <v>18625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103</v>
      </c>
      <c r="P733">
        <f t="shared" si="45"/>
        <v>262.32</v>
      </c>
      <c r="Q733" s="13" t="s">
        <v>8320</v>
      </c>
      <c r="R733" s="1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1600</v>
      </c>
      <c r="E734" s="7">
        <v>51</v>
      </c>
      <c r="F734" t="s">
        <v>8220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3</v>
      </c>
      <c r="P734">
        <f t="shared" si="45"/>
        <v>3.92</v>
      </c>
      <c r="Q734" s="13" t="s">
        <v>8320</v>
      </c>
      <c r="R734" s="13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8888</v>
      </c>
      <c r="E735" s="7">
        <v>0</v>
      </c>
      <c r="F735" t="s">
        <v>8220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0</v>
      </c>
      <c r="P735">
        <f t="shared" si="45"/>
        <v>0</v>
      </c>
      <c r="Q735" s="13" t="s">
        <v>8320</v>
      </c>
      <c r="R735" s="13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26000</v>
      </c>
      <c r="E736" s="7">
        <v>26360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101</v>
      </c>
      <c r="P736">
        <f t="shared" si="45"/>
        <v>462.46</v>
      </c>
      <c r="Q736" s="13" t="s">
        <v>8320</v>
      </c>
      <c r="R736" s="13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115250</v>
      </c>
      <c r="E737" s="7">
        <v>220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0</v>
      </c>
      <c r="P737">
        <f t="shared" si="45"/>
        <v>0.96</v>
      </c>
      <c r="Q737" s="13" t="s">
        <v>8320</v>
      </c>
      <c r="R737" s="13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30000</v>
      </c>
      <c r="E738" s="7">
        <v>2</v>
      </c>
      <c r="F738" t="s">
        <v>8220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0</v>
      </c>
      <c r="P738">
        <f t="shared" si="45"/>
        <v>0.02</v>
      </c>
      <c r="Q738" s="13" t="s">
        <v>8320</v>
      </c>
      <c r="R738" s="13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17500</v>
      </c>
      <c r="E739" s="7">
        <v>5390</v>
      </c>
      <c r="F739" t="s">
        <v>8220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31</v>
      </c>
      <c r="P739">
        <f t="shared" si="45"/>
        <v>49.91</v>
      </c>
      <c r="Q739" s="13" t="s">
        <v>8320</v>
      </c>
      <c r="R739" s="13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5000</v>
      </c>
      <c r="E740" s="7">
        <v>5236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105</v>
      </c>
      <c r="P740">
        <f t="shared" si="45"/>
        <v>127.71</v>
      </c>
      <c r="Q740" s="13" t="s">
        <v>8320</v>
      </c>
      <c r="R740" s="13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25000</v>
      </c>
      <c r="E741" s="7">
        <v>1387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6</v>
      </c>
      <c r="P741">
        <f t="shared" si="45"/>
        <v>9.98</v>
      </c>
      <c r="Q741" s="13" t="s">
        <v>8320</v>
      </c>
      <c r="R741" s="13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10000</v>
      </c>
      <c r="E742" s="7">
        <v>0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0</v>
      </c>
      <c r="P742">
        <f t="shared" si="45"/>
        <v>0</v>
      </c>
      <c r="Q742" s="13" t="s">
        <v>8320</v>
      </c>
      <c r="R742" s="13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35000</v>
      </c>
      <c r="E743" s="7">
        <v>377</v>
      </c>
      <c r="F743" t="s">
        <v>8220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</v>
      </c>
      <c r="P743">
        <f t="shared" si="45"/>
        <v>4.01</v>
      </c>
      <c r="Q743" s="13" t="s">
        <v>8320</v>
      </c>
      <c r="R743" s="1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5000</v>
      </c>
      <c r="E744" s="7">
        <v>5051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101</v>
      </c>
      <c r="P744">
        <f t="shared" si="45"/>
        <v>219.61</v>
      </c>
      <c r="Q744" s="13" t="s">
        <v>8320</v>
      </c>
      <c r="R744" s="13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3500</v>
      </c>
      <c r="E745" s="7">
        <v>3760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107</v>
      </c>
      <c r="P745">
        <f t="shared" si="45"/>
        <v>250.67</v>
      </c>
      <c r="Q745" s="13" t="s">
        <v>8320</v>
      </c>
      <c r="R745" s="13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14500</v>
      </c>
      <c r="E746" s="7">
        <v>1575</v>
      </c>
      <c r="F746" t="s">
        <v>8220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11</v>
      </c>
      <c r="P746">
        <f t="shared" si="45"/>
        <v>25.4</v>
      </c>
      <c r="Q746" s="13" t="s">
        <v>8320</v>
      </c>
      <c r="R746" s="13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10000</v>
      </c>
      <c r="E747" s="7">
        <v>11230.25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112</v>
      </c>
      <c r="P747">
        <f t="shared" si="45"/>
        <v>151.76</v>
      </c>
      <c r="Q747" s="13" t="s">
        <v>8320</v>
      </c>
      <c r="R747" s="13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10000</v>
      </c>
      <c r="E748" s="7">
        <v>70</v>
      </c>
      <c r="F748" t="s">
        <v>8220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</v>
      </c>
      <c r="P748">
        <f t="shared" si="45"/>
        <v>0.72</v>
      </c>
      <c r="Q748" s="13" t="s">
        <v>8320</v>
      </c>
      <c r="R748" s="13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20000</v>
      </c>
      <c r="E749" s="7">
        <v>16</v>
      </c>
      <c r="F749" t="s">
        <v>8220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0</v>
      </c>
      <c r="P749">
        <f t="shared" si="45"/>
        <v>0.28999999999999998</v>
      </c>
      <c r="Q749" s="13" t="s">
        <v>8320</v>
      </c>
      <c r="R749" s="13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5500</v>
      </c>
      <c r="E750" s="7">
        <v>5623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102</v>
      </c>
      <c r="P750">
        <f t="shared" si="45"/>
        <v>127.8</v>
      </c>
      <c r="Q750" s="13" t="s">
        <v>8320</v>
      </c>
      <c r="R750" s="13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26000</v>
      </c>
      <c r="E751" s="7">
        <v>0</v>
      </c>
      <c r="F751" t="s">
        <v>8220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0</v>
      </c>
      <c r="P751">
        <f t="shared" si="45"/>
        <v>0</v>
      </c>
      <c r="Q751" s="13" t="s">
        <v>8320</v>
      </c>
      <c r="R751" s="13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12000</v>
      </c>
      <c r="E752" s="7">
        <v>12000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100</v>
      </c>
      <c r="P752">
        <f t="shared" si="45"/>
        <v>203.39</v>
      </c>
      <c r="Q752" s="13" t="s">
        <v>8320</v>
      </c>
      <c r="R752" s="13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10000</v>
      </c>
      <c r="E753" s="7">
        <v>6755</v>
      </c>
      <c r="F753" t="s">
        <v>8220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68</v>
      </c>
      <c r="P753">
        <f t="shared" si="45"/>
        <v>108.95</v>
      </c>
      <c r="Q753" s="13" t="s">
        <v>8320</v>
      </c>
      <c r="R753" s="1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15000</v>
      </c>
      <c r="E754" s="7">
        <v>15535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104</v>
      </c>
      <c r="P754">
        <f t="shared" si="45"/>
        <v>147.94999999999999</v>
      </c>
      <c r="Q754" s="13" t="s">
        <v>8320</v>
      </c>
      <c r="R754" s="13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33000</v>
      </c>
      <c r="E755" s="7">
        <v>1419</v>
      </c>
      <c r="F755" t="s">
        <v>8220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4</v>
      </c>
      <c r="P755">
        <f t="shared" si="45"/>
        <v>54.58</v>
      </c>
      <c r="Q755" s="13" t="s">
        <v>8320</v>
      </c>
      <c r="R755" s="13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6000</v>
      </c>
      <c r="E756" s="7">
        <v>5380</v>
      </c>
      <c r="F756" t="s">
        <v>8220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90</v>
      </c>
      <c r="P756">
        <f t="shared" si="45"/>
        <v>109.8</v>
      </c>
      <c r="Q756" s="13" t="s">
        <v>8320</v>
      </c>
      <c r="R756" s="13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7500</v>
      </c>
      <c r="E757" s="7">
        <v>8109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108</v>
      </c>
      <c r="P757">
        <f t="shared" si="45"/>
        <v>119.25</v>
      </c>
      <c r="Q757" s="13" t="s">
        <v>8320</v>
      </c>
      <c r="R757" s="13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3500</v>
      </c>
      <c r="E758" s="7">
        <v>3900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111</v>
      </c>
      <c r="P758">
        <f t="shared" si="45"/>
        <v>177.27</v>
      </c>
      <c r="Q758" s="13" t="s">
        <v>8320</v>
      </c>
      <c r="R758" s="13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3000</v>
      </c>
      <c r="E759" s="7">
        <v>3275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109</v>
      </c>
      <c r="P759">
        <f t="shared" si="45"/>
        <v>181.94</v>
      </c>
      <c r="Q759" s="13" t="s">
        <v>8320</v>
      </c>
      <c r="R759" s="13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7500</v>
      </c>
      <c r="E760" s="7">
        <v>8300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111</v>
      </c>
      <c r="P760">
        <f t="shared" si="45"/>
        <v>436.84</v>
      </c>
      <c r="Q760" s="13" t="s">
        <v>8320</v>
      </c>
      <c r="R760" s="13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14000</v>
      </c>
      <c r="E761" s="7">
        <v>19860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142</v>
      </c>
      <c r="P761">
        <f t="shared" si="45"/>
        <v>200.61</v>
      </c>
      <c r="Q761" s="13" t="s">
        <v>8320</v>
      </c>
      <c r="R761" s="13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300</v>
      </c>
      <c r="E762" s="7">
        <v>86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29</v>
      </c>
      <c r="P762">
        <f t="shared" si="45"/>
        <v>0</v>
      </c>
      <c r="Q762" s="13" t="s">
        <v>8320</v>
      </c>
      <c r="R762" s="13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2500</v>
      </c>
      <c r="E763" s="7">
        <v>0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0</v>
      </c>
      <c r="P763">
        <f t="shared" si="45"/>
        <v>0</v>
      </c>
      <c r="Q763" s="13" t="s">
        <v>8320</v>
      </c>
      <c r="R763" s="1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</v>
      </c>
      <c r="E764" s="7">
        <v>481.5</v>
      </c>
      <c r="F764" t="s">
        <v>8218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138</v>
      </c>
      <c r="P764">
        <f t="shared" si="45"/>
        <v>0</v>
      </c>
      <c r="Q764" s="13" t="s">
        <v>8320</v>
      </c>
      <c r="R764" s="13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1000</v>
      </c>
      <c r="E765" s="7">
        <v>401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40</v>
      </c>
      <c r="P765">
        <f t="shared" si="45"/>
        <v>401</v>
      </c>
      <c r="Q765" s="13" t="s">
        <v>8320</v>
      </c>
      <c r="R765" s="13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450</v>
      </c>
      <c r="E766" s="7">
        <v>180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40</v>
      </c>
      <c r="P766">
        <f t="shared" si="45"/>
        <v>0</v>
      </c>
      <c r="Q766" s="13" t="s">
        <v>8320</v>
      </c>
      <c r="R766" s="13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7500</v>
      </c>
      <c r="E767" s="7">
        <v>7635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102</v>
      </c>
      <c r="P767">
        <f t="shared" si="45"/>
        <v>173.52</v>
      </c>
      <c r="Q767" s="13" t="s">
        <v>8320</v>
      </c>
      <c r="R767" s="13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s="13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2000</v>
      </c>
      <c r="E769" s="7">
        <v>2512</v>
      </c>
      <c r="F769" t="s">
        <v>8218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126</v>
      </c>
      <c r="P769">
        <f t="shared" si="45"/>
        <v>837.33</v>
      </c>
      <c r="Q769" s="13" t="s">
        <v>8320</v>
      </c>
      <c r="R769" s="13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300</v>
      </c>
      <c r="E770" s="7">
        <v>312</v>
      </c>
      <c r="F770" t="s">
        <v>8218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104</v>
      </c>
      <c r="P770">
        <f t="shared" si="45"/>
        <v>0</v>
      </c>
      <c r="Q770" s="13" t="s">
        <v>8320</v>
      </c>
      <c r="R770" s="13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5000</v>
      </c>
      <c r="E771" s="7">
        <v>5462</v>
      </c>
      <c r="F771" t="s">
        <v>8218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109</v>
      </c>
      <c r="P771">
        <f t="shared" ref="P771:P834" si="49">IFERROR(ROUND(E771/L771,2),0)</f>
        <v>105.04</v>
      </c>
      <c r="Q771" s="13" t="s">
        <v>8320</v>
      </c>
      <c r="R771" s="13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500</v>
      </c>
      <c r="E772" s="7">
        <v>2299</v>
      </c>
      <c r="F772" t="s">
        <v>8218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460</v>
      </c>
      <c r="P772">
        <f t="shared" si="49"/>
        <v>0</v>
      </c>
      <c r="Q772" s="13" t="s">
        <v>8320</v>
      </c>
      <c r="R772" s="13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1000</v>
      </c>
      <c r="E773" s="7">
        <v>1273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127</v>
      </c>
      <c r="P773">
        <f t="shared" si="49"/>
        <v>1273</v>
      </c>
      <c r="Q773" s="13" t="s">
        <v>8320</v>
      </c>
      <c r="R773" s="1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1590.29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106</v>
      </c>
      <c r="P774">
        <f t="shared" si="49"/>
        <v>1590.29</v>
      </c>
      <c r="Q774" s="13" t="s">
        <v>8320</v>
      </c>
      <c r="R774" s="13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1500</v>
      </c>
      <c r="E775" s="7">
        <v>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0</v>
      </c>
      <c r="P775">
        <f t="shared" si="49"/>
        <v>0</v>
      </c>
      <c r="Q775" s="13" t="s">
        <v>8320</v>
      </c>
      <c r="R775" s="13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2500</v>
      </c>
      <c r="E776" s="7">
        <v>3400</v>
      </c>
      <c r="F776" t="s">
        <v>8218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136</v>
      </c>
      <c r="P776">
        <f t="shared" si="49"/>
        <v>377.78</v>
      </c>
      <c r="Q776" s="13" t="s">
        <v>8320</v>
      </c>
      <c r="R776" s="13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2000</v>
      </c>
      <c r="E777" s="7">
        <v>2424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121</v>
      </c>
      <c r="P777">
        <f t="shared" si="49"/>
        <v>484.8</v>
      </c>
      <c r="Q777" s="13" t="s">
        <v>8320</v>
      </c>
      <c r="R777" s="13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10000</v>
      </c>
      <c r="E778" s="7">
        <v>10026.49</v>
      </c>
      <c r="F778" t="s">
        <v>8218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100</v>
      </c>
      <c r="P778">
        <f t="shared" si="49"/>
        <v>175.9</v>
      </c>
      <c r="Q778" s="13" t="s">
        <v>8320</v>
      </c>
      <c r="R778" s="13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1150</v>
      </c>
      <c r="E779" s="7">
        <v>0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0</v>
      </c>
      <c r="P779">
        <f t="shared" si="49"/>
        <v>0</v>
      </c>
      <c r="Q779" s="13" t="s">
        <v>8320</v>
      </c>
      <c r="R779" s="13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1000</v>
      </c>
      <c r="E780" s="7">
        <v>8</v>
      </c>
      <c r="F780" t="s">
        <v>8219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1</v>
      </c>
      <c r="P780">
        <f t="shared" si="49"/>
        <v>8</v>
      </c>
      <c r="Q780" s="13" t="s">
        <v>8320</v>
      </c>
      <c r="R780" s="13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2750</v>
      </c>
      <c r="E781" s="7">
        <v>40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1</v>
      </c>
      <c r="P781">
        <f t="shared" si="49"/>
        <v>6.67</v>
      </c>
      <c r="Q781" s="13" t="s">
        <v>8320</v>
      </c>
      <c r="R781" s="13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4000</v>
      </c>
      <c r="E782" s="7">
        <v>4516.4399999999996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113</v>
      </c>
      <c r="P782">
        <f t="shared" si="49"/>
        <v>167.28</v>
      </c>
      <c r="Q782" s="13" t="s">
        <v>8323</v>
      </c>
      <c r="R782" s="13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4000</v>
      </c>
      <c r="E783" s="7">
        <v>6207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155</v>
      </c>
      <c r="P783">
        <f t="shared" si="49"/>
        <v>248.28</v>
      </c>
      <c r="Q783" s="13" t="s">
        <v>8323</v>
      </c>
      <c r="R783" s="1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3300</v>
      </c>
      <c r="E784" s="7">
        <v>0</v>
      </c>
      <c r="F784" t="s">
        <v>8220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0</v>
      </c>
      <c r="P784">
        <f t="shared" si="49"/>
        <v>0</v>
      </c>
      <c r="Q784" s="13" t="s">
        <v>8323</v>
      </c>
      <c r="R784" s="13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6500</v>
      </c>
      <c r="E785" s="7">
        <v>2700</v>
      </c>
      <c r="F785" t="s">
        <v>8220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42</v>
      </c>
      <c r="P785">
        <f t="shared" si="49"/>
        <v>77.14</v>
      </c>
      <c r="Q785" s="13" t="s">
        <v>8323</v>
      </c>
      <c r="R785" s="13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4000</v>
      </c>
      <c r="E786" s="7">
        <v>4216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105</v>
      </c>
      <c r="P786">
        <f t="shared" si="49"/>
        <v>421.6</v>
      </c>
      <c r="Q786" s="13" t="s">
        <v>8323</v>
      </c>
      <c r="R786" s="13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3870</v>
      </c>
      <c r="E787" s="7">
        <v>1416</v>
      </c>
      <c r="F787" t="s">
        <v>8220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37</v>
      </c>
      <c r="P787">
        <f t="shared" si="49"/>
        <v>48.83</v>
      </c>
      <c r="Q787" s="13" t="s">
        <v>8323</v>
      </c>
      <c r="R787" s="13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20000</v>
      </c>
      <c r="E788" s="7">
        <v>56</v>
      </c>
      <c r="F788" t="s">
        <v>8220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0</v>
      </c>
      <c r="P788">
        <f t="shared" si="49"/>
        <v>1.27</v>
      </c>
      <c r="Q788" s="13" t="s">
        <v>8323</v>
      </c>
      <c r="R788" s="13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5000</v>
      </c>
      <c r="E789" s="7">
        <v>150</v>
      </c>
      <c r="F789" t="s">
        <v>8220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3</v>
      </c>
      <c r="P789">
        <f t="shared" si="49"/>
        <v>8.82</v>
      </c>
      <c r="Q789" s="13" t="s">
        <v>8323</v>
      </c>
      <c r="R789" s="13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6000</v>
      </c>
      <c r="E790" s="7">
        <v>1</v>
      </c>
      <c r="F790" t="s">
        <v>8220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0</v>
      </c>
      <c r="P790">
        <f t="shared" si="49"/>
        <v>0.03</v>
      </c>
      <c r="Q790" s="13" t="s">
        <v>8323</v>
      </c>
      <c r="R790" s="13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202</v>
      </c>
      <c r="P791">
        <f t="shared" si="49"/>
        <v>720.07</v>
      </c>
      <c r="Q791" s="13" t="s">
        <v>8323</v>
      </c>
      <c r="R791" s="13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35000</v>
      </c>
      <c r="E792" s="7">
        <v>47189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135</v>
      </c>
      <c r="P792">
        <f t="shared" si="49"/>
        <v>302.49</v>
      </c>
      <c r="Q792" s="13" t="s">
        <v>8323</v>
      </c>
      <c r="R792" s="13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20000</v>
      </c>
      <c r="E793" s="7">
        <v>20122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101</v>
      </c>
      <c r="P793">
        <f t="shared" si="49"/>
        <v>157.19999999999999</v>
      </c>
      <c r="Q793" s="13" t="s">
        <v>8323</v>
      </c>
      <c r="R793" s="1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7500</v>
      </c>
      <c r="E794" s="7">
        <v>2366</v>
      </c>
      <c r="F794" t="s">
        <v>8220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32</v>
      </c>
      <c r="P794">
        <f t="shared" si="49"/>
        <v>39.43</v>
      </c>
      <c r="Q794" s="13" t="s">
        <v>8323</v>
      </c>
      <c r="R794" s="13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8000</v>
      </c>
      <c r="E795" s="7">
        <v>8425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105</v>
      </c>
      <c r="P795">
        <f t="shared" si="49"/>
        <v>263.27999999999997</v>
      </c>
      <c r="Q795" s="13" t="s">
        <v>8323</v>
      </c>
      <c r="R795" s="13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23900</v>
      </c>
      <c r="E796" s="7">
        <v>6141.99</v>
      </c>
      <c r="F796" t="s">
        <v>8220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26</v>
      </c>
      <c r="P796">
        <f t="shared" si="49"/>
        <v>115.89</v>
      </c>
      <c r="Q796" s="13" t="s">
        <v>8323</v>
      </c>
      <c r="R796" s="13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40000</v>
      </c>
      <c r="E797" s="7">
        <v>9477</v>
      </c>
      <c r="F797" t="s">
        <v>8220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24</v>
      </c>
      <c r="P797">
        <f t="shared" si="49"/>
        <v>51.51</v>
      </c>
      <c r="Q797" s="13" t="s">
        <v>8323</v>
      </c>
      <c r="R797" s="13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25000</v>
      </c>
      <c r="E798" s="7">
        <v>27196.71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109</v>
      </c>
      <c r="P798">
        <f t="shared" si="49"/>
        <v>302.19</v>
      </c>
      <c r="Q798" s="13" t="s">
        <v>8323</v>
      </c>
      <c r="R798" s="13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10000</v>
      </c>
      <c r="E799" s="7">
        <v>0</v>
      </c>
      <c r="F799" t="s">
        <v>8220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0</v>
      </c>
      <c r="P799">
        <f t="shared" si="49"/>
        <v>0</v>
      </c>
      <c r="Q799" s="13" t="s">
        <v>8323</v>
      </c>
      <c r="R799" s="13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10000</v>
      </c>
      <c r="E800" s="7">
        <v>12110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121</v>
      </c>
      <c r="P800">
        <f t="shared" si="49"/>
        <v>139.19999999999999</v>
      </c>
      <c r="Q800" s="13" t="s">
        <v>8323</v>
      </c>
      <c r="R800" s="13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13000</v>
      </c>
      <c r="E801" s="7">
        <v>0</v>
      </c>
      <c r="F801" t="s">
        <v>8220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0</v>
      </c>
      <c r="P801">
        <f t="shared" si="49"/>
        <v>0</v>
      </c>
      <c r="Q801" s="13" t="s">
        <v>8323</v>
      </c>
      <c r="R801" s="13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6700</v>
      </c>
      <c r="E802" s="7">
        <v>150</v>
      </c>
      <c r="F802" t="s">
        <v>8220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2</v>
      </c>
      <c r="P802">
        <f t="shared" si="49"/>
        <v>2.68</v>
      </c>
      <c r="Q802" s="13" t="s">
        <v>8323</v>
      </c>
      <c r="R802" s="13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6500</v>
      </c>
      <c r="E803" s="7">
        <v>6500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100</v>
      </c>
      <c r="P803">
        <f t="shared" si="49"/>
        <v>127.45</v>
      </c>
      <c r="Q803" s="13" t="s">
        <v>8323</v>
      </c>
      <c r="R803" s="1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17000</v>
      </c>
      <c r="E804" s="7">
        <v>17805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105</v>
      </c>
      <c r="P804">
        <f t="shared" si="49"/>
        <v>237.4</v>
      </c>
      <c r="Q804" s="13" t="s">
        <v>8323</v>
      </c>
      <c r="R804" s="13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8000</v>
      </c>
      <c r="E805" s="7">
        <v>8538.66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107</v>
      </c>
      <c r="P805">
        <f t="shared" si="49"/>
        <v>224.7</v>
      </c>
      <c r="Q805" s="13" t="s">
        <v>8323</v>
      </c>
      <c r="R805" s="13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15000</v>
      </c>
      <c r="E806" s="7">
        <v>6301.76</v>
      </c>
      <c r="F806" t="s">
        <v>8220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42</v>
      </c>
      <c r="P806">
        <f t="shared" si="49"/>
        <v>350.1</v>
      </c>
      <c r="Q806" s="13" t="s">
        <v>8323</v>
      </c>
      <c r="R806" s="13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10000</v>
      </c>
      <c r="E807" s="7">
        <v>0</v>
      </c>
      <c r="F807" t="s">
        <v>8220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0</v>
      </c>
      <c r="P807">
        <f t="shared" si="49"/>
        <v>0</v>
      </c>
      <c r="Q807" s="13" t="s">
        <v>8323</v>
      </c>
      <c r="R807" s="13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23000</v>
      </c>
      <c r="E808" s="7">
        <v>24418.6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106</v>
      </c>
      <c r="P808">
        <f t="shared" si="49"/>
        <v>343.92</v>
      </c>
      <c r="Q808" s="13" t="s">
        <v>8323</v>
      </c>
      <c r="R808" s="13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10500</v>
      </c>
      <c r="E809" s="7">
        <v>1697</v>
      </c>
      <c r="F809" t="s">
        <v>8220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16</v>
      </c>
      <c r="P809">
        <f t="shared" si="49"/>
        <v>29.77</v>
      </c>
      <c r="Q809" s="13" t="s">
        <v>8323</v>
      </c>
      <c r="R809" s="13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12000</v>
      </c>
      <c r="E810" s="7">
        <v>904</v>
      </c>
      <c r="F810" t="s">
        <v>8220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8</v>
      </c>
      <c r="P810">
        <f t="shared" si="49"/>
        <v>21.02</v>
      </c>
      <c r="Q810" s="13" t="s">
        <v>8323</v>
      </c>
      <c r="R810" s="13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10000</v>
      </c>
      <c r="E811" s="7">
        <v>92154.22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922</v>
      </c>
      <c r="P811">
        <f t="shared" si="49"/>
        <v>1772.2</v>
      </c>
      <c r="Q811" s="13" t="s">
        <v>8323</v>
      </c>
      <c r="R811" s="13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5000</v>
      </c>
      <c r="E812" s="7">
        <v>5195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104</v>
      </c>
      <c r="P812">
        <f t="shared" si="49"/>
        <v>192.41</v>
      </c>
      <c r="Q812" s="13" t="s">
        <v>8323</v>
      </c>
      <c r="R812" s="13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4000</v>
      </c>
      <c r="E813" s="7">
        <v>4510.8599999999997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113</v>
      </c>
      <c r="P813">
        <f t="shared" si="49"/>
        <v>375.91</v>
      </c>
      <c r="Q813" s="13" t="s">
        <v>8323</v>
      </c>
      <c r="R813" s="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4000</v>
      </c>
      <c r="E814" s="7">
        <v>0</v>
      </c>
      <c r="F814" t="s">
        <v>8220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0</v>
      </c>
      <c r="P814">
        <f t="shared" si="49"/>
        <v>0</v>
      </c>
      <c r="Q814" s="13" t="s">
        <v>8323</v>
      </c>
      <c r="R814" s="13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7000</v>
      </c>
      <c r="E815" s="7">
        <v>7595.43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109</v>
      </c>
      <c r="P815">
        <f t="shared" si="49"/>
        <v>79.12</v>
      </c>
      <c r="Q815" s="13" t="s">
        <v>8323</v>
      </c>
      <c r="R815" s="13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5000</v>
      </c>
      <c r="E816" s="7">
        <v>10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0</v>
      </c>
      <c r="P816">
        <f t="shared" si="49"/>
        <v>0.36</v>
      </c>
      <c r="Q816" s="13" t="s">
        <v>8323</v>
      </c>
      <c r="R816" s="13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11000</v>
      </c>
      <c r="E817" s="7">
        <v>3986</v>
      </c>
      <c r="F817" t="s">
        <v>8220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36</v>
      </c>
      <c r="P817">
        <f t="shared" si="49"/>
        <v>92.7</v>
      </c>
      <c r="Q817" s="13" t="s">
        <v>8323</v>
      </c>
      <c r="R817" s="13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20000</v>
      </c>
      <c r="E818" s="7">
        <v>27197.22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136</v>
      </c>
      <c r="P818">
        <f t="shared" si="49"/>
        <v>132.66999999999999</v>
      </c>
      <c r="Q818" s="13" t="s">
        <v>8323</v>
      </c>
      <c r="R818" s="13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6000</v>
      </c>
      <c r="E819" s="7">
        <v>530</v>
      </c>
      <c r="F819" t="s">
        <v>8220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9</v>
      </c>
      <c r="P819">
        <f t="shared" si="49"/>
        <v>23.04</v>
      </c>
      <c r="Q819" s="13" t="s">
        <v>8323</v>
      </c>
      <c r="R819" s="13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3000</v>
      </c>
      <c r="E820" s="7">
        <v>3035.05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101</v>
      </c>
      <c r="P820">
        <f t="shared" si="49"/>
        <v>159.74</v>
      </c>
      <c r="Q820" s="13" t="s">
        <v>8323</v>
      </c>
      <c r="R820" s="13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3000</v>
      </c>
      <c r="E821" s="7">
        <v>0</v>
      </c>
      <c r="F821" t="s">
        <v>8220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0</v>
      </c>
      <c r="P821">
        <f t="shared" si="49"/>
        <v>0</v>
      </c>
      <c r="Q821" s="13" t="s">
        <v>8323</v>
      </c>
      <c r="R821" s="13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8000</v>
      </c>
      <c r="E822" s="7">
        <v>273</v>
      </c>
      <c r="F822" t="s">
        <v>8220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3</v>
      </c>
      <c r="P822">
        <f t="shared" si="49"/>
        <v>7.18</v>
      </c>
      <c r="Q822" s="13" t="s">
        <v>8323</v>
      </c>
      <c r="R822" s="13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48000</v>
      </c>
      <c r="E823" s="7">
        <v>96248.960000000006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201</v>
      </c>
      <c r="P823">
        <f t="shared" si="49"/>
        <v>1233.96</v>
      </c>
      <c r="Q823" s="13" t="s">
        <v>8323</v>
      </c>
      <c r="R823" s="1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10000</v>
      </c>
      <c r="E824" s="7">
        <v>10000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100</v>
      </c>
      <c r="P824">
        <f t="shared" si="49"/>
        <v>144.93</v>
      </c>
      <c r="Q824" s="13" t="s">
        <v>8323</v>
      </c>
      <c r="R824" s="13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5000</v>
      </c>
      <c r="E825" s="7">
        <v>530</v>
      </c>
      <c r="F825" t="s">
        <v>8220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11</v>
      </c>
      <c r="P825">
        <f t="shared" si="49"/>
        <v>16.059999999999999</v>
      </c>
      <c r="Q825" s="13" t="s">
        <v>8323</v>
      </c>
      <c r="R825" s="13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6000</v>
      </c>
      <c r="E826" s="7">
        <v>7839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131</v>
      </c>
      <c r="P826">
        <f t="shared" si="49"/>
        <v>145.16999999999999</v>
      </c>
      <c r="Q826" s="13" t="s">
        <v>8323</v>
      </c>
      <c r="R826" s="13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31000</v>
      </c>
      <c r="E827" s="7">
        <v>236</v>
      </c>
      <c r="F827" t="s">
        <v>8220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</v>
      </c>
      <c r="P827">
        <f t="shared" si="49"/>
        <v>2.38</v>
      </c>
      <c r="Q827" s="13" t="s">
        <v>8323</v>
      </c>
      <c r="R827" s="13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15000</v>
      </c>
      <c r="E828" s="7">
        <v>15481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103</v>
      </c>
      <c r="P828">
        <f t="shared" si="49"/>
        <v>315.94</v>
      </c>
      <c r="Q828" s="13" t="s">
        <v>8323</v>
      </c>
      <c r="R828" s="13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2500</v>
      </c>
      <c r="E829" s="7">
        <v>2705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108</v>
      </c>
      <c r="P829">
        <f t="shared" si="49"/>
        <v>245.91</v>
      </c>
      <c r="Q829" s="13" t="s">
        <v>8323</v>
      </c>
      <c r="R829" s="13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5000</v>
      </c>
      <c r="E830" s="7">
        <v>250</v>
      </c>
      <c r="F830" t="s">
        <v>8220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5</v>
      </c>
      <c r="P830">
        <f t="shared" si="49"/>
        <v>6.58</v>
      </c>
      <c r="Q830" s="13" t="s">
        <v>8323</v>
      </c>
      <c r="R830" s="13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3000</v>
      </c>
      <c r="E831" s="7">
        <v>1465</v>
      </c>
      <c r="F831" t="s">
        <v>8220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49</v>
      </c>
      <c r="P831">
        <f t="shared" si="49"/>
        <v>91.56</v>
      </c>
      <c r="Q831" s="13" t="s">
        <v>8323</v>
      </c>
      <c r="R831" s="13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5250</v>
      </c>
      <c r="E832" s="7">
        <v>5360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102</v>
      </c>
      <c r="P832">
        <f t="shared" si="49"/>
        <v>167.5</v>
      </c>
      <c r="Q832" s="13" t="s">
        <v>8323</v>
      </c>
      <c r="R832" s="13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10000</v>
      </c>
      <c r="E833" s="7">
        <v>1506</v>
      </c>
      <c r="F833" t="s">
        <v>8220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15</v>
      </c>
      <c r="P833">
        <f t="shared" si="49"/>
        <v>75.3</v>
      </c>
      <c r="Q833" s="13" t="s">
        <v>8323</v>
      </c>
      <c r="R833" s="1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37000</v>
      </c>
      <c r="E834" s="7">
        <v>0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0</v>
      </c>
      <c r="P834">
        <f t="shared" si="49"/>
        <v>0</v>
      </c>
      <c r="Q834" s="13" t="s">
        <v>8323</v>
      </c>
      <c r="R834" s="13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17100</v>
      </c>
      <c r="E835" s="7">
        <v>8725</v>
      </c>
      <c r="F835" t="s">
        <v>8220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51</v>
      </c>
      <c r="P835">
        <f t="shared" ref="P835:P898" si="53">IFERROR(ROUND(E835/L835,2),0)</f>
        <v>212.8</v>
      </c>
      <c r="Q835" s="13" t="s">
        <v>8323</v>
      </c>
      <c r="R835" s="13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20000</v>
      </c>
      <c r="E836" s="7">
        <v>125</v>
      </c>
      <c r="F836" t="s">
        <v>8220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</v>
      </c>
      <c r="P836">
        <f t="shared" si="53"/>
        <v>1.67</v>
      </c>
      <c r="Q836" s="13" t="s">
        <v>8323</v>
      </c>
      <c r="R836" s="13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7000</v>
      </c>
      <c r="E837" s="7">
        <v>1156</v>
      </c>
      <c r="F837" t="s">
        <v>8220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17</v>
      </c>
      <c r="P837">
        <f t="shared" si="53"/>
        <v>28.9</v>
      </c>
      <c r="Q837" s="13" t="s">
        <v>8323</v>
      </c>
      <c r="R837" s="13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13000</v>
      </c>
      <c r="E838" s="7">
        <v>19931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153</v>
      </c>
      <c r="P838">
        <f t="shared" si="53"/>
        <v>433.28</v>
      </c>
      <c r="Q838" s="13" t="s">
        <v>8323</v>
      </c>
      <c r="R838" s="13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9000</v>
      </c>
      <c r="E839" s="7">
        <v>9446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105</v>
      </c>
      <c r="P839">
        <f t="shared" si="53"/>
        <v>152.35</v>
      </c>
      <c r="Q839" s="13" t="s">
        <v>8323</v>
      </c>
      <c r="R839" s="13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8000</v>
      </c>
      <c r="E840" s="7">
        <v>28067.57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351</v>
      </c>
      <c r="P840">
        <f t="shared" si="53"/>
        <v>460.12</v>
      </c>
      <c r="Q840" s="13" t="s">
        <v>8323</v>
      </c>
      <c r="R840" s="13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15000</v>
      </c>
      <c r="E841" s="7">
        <v>18185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121</v>
      </c>
      <c r="P841">
        <f t="shared" si="53"/>
        <v>189.43</v>
      </c>
      <c r="Q841" s="13" t="s">
        <v>8323</v>
      </c>
      <c r="R841" s="13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30000</v>
      </c>
      <c r="E842" s="7">
        <v>31291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104</v>
      </c>
      <c r="P842">
        <f t="shared" si="53"/>
        <v>164.69</v>
      </c>
      <c r="Q842" s="13" t="s">
        <v>8323</v>
      </c>
      <c r="R842" s="13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14000</v>
      </c>
      <c r="E843" s="7">
        <v>136</v>
      </c>
      <c r="F843" t="s">
        <v>8220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</v>
      </c>
      <c r="P843">
        <f t="shared" si="53"/>
        <v>1.45</v>
      </c>
      <c r="Q843" s="13" t="s">
        <v>8323</v>
      </c>
      <c r="R843" s="1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8000</v>
      </c>
      <c r="E844" s="7">
        <v>5</v>
      </c>
      <c r="F844" t="s">
        <v>8220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0</v>
      </c>
      <c r="P844">
        <f t="shared" si="53"/>
        <v>0.13</v>
      </c>
      <c r="Q844" s="13" t="s">
        <v>8323</v>
      </c>
      <c r="R844" s="13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20000</v>
      </c>
      <c r="E845" s="7">
        <v>23727.55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119</v>
      </c>
      <c r="P845">
        <f t="shared" si="53"/>
        <v>186.83</v>
      </c>
      <c r="Q845" s="13" t="s">
        <v>8323</v>
      </c>
      <c r="R845" s="13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15000</v>
      </c>
      <c r="E846" s="7">
        <v>17680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118</v>
      </c>
      <c r="P846">
        <f t="shared" si="53"/>
        <v>111.19</v>
      </c>
      <c r="Q846" s="13" t="s">
        <v>8323</v>
      </c>
      <c r="R846" s="13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16000</v>
      </c>
      <c r="E847" s="7">
        <v>2182</v>
      </c>
      <c r="F847" t="s">
        <v>8220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14</v>
      </c>
      <c r="P847">
        <f t="shared" si="53"/>
        <v>12.33</v>
      </c>
      <c r="Q847" s="13" t="s">
        <v>8323</v>
      </c>
      <c r="R847" s="13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5000</v>
      </c>
      <c r="E848" s="7">
        <v>60</v>
      </c>
      <c r="F848" t="s">
        <v>8220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</v>
      </c>
      <c r="P848">
        <f t="shared" si="53"/>
        <v>1.28</v>
      </c>
      <c r="Q848" s="13" t="s">
        <v>8323</v>
      </c>
      <c r="R848" s="13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1000</v>
      </c>
      <c r="E849" s="7">
        <v>1035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104</v>
      </c>
      <c r="P849">
        <f t="shared" si="53"/>
        <v>1035</v>
      </c>
      <c r="Q849" s="13" t="s">
        <v>8323</v>
      </c>
      <c r="R849" s="13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2500</v>
      </c>
      <c r="E850" s="7">
        <v>2600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104</v>
      </c>
      <c r="P850">
        <f t="shared" si="53"/>
        <v>162.5</v>
      </c>
      <c r="Q850" s="13" t="s">
        <v>8323</v>
      </c>
      <c r="R850" s="13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12000</v>
      </c>
      <c r="E851" s="7">
        <v>129748.82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1081</v>
      </c>
      <c r="P851">
        <f t="shared" si="53"/>
        <v>1128.25</v>
      </c>
      <c r="Q851" s="13" t="s">
        <v>8323</v>
      </c>
      <c r="R851" s="13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18000</v>
      </c>
      <c r="E852" s="7">
        <v>3</v>
      </c>
      <c r="F852" t="s">
        <v>8220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0</v>
      </c>
      <c r="P852">
        <f t="shared" si="53"/>
        <v>0.02</v>
      </c>
      <c r="Q852" s="13" t="s">
        <v>8323</v>
      </c>
      <c r="R852" s="13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8000</v>
      </c>
      <c r="E853" s="7">
        <v>11</v>
      </c>
      <c r="F853" t="s">
        <v>8220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0</v>
      </c>
      <c r="P853">
        <f t="shared" si="53"/>
        <v>0.16</v>
      </c>
      <c r="Q853" s="13" t="s">
        <v>8323</v>
      </c>
      <c r="R853" s="1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10000</v>
      </c>
      <c r="E854" s="7">
        <v>10115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101</v>
      </c>
      <c r="P854">
        <f t="shared" si="53"/>
        <v>163.15</v>
      </c>
      <c r="Q854" s="13" t="s">
        <v>8323</v>
      </c>
      <c r="R854" s="13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2500</v>
      </c>
      <c r="E855" s="7">
        <v>2600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104</v>
      </c>
      <c r="P855">
        <f t="shared" si="53"/>
        <v>260</v>
      </c>
      <c r="Q855" s="13" t="s">
        <v>8323</v>
      </c>
      <c r="R855" s="13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80000</v>
      </c>
      <c r="E856" s="7">
        <v>310</v>
      </c>
      <c r="F856" t="s">
        <v>8220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0</v>
      </c>
      <c r="P856">
        <f t="shared" si="53"/>
        <v>0.62</v>
      </c>
      <c r="Q856" s="13" t="s">
        <v>8323</v>
      </c>
      <c r="R856" s="13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5000</v>
      </c>
      <c r="E857" s="7">
        <v>1201</v>
      </c>
      <c r="F857" t="s">
        <v>8220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24</v>
      </c>
      <c r="P857">
        <f t="shared" si="53"/>
        <v>25.55</v>
      </c>
      <c r="Q857" s="13" t="s">
        <v>8323</v>
      </c>
      <c r="R857" s="13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3000</v>
      </c>
      <c r="E858" s="7">
        <v>3035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101</v>
      </c>
      <c r="P858">
        <f t="shared" si="53"/>
        <v>108.39</v>
      </c>
      <c r="Q858" s="13" t="s">
        <v>8323</v>
      </c>
      <c r="R858" s="13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5000</v>
      </c>
      <c r="E859" s="7">
        <v>0</v>
      </c>
      <c r="F859" t="s">
        <v>8220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0</v>
      </c>
      <c r="P859">
        <f t="shared" si="53"/>
        <v>0</v>
      </c>
      <c r="Q859" s="13" t="s">
        <v>8323</v>
      </c>
      <c r="R859" s="13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5000</v>
      </c>
      <c r="E860" s="7">
        <v>5910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118</v>
      </c>
      <c r="P860">
        <f t="shared" si="53"/>
        <v>77.760000000000005</v>
      </c>
      <c r="Q860" s="13" t="s">
        <v>8323</v>
      </c>
      <c r="R860" s="13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10500</v>
      </c>
      <c r="E861" s="7">
        <v>601</v>
      </c>
      <c r="F861" t="s">
        <v>8220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6</v>
      </c>
      <c r="P861">
        <f t="shared" si="53"/>
        <v>6.13</v>
      </c>
      <c r="Q861" s="13" t="s">
        <v>8323</v>
      </c>
      <c r="R861" s="13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7500</v>
      </c>
      <c r="E862" s="7">
        <v>8005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107</v>
      </c>
      <c r="P862">
        <f t="shared" si="53"/>
        <v>166.77</v>
      </c>
      <c r="Q862" s="13" t="s">
        <v>8323</v>
      </c>
      <c r="R862" s="13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2000</v>
      </c>
      <c r="E863" s="7">
        <v>2000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100</v>
      </c>
      <c r="P863">
        <f t="shared" si="53"/>
        <v>1000</v>
      </c>
      <c r="Q863" s="13" t="s">
        <v>8323</v>
      </c>
      <c r="R863" s="1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2000</v>
      </c>
      <c r="E864" s="7">
        <v>2456.66</v>
      </c>
      <c r="F864" t="s">
        <v>8218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123</v>
      </c>
      <c r="P864">
        <f t="shared" si="53"/>
        <v>614.16999999999996</v>
      </c>
      <c r="Q864" s="13" t="s">
        <v>8323</v>
      </c>
      <c r="R864" s="13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5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0</v>
      </c>
      <c r="P865">
        <f t="shared" si="53"/>
        <v>1</v>
      </c>
      <c r="Q865" s="13" t="s">
        <v>8323</v>
      </c>
      <c r="R865" s="13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8000</v>
      </c>
      <c r="E866" s="7">
        <v>2500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31</v>
      </c>
      <c r="P866">
        <f t="shared" si="53"/>
        <v>31.65</v>
      </c>
      <c r="Q866" s="13" t="s">
        <v>8323</v>
      </c>
      <c r="R866" s="13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1500</v>
      </c>
      <c r="E867" s="7">
        <v>1510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101</v>
      </c>
      <c r="P867">
        <f t="shared" si="53"/>
        <v>755</v>
      </c>
      <c r="Q867" s="13" t="s">
        <v>8323</v>
      </c>
      <c r="R867" s="13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3000</v>
      </c>
      <c r="E868" s="7">
        <v>4150</v>
      </c>
      <c r="F868" t="s">
        <v>8218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138</v>
      </c>
      <c r="P868">
        <f t="shared" si="53"/>
        <v>377.27</v>
      </c>
      <c r="Q868" s="13" t="s">
        <v>8323</v>
      </c>
      <c r="R868" s="13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0</v>
      </c>
      <c r="F869" t="s">
        <v>8219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0</v>
      </c>
      <c r="P869">
        <f t="shared" si="53"/>
        <v>0</v>
      </c>
      <c r="Q869" s="13" t="s">
        <v>8323</v>
      </c>
      <c r="R869" s="13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1500</v>
      </c>
      <c r="E870" s="7">
        <v>1785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119</v>
      </c>
      <c r="P870">
        <f t="shared" si="53"/>
        <v>1785</v>
      </c>
      <c r="Q870" s="13" t="s">
        <v>8323</v>
      </c>
      <c r="R870" s="13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4000</v>
      </c>
      <c r="E871" s="7">
        <v>4518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113</v>
      </c>
      <c r="P871">
        <f t="shared" si="53"/>
        <v>1506</v>
      </c>
      <c r="Q871" s="13" t="s">
        <v>8323</v>
      </c>
      <c r="R871" s="13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1570</v>
      </c>
      <c r="E872" s="7">
        <v>1614</v>
      </c>
      <c r="F872" t="s">
        <v>8218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103</v>
      </c>
      <c r="P872">
        <f t="shared" si="53"/>
        <v>322.8</v>
      </c>
      <c r="Q872" s="13" t="s">
        <v>8323</v>
      </c>
      <c r="R872" s="13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2500</v>
      </c>
      <c r="E873" s="7">
        <v>2841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114</v>
      </c>
      <c r="P873">
        <f t="shared" si="53"/>
        <v>236.75</v>
      </c>
      <c r="Q873" s="13" t="s">
        <v>8323</v>
      </c>
      <c r="R873" s="1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1600</v>
      </c>
      <c r="E874" s="7">
        <v>2198</v>
      </c>
      <c r="F874" t="s">
        <v>8218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137</v>
      </c>
      <c r="P874">
        <f t="shared" si="53"/>
        <v>1099</v>
      </c>
      <c r="Q874" s="13" t="s">
        <v>8323</v>
      </c>
      <c r="R874" s="13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1500</v>
      </c>
      <c r="E875" s="7">
        <v>1518</v>
      </c>
      <c r="F875" t="s">
        <v>8218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101</v>
      </c>
      <c r="P875">
        <f t="shared" si="53"/>
        <v>303.60000000000002</v>
      </c>
      <c r="Q875" s="13" t="s">
        <v>8323</v>
      </c>
      <c r="R875" s="13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3405</v>
      </c>
      <c r="E876" s="7">
        <v>3670</v>
      </c>
      <c r="F876" t="s">
        <v>8218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108</v>
      </c>
      <c r="P876">
        <f t="shared" si="53"/>
        <v>174.76</v>
      </c>
      <c r="Q876" s="13" t="s">
        <v>8323</v>
      </c>
      <c r="R876" s="13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450</v>
      </c>
      <c r="E877" s="7">
        <v>15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3</v>
      </c>
      <c r="P877">
        <f t="shared" si="53"/>
        <v>0</v>
      </c>
      <c r="Q877" s="13" t="s">
        <v>8323</v>
      </c>
      <c r="R877" s="13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5000</v>
      </c>
      <c r="E878" s="7">
        <v>11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0</v>
      </c>
      <c r="P878">
        <f t="shared" si="53"/>
        <v>0.24</v>
      </c>
      <c r="Q878" s="13" t="s">
        <v>8323</v>
      </c>
      <c r="R878" s="13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5000</v>
      </c>
      <c r="E879" s="7">
        <v>100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2</v>
      </c>
      <c r="P879">
        <f t="shared" si="53"/>
        <v>3.45</v>
      </c>
      <c r="Q879" s="13" t="s">
        <v>8323</v>
      </c>
      <c r="R879" s="13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1600</v>
      </c>
      <c r="E880" s="7">
        <v>2150.1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134</v>
      </c>
      <c r="P880">
        <f t="shared" si="53"/>
        <v>1075.05</v>
      </c>
      <c r="Q880" s="13" t="s">
        <v>8323</v>
      </c>
      <c r="R880" s="13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3000</v>
      </c>
      <c r="E881" s="7">
        <v>4642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155</v>
      </c>
      <c r="P881">
        <f t="shared" si="53"/>
        <v>154.72999999999999</v>
      </c>
      <c r="Q881" s="13" t="s">
        <v>8323</v>
      </c>
      <c r="R881" s="13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2000</v>
      </c>
      <c r="E882" s="7">
        <v>2020</v>
      </c>
      <c r="F882" t="s">
        <v>8218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101</v>
      </c>
      <c r="P882">
        <f t="shared" si="53"/>
        <v>252.5</v>
      </c>
      <c r="Q882" s="13" t="s">
        <v>8323</v>
      </c>
      <c r="R882" s="13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1395</v>
      </c>
      <c r="E883" s="7">
        <v>1395</v>
      </c>
      <c r="F883" t="s">
        <v>8218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100</v>
      </c>
      <c r="P883">
        <f t="shared" si="53"/>
        <v>1395</v>
      </c>
      <c r="Q883" s="13" t="s">
        <v>8323</v>
      </c>
      <c r="R883" s="1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2500</v>
      </c>
      <c r="E884" s="7">
        <v>2681</v>
      </c>
      <c r="F884" t="s">
        <v>8218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107</v>
      </c>
      <c r="P884">
        <f t="shared" si="53"/>
        <v>191.5</v>
      </c>
      <c r="Q884" s="13" t="s">
        <v>8323</v>
      </c>
      <c r="R884" s="13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5500</v>
      </c>
      <c r="E885" s="7">
        <v>3405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62</v>
      </c>
      <c r="P885">
        <f t="shared" si="53"/>
        <v>141.88</v>
      </c>
      <c r="Q885" s="13" t="s">
        <v>8323</v>
      </c>
      <c r="R885" s="13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1070</v>
      </c>
      <c r="E886" s="7">
        <v>1466</v>
      </c>
      <c r="F886" t="s">
        <v>8218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137</v>
      </c>
      <c r="P886">
        <f t="shared" si="53"/>
        <v>733</v>
      </c>
      <c r="Q886" s="13" t="s">
        <v>8323</v>
      </c>
      <c r="R886" s="13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3500</v>
      </c>
      <c r="E887" s="7">
        <v>10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0</v>
      </c>
      <c r="P887">
        <f t="shared" si="53"/>
        <v>0.48</v>
      </c>
      <c r="Q887" s="13" t="s">
        <v>8323</v>
      </c>
      <c r="R887" s="13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2200</v>
      </c>
      <c r="E888" s="7">
        <v>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0</v>
      </c>
      <c r="P888">
        <f t="shared" si="53"/>
        <v>0</v>
      </c>
      <c r="Q888" s="13" t="s">
        <v>8323</v>
      </c>
      <c r="R888" s="13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200</v>
      </c>
      <c r="E889" s="7">
        <v>0</v>
      </c>
      <c r="F889" t="s">
        <v>8219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s="13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1800</v>
      </c>
      <c r="E890" s="7">
        <v>657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37</v>
      </c>
      <c r="P890">
        <f t="shared" si="53"/>
        <v>164.25</v>
      </c>
      <c r="Q890" s="13" t="s">
        <v>8323</v>
      </c>
      <c r="R890" s="13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7000</v>
      </c>
      <c r="E891" s="7">
        <v>7003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100</v>
      </c>
      <c r="P891">
        <f t="shared" si="53"/>
        <v>218.84</v>
      </c>
      <c r="Q891" s="13" t="s">
        <v>8323</v>
      </c>
      <c r="R891" s="13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2000</v>
      </c>
      <c r="E892" s="7">
        <v>2055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103</v>
      </c>
      <c r="P892">
        <f t="shared" si="53"/>
        <v>513.75</v>
      </c>
      <c r="Q892" s="13" t="s">
        <v>8323</v>
      </c>
      <c r="R892" s="13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2500</v>
      </c>
      <c r="E893" s="7">
        <v>635</v>
      </c>
      <c r="F893" t="s">
        <v>8221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25</v>
      </c>
      <c r="P893">
        <f t="shared" si="53"/>
        <v>70.56</v>
      </c>
      <c r="Q893" s="13" t="s">
        <v>8323</v>
      </c>
      <c r="R893" s="1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7000</v>
      </c>
      <c r="E894" s="7">
        <v>10435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149</v>
      </c>
      <c r="P894">
        <f t="shared" si="53"/>
        <v>613.82000000000005</v>
      </c>
      <c r="Q894" s="13" t="s">
        <v>8323</v>
      </c>
      <c r="R894" s="13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5414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271</v>
      </c>
      <c r="P895">
        <f t="shared" si="53"/>
        <v>1082.8</v>
      </c>
      <c r="Q895" s="13" t="s">
        <v>8323</v>
      </c>
      <c r="R895" s="13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20820.330000000002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104</v>
      </c>
      <c r="P896">
        <f t="shared" si="53"/>
        <v>392.84</v>
      </c>
      <c r="Q896" s="13" t="s">
        <v>8323</v>
      </c>
      <c r="R896" s="13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2000</v>
      </c>
      <c r="E897" s="7">
        <v>3453.69</v>
      </c>
      <c r="F897" t="s">
        <v>8218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173</v>
      </c>
      <c r="P897">
        <f t="shared" si="53"/>
        <v>493.38</v>
      </c>
      <c r="Q897" s="13" t="s">
        <v>8323</v>
      </c>
      <c r="R897" s="13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10000</v>
      </c>
      <c r="E898" s="7">
        <v>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0</v>
      </c>
      <c r="P898">
        <f t="shared" si="53"/>
        <v>0</v>
      </c>
      <c r="Q898" s="13" t="s">
        <v>8323</v>
      </c>
      <c r="R898" s="13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</v>
      </c>
      <c r="E899" s="7">
        <v>1050.5</v>
      </c>
      <c r="F899" t="s">
        <v>8218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350</v>
      </c>
      <c r="P899">
        <f t="shared" ref="P899:P962" si="57">IFERROR(ROUND(E899/L899,2),0)</f>
        <v>0</v>
      </c>
      <c r="Q899" s="13" t="s">
        <v>8323</v>
      </c>
      <c r="R899" s="13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1750</v>
      </c>
      <c r="E900" s="7">
        <v>0</v>
      </c>
      <c r="F900" t="s">
        <v>8219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0</v>
      </c>
      <c r="P900">
        <f t="shared" si="57"/>
        <v>0</v>
      </c>
      <c r="Q900" s="13" t="s">
        <v>8323</v>
      </c>
      <c r="R900" s="13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2500</v>
      </c>
      <c r="E901" s="7">
        <v>2520</v>
      </c>
      <c r="F901" t="s">
        <v>8218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101</v>
      </c>
      <c r="P901">
        <f t="shared" si="57"/>
        <v>315</v>
      </c>
      <c r="Q901" s="13" t="s">
        <v>8323</v>
      </c>
      <c r="R901" s="13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1200</v>
      </c>
      <c r="E902" s="7">
        <v>0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0</v>
      </c>
      <c r="Q902" s="13" t="s">
        <v>8323</v>
      </c>
      <c r="R902" s="13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500</v>
      </c>
      <c r="E903" s="7">
        <v>100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20</v>
      </c>
      <c r="P903">
        <f t="shared" si="57"/>
        <v>0</v>
      </c>
      <c r="Q903" s="13" t="s">
        <v>8323</v>
      </c>
      <c r="R903" s="1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2000</v>
      </c>
      <c r="E904" s="7">
        <v>21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1</v>
      </c>
      <c r="P904">
        <f t="shared" si="57"/>
        <v>7</v>
      </c>
      <c r="Q904" s="13" t="s">
        <v>8323</v>
      </c>
      <c r="R904" s="13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2000</v>
      </c>
      <c r="E905" s="7">
        <v>2370</v>
      </c>
      <c r="F905" t="s">
        <v>8218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119</v>
      </c>
      <c r="P905">
        <f t="shared" si="57"/>
        <v>592.5</v>
      </c>
      <c r="Q905" s="13" t="s">
        <v>8323</v>
      </c>
      <c r="R905" s="13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2000</v>
      </c>
      <c r="E906" s="7">
        <v>2321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116</v>
      </c>
      <c r="P906">
        <f t="shared" si="57"/>
        <v>773.67</v>
      </c>
      <c r="Q906" s="13" t="s">
        <v>8323</v>
      </c>
      <c r="R906" s="13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2000</v>
      </c>
      <c r="E907" s="7">
        <v>3906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195</v>
      </c>
      <c r="P907">
        <f t="shared" si="57"/>
        <v>651</v>
      </c>
      <c r="Q907" s="13" t="s">
        <v>8323</v>
      </c>
      <c r="R907" s="13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500</v>
      </c>
      <c r="E908" s="7">
        <v>1560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312</v>
      </c>
      <c r="P908">
        <f t="shared" si="57"/>
        <v>0</v>
      </c>
      <c r="Q908" s="13" t="s">
        <v>8323</v>
      </c>
      <c r="R908" s="13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300</v>
      </c>
      <c r="E909" s="7">
        <v>369</v>
      </c>
      <c r="F909" t="s">
        <v>8218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123</v>
      </c>
      <c r="P909">
        <f t="shared" si="57"/>
        <v>0</v>
      </c>
      <c r="Q909" s="13" t="s">
        <v>8323</v>
      </c>
      <c r="R909" s="13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300</v>
      </c>
      <c r="E910" s="7">
        <v>310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103</v>
      </c>
      <c r="P910">
        <f t="shared" si="57"/>
        <v>0</v>
      </c>
      <c r="Q910" s="13" t="s">
        <v>8323</v>
      </c>
      <c r="R910" s="13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3000</v>
      </c>
      <c r="E911" s="7">
        <v>3000</v>
      </c>
      <c r="F911" t="s">
        <v>8218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100</v>
      </c>
      <c r="P911">
        <f t="shared" si="57"/>
        <v>375</v>
      </c>
      <c r="Q911" s="13" t="s">
        <v>8323</v>
      </c>
      <c r="R911" s="13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2000</v>
      </c>
      <c r="E912" s="7">
        <v>2047</v>
      </c>
      <c r="F912" t="s">
        <v>8218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102</v>
      </c>
      <c r="P912">
        <f t="shared" si="57"/>
        <v>409.4</v>
      </c>
      <c r="Q912" s="13" t="s">
        <v>8323</v>
      </c>
      <c r="R912" s="13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700</v>
      </c>
      <c r="E913" s="7">
        <v>1225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175</v>
      </c>
      <c r="P913">
        <f t="shared" si="57"/>
        <v>0</v>
      </c>
      <c r="Q913" s="13" t="s">
        <v>8323</v>
      </c>
      <c r="R913" s="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1385</v>
      </c>
      <c r="E914" s="7">
        <v>7011</v>
      </c>
      <c r="F914" t="s">
        <v>8218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506</v>
      </c>
      <c r="P914">
        <f t="shared" si="57"/>
        <v>3505.5</v>
      </c>
      <c r="Q914" s="13" t="s">
        <v>8323</v>
      </c>
      <c r="R914" s="13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5500</v>
      </c>
      <c r="E915" s="7">
        <v>0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0</v>
      </c>
      <c r="P915">
        <f t="shared" si="57"/>
        <v>0</v>
      </c>
      <c r="Q915" s="13" t="s">
        <v>8323</v>
      </c>
      <c r="R915" s="13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250</v>
      </c>
      <c r="E916" s="7">
        <v>251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100</v>
      </c>
      <c r="P916">
        <f t="shared" si="57"/>
        <v>0</v>
      </c>
      <c r="Q916" s="13" t="s">
        <v>8323</v>
      </c>
      <c r="R916" s="13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2500</v>
      </c>
      <c r="E917" s="7">
        <v>15903.5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636</v>
      </c>
      <c r="P917">
        <f t="shared" si="57"/>
        <v>1767.06</v>
      </c>
      <c r="Q917" s="13" t="s">
        <v>8323</v>
      </c>
      <c r="R917" s="13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350</v>
      </c>
      <c r="E918" s="7">
        <v>360</v>
      </c>
      <c r="F918" t="s">
        <v>8221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103</v>
      </c>
      <c r="P918">
        <f t="shared" si="57"/>
        <v>0</v>
      </c>
      <c r="Q918" s="13" t="s">
        <v>8323</v>
      </c>
      <c r="R918" s="13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1400</v>
      </c>
      <c r="E919" s="7">
        <v>1550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111</v>
      </c>
      <c r="P919">
        <f t="shared" si="57"/>
        <v>1550</v>
      </c>
      <c r="Q919" s="13" t="s">
        <v>8323</v>
      </c>
      <c r="R919" s="13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2000</v>
      </c>
      <c r="E920" s="7">
        <v>3500</v>
      </c>
      <c r="F920" t="s">
        <v>8218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175</v>
      </c>
      <c r="P920">
        <f t="shared" si="57"/>
        <v>350</v>
      </c>
      <c r="Q920" s="13" t="s">
        <v>8323</v>
      </c>
      <c r="R920" s="13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</v>
      </c>
      <c r="E921" s="7">
        <v>553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28</v>
      </c>
      <c r="P921">
        <f t="shared" si="57"/>
        <v>553</v>
      </c>
      <c r="Q921" s="13" t="s">
        <v>8323</v>
      </c>
      <c r="R921" s="13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500</v>
      </c>
      <c r="E922" s="7">
        <v>2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s="13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12000</v>
      </c>
      <c r="E923" s="7">
        <v>12348.5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103</v>
      </c>
      <c r="P923">
        <f t="shared" si="57"/>
        <v>617.42999999999995</v>
      </c>
      <c r="Q923" s="13" t="s">
        <v>8323</v>
      </c>
      <c r="R923" s="1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15000</v>
      </c>
      <c r="E924" s="7">
        <v>16465</v>
      </c>
      <c r="F924" t="s">
        <v>8218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110</v>
      </c>
      <c r="P924">
        <f t="shared" si="57"/>
        <v>548.83000000000004</v>
      </c>
      <c r="Q924" s="13" t="s">
        <v>8323</v>
      </c>
      <c r="R924" s="13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2500</v>
      </c>
      <c r="E925" s="7">
        <v>2990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120</v>
      </c>
      <c r="P925">
        <f t="shared" si="57"/>
        <v>498.33</v>
      </c>
      <c r="Q925" s="13" t="s">
        <v>8323</v>
      </c>
      <c r="R925" s="13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2500</v>
      </c>
      <c r="E926" s="7">
        <v>2946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118</v>
      </c>
      <c r="P926">
        <f t="shared" si="57"/>
        <v>196.4</v>
      </c>
      <c r="Q926" s="13" t="s">
        <v>8323</v>
      </c>
      <c r="R926" s="13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2000</v>
      </c>
      <c r="E927" s="7">
        <v>2372</v>
      </c>
      <c r="F927" t="s">
        <v>8218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119</v>
      </c>
      <c r="P927">
        <f t="shared" si="57"/>
        <v>474.4</v>
      </c>
      <c r="Q927" s="13" t="s">
        <v>8323</v>
      </c>
      <c r="R927" s="13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500</v>
      </c>
      <c r="E928" s="7">
        <v>170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34</v>
      </c>
      <c r="P928">
        <f t="shared" si="57"/>
        <v>0</v>
      </c>
      <c r="Q928" s="13" t="s">
        <v>8323</v>
      </c>
      <c r="R928" s="13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550</v>
      </c>
      <c r="E929" s="7">
        <v>580</v>
      </c>
      <c r="F929" t="s">
        <v>8218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105</v>
      </c>
      <c r="P929">
        <f t="shared" si="57"/>
        <v>0</v>
      </c>
      <c r="Q929" s="13" t="s">
        <v>8323</v>
      </c>
      <c r="R929" s="13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5000</v>
      </c>
      <c r="E930" s="7">
        <v>5200</v>
      </c>
      <c r="F930" t="s">
        <v>8219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104</v>
      </c>
      <c r="P930">
        <f t="shared" si="57"/>
        <v>185.71</v>
      </c>
      <c r="Q930" s="13" t="s">
        <v>8323</v>
      </c>
      <c r="R930" s="13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100</v>
      </c>
      <c r="E931" s="7">
        <v>100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100</v>
      </c>
      <c r="P931">
        <f t="shared" si="57"/>
        <v>0</v>
      </c>
      <c r="Q931" s="13" t="s">
        <v>8323</v>
      </c>
      <c r="R931" s="13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2500</v>
      </c>
      <c r="E932" s="7">
        <v>3067</v>
      </c>
      <c r="F932" t="s">
        <v>8218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123</v>
      </c>
      <c r="P932">
        <f t="shared" si="57"/>
        <v>613.4</v>
      </c>
      <c r="Q932" s="13" t="s">
        <v>8323</v>
      </c>
      <c r="R932" s="13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2130</v>
      </c>
      <c r="F933" t="s">
        <v>8218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107</v>
      </c>
      <c r="P933">
        <f t="shared" si="57"/>
        <v>304.29000000000002</v>
      </c>
      <c r="Q933" s="13" t="s">
        <v>8323</v>
      </c>
      <c r="R933" s="1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5000</v>
      </c>
      <c r="E934" s="7">
        <v>187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4</v>
      </c>
      <c r="P934">
        <f t="shared" si="57"/>
        <v>6.23</v>
      </c>
      <c r="Q934" s="13" t="s">
        <v>8323</v>
      </c>
      <c r="R934" s="13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2035</v>
      </c>
      <c r="F935" t="s">
        <v>8218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102</v>
      </c>
      <c r="P935">
        <f t="shared" si="57"/>
        <v>1017.5</v>
      </c>
      <c r="Q935" s="13" t="s">
        <v>8323</v>
      </c>
      <c r="R935" s="13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5000</v>
      </c>
      <c r="F936" t="s">
        <v>8218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100</v>
      </c>
      <c r="P936">
        <f t="shared" si="57"/>
        <v>166.67</v>
      </c>
      <c r="Q936" s="13" t="s">
        <v>8323</v>
      </c>
      <c r="R936" s="13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1500</v>
      </c>
      <c r="E937" s="7">
        <v>1611</v>
      </c>
      <c r="F937" t="s">
        <v>8218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107</v>
      </c>
      <c r="P937">
        <f t="shared" si="57"/>
        <v>805.5</v>
      </c>
      <c r="Q937" s="13" t="s">
        <v>8323</v>
      </c>
      <c r="R937" s="13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225</v>
      </c>
      <c r="E938" s="7">
        <v>234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104</v>
      </c>
      <c r="P938">
        <f t="shared" si="57"/>
        <v>0</v>
      </c>
      <c r="Q938" s="13" t="s">
        <v>8323</v>
      </c>
      <c r="R938" s="13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1500</v>
      </c>
      <c r="E939" s="7">
        <v>302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20</v>
      </c>
      <c r="P939">
        <f t="shared" si="57"/>
        <v>151</v>
      </c>
      <c r="Q939" s="13" t="s">
        <v>8323</v>
      </c>
      <c r="R939" s="13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1200</v>
      </c>
      <c r="E940" s="7">
        <v>1503</v>
      </c>
      <c r="F940" t="s">
        <v>8218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125</v>
      </c>
      <c r="P940">
        <f t="shared" si="57"/>
        <v>1503</v>
      </c>
      <c r="Q940" s="13" t="s">
        <v>8323</v>
      </c>
      <c r="R940" s="13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1500</v>
      </c>
      <c r="E941" s="7">
        <v>130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9</v>
      </c>
      <c r="P941">
        <f t="shared" si="57"/>
        <v>65</v>
      </c>
      <c r="Q941" s="13" t="s">
        <v>8323</v>
      </c>
      <c r="R941" s="13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5000</v>
      </c>
      <c r="E942" s="7">
        <v>5046.5200000000004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101</v>
      </c>
      <c r="P942">
        <f t="shared" si="57"/>
        <v>360.47</v>
      </c>
      <c r="Q942" s="13" t="s">
        <v>8317</v>
      </c>
      <c r="R942" s="13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4500</v>
      </c>
      <c r="E943" s="7">
        <v>5398.99</v>
      </c>
      <c r="F943" t="s">
        <v>8218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120</v>
      </c>
      <c r="P943">
        <f t="shared" si="57"/>
        <v>174.16</v>
      </c>
      <c r="Q943" s="13" t="s">
        <v>8317</v>
      </c>
      <c r="R943" s="1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3200</v>
      </c>
      <c r="E944" s="7">
        <v>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0</v>
      </c>
      <c r="P944">
        <f t="shared" si="57"/>
        <v>0</v>
      </c>
      <c r="Q944" s="13" t="s">
        <v>8317</v>
      </c>
      <c r="R944" s="13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2500</v>
      </c>
      <c r="E945" s="7">
        <v>2565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103</v>
      </c>
      <c r="P945">
        <f t="shared" si="57"/>
        <v>213.75</v>
      </c>
      <c r="Q945" s="13" t="s">
        <v>8317</v>
      </c>
      <c r="R945" s="13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20000</v>
      </c>
      <c r="E946" s="7">
        <v>0</v>
      </c>
      <c r="F946" t="s">
        <v>8219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0</v>
      </c>
      <c r="P946">
        <f t="shared" si="57"/>
        <v>0</v>
      </c>
      <c r="Q946" s="13" t="s">
        <v>8317</v>
      </c>
      <c r="R946" s="13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7500</v>
      </c>
      <c r="E947" s="7">
        <v>0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0</v>
      </c>
      <c r="P947">
        <f t="shared" si="57"/>
        <v>0</v>
      </c>
      <c r="Q947" s="13" t="s">
        <v>8317</v>
      </c>
      <c r="R947" s="13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2500</v>
      </c>
      <c r="E948" s="7">
        <v>2560</v>
      </c>
      <c r="F948" t="s">
        <v>8218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102</v>
      </c>
      <c r="P948">
        <f t="shared" si="57"/>
        <v>512</v>
      </c>
      <c r="Q948" s="13" t="s">
        <v>8317</v>
      </c>
      <c r="R948" s="13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150</v>
      </c>
      <c r="E949" s="7">
        <v>15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10</v>
      </c>
      <c r="P949">
        <f t="shared" si="57"/>
        <v>0</v>
      </c>
      <c r="Q949" s="13" t="s">
        <v>8317</v>
      </c>
      <c r="R949" s="13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3000</v>
      </c>
      <c r="E950" s="7">
        <v>40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</v>
      </c>
      <c r="P950">
        <f t="shared" si="57"/>
        <v>5</v>
      </c>
      <c r="Q950" s="13" t="s">
        <v>8317</v>
      </c>
      <c r="R950" s="13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2500</v>
      </c>
      <c r="E951" s="7">
        <v>2500</v>
      </c>
      <c r="F951" t="s">
        <v>8218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100</v>
      </c>
      <c r="P951">
        <f t="shared" si="57"/>
        <v>357.14</v>
      </c>
      <c r="Q951" s="13" t="s">
        <v>8317</v>
      </c>
      <c r="R951" s="13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362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7</v>
      </c>
      <c r="P952">
        <f t="shared" si="57"/>
        <v>15.08</v>
      </c>
      <c r="Q952" s="13" t="s">
        <v>8317</v>
      </c>
      <c r="R952" s="13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0</v>
      </c>
      <c r="P953">
        <f t="shared" si="57"/>
        <v>0.12</v>
      </c>
      <c r="Q953" s="13" t="s">
        <v>8317</v>
      </c>
      <c r="R953" s="1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50000</v>
      </c>
      <c r="E954" s="7">
        <v>53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0</v>
      </c>
      <c r="P954">
        <f t="shared" si="57"/>
        <v>0.27</v>
      </c>
      <c r="Q954" s="13" t="s">
        <v>8317</v>
      </c>
      <c r="R954" s="13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2000</v>
      </c>
      <c r="E955" s="7">
        <v>2076</v>
      </c>
      <c r="F955" t="s">
        <v>8218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104</v>
      </c>
      <c r="P955">
        <f t="shared" si="57"/>
        <v>415.2</v>
      </c>
      <c r="Q955" s="13" t="s">
        <v>8317</v>
      </c>
      <c r="R955" s="13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18950</v>
      </c>
      <c r="E956" s="7">
        <v>2</v>
      </c>
      <c r="F956" t="s">
        <v>8219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0</v>
      </c>
      <c r="P956">
        <f t="shared" si="57"/>
        <v>0.03</v>
      </c>
      <c r="Q956" s="13" t="s">
        <v>8317</v>
      </c>
      <c r="R956" s="13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45000</v>
      </c>
      <c r="E957" s="7">
        <v>120</v>
      </c>
      <c r="F957" t="s">
        <v>8219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0</v>
      </c>
      <c r="P957">
        <f t="shared" si="57"/>
        <v>1.29</v>
      </c>
      <c r="Q957" s="13" t="s">
        <v>8317</v>
      </c>
      <c r="R957" s="13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3500</v>
      </c>
      <c r="E958" s="7">
        <v>4559.13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130</v>
      </c>
      <c r="P958">
        <f t="shared" si="57"/>
        <v>268.18</v>
      </c>
      <c r="Q958" s="13" t="s">
        <v>8317</v>
      </c>
      <c r="R958" s="13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2500</v>
      </c>
      <c r="E959" s="7">
        <v>0</v>
      </c>
      <c r="F959" t="s">
        <v>8219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0</v>
      </c>
      <c r="P959">
        <f t="shared" si="57"/>
        <v>0</v>
      </c>
      <c r="Q959" s="13" t="s">
        <v>8317</v>
      </c>
      <c r="R959" s="13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3600</v>
      </c>
      <c r="E960" s="7">
        <v>26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</v>
      </c>
      <c r="P960">
        <f t="shared" si="57"/>
        <v>1.53</v>
      </c>
      <c r="Q960" s="13" t="s">
        <v>8317</v>
      </c>
      <c r="R960" s="13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26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0</v>
      </c>
      <c r="P961">
        <f t="shared" si="57"/>
        <v>0.15</v>
      </c>
      <c r="Q961" s="13" t="s">
        <v>8317</v>
      </c>
      <c r="R961" s="13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55000</v>
      </c>
      <c r="E962" s="7">
        <v>6541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12</v>
      </c>
      <c r="P962">
        <f t="shared" si="57"/>
        <v>34.79</v>
      </c>
      <c r="Q962" s="13" t="s">
        <v>8317</v>
      </c>
      <c r="R962" s="13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100000</v>
      </c>
      <c r="E963" s="7">
        <v>12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0</v>
      </c>
      <c r="P963">
        <f t="shared" ref="P963:P1026" si="61">IFERROR(ROUND(E963/L963,2),0)</f>
        <v>0.11</v>
      </c>
      <c r="Q963" s="13" t="s">
        <v>8317</v>
      </c>
      <c r="R963" s="1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3300</v>
      </c>
      <c r="E964" s="7">
        <v>3350</v>
      </c>
      <c r="F964" t="s">
        <v>8218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102</v>
      </c>
      <c r="P964">
        <f t="shared" si="61"/>
        <v>90.54</v>
      </c>
      <c r="Q964" s="13" t="s">
        <v>8317</v>
      </c>
      <c r="R964" s="13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2550</v>
      </c>
      <c r="E965" s="7">
        <v>2630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103</v>
      </c>
      <c r="P965">
        <f t="shared" si="61"/>
        <v>292.22000000000003</v>
      </c>
      <c r="Q965" s="13" t="s">
        <v>8317</v>
      </c>
      <c r="R965" s="13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3500</v>
      </c>
      <c r="E966" s="7">
        <v>9121</v>
      </c>
      <c r="F966" t="s">
        <v>8218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261</v>
      </c>
      <c r="P966">
        <f t="shared" si="61"/>
        <v>314.52</v>
      </c>
      <c r="Q966" s="13" t="s">
        <v>8317</v>
      </c>
      <c r="R966" s="13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</v>
      </c>
      <c r="E967" s="7">
        <v>2575</v>
      </c>
      <c r="F967" t="s">
        <v>8218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103</v>
      </c>
      <c r="P967">
        <f t="shared" si="61"/>
        <v>429.17</v>
      </c>
      <c r="Q967" s="13" t="s">
        <v>8317</v>
      </c>
      <c r="R967" s="13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5000</v>
      </c>
      <c r="E968" s="7">
        <v>6308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126</v>
      </c>
      <c r="P968">
        <f t="shared" si="61"/>
        <v>210.27</v>
      </c>
      <c r="Q968" s="13" t="s">
        <v>8317</v>
      </c>
      <c r="R968" s="13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10000</v>
      </c>
      <c r="E969" s="7">
        <v>7540</v>
      </c>
      <c r="F969" t="s">
        <v>8221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75</v>
      </c>
      <c r="P969">
        <f t="shared" si="61"/>
        <v>93.09</v>
      </c>
      <c r="Q969" s="13" t="s">
        <v>8317</v>
      </c>
      <c r="R969" s="13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2000</v>
      </c>
      <c r="E970" s="7">
        <v>2000.66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100</v>
      </c>
      <c r="P970">
        <f t="shared" si="61"/>
        <v>500.17</v>
      </c>
      <c r="Q970" s="13" t="s">
        <v>8317</v>
      </c>
      <c r="R970" s="13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35000</v>
      </c>
      <c r="E971" s="7">
        <v>38876.949999999997</v>
      </c>
      <c r="F971" t="s">
        <v>8218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111</v>
      </c>
      <c r="P971">
        <f t="shared" si="61"/>
        <v>3534.27</v>
      </c>
      <c r="Q971" s="13" t="s">
        <v>8317</v>
      </c>
      <c r="R971" s="13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7000</v>
      </c>
      <c r="E972" s="7">
        <v>0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0</v>
      </c>
      <c r="P972">
        <f t="shared" si="61"/>
        <v>0</v>
      </c>
      <c r="Q972" s="13" t="s">
        <v>8317</v>
      </c>
      <c r="R972" s="13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2450</v>
      </c>
      <c r="E973" s="7">
        <v>2596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106</v>
      </c>
      <c r="P973">
        <f t="shared" si="61"/>
        <v>519.20000000000005</v>
      </c>
      <c r="Q973" s="13" t="s">
        <v>8317</v>
      </c>
      <c r="R973" s="1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10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0</v>
      </c>
      <c r="P974">
        <f t="shared" si="61"/>
        <v>0.22</v>
      </c>
      <c r="Q974" s="13" t="s">
        <v>8317</v>
      </c>
      <c r="R974" s="13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2800</v>
      </c>
      <c r="E975" s="7">
        <v>15039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537</v>
      </c>
      <c r="P975">
        <f t="shared" si="61"/>
        <v>1879.88</v>
      </c>
      <c r="Q975" s="13" t="s">
        <v>8317</v>
      </c>
      <c r="R975" s="13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2500</v>
      </c>
      <c r="E976" s="7">
        <v>2535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101</v>
      </c>
      <c r="P976">
        <f t="shared" si="61"/>
        <v>845</v>
      </c>
      <c r="Q976" s="13" t="s">
        <v>8317</v>
      </c>
      <c r="R976" s="13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8000</v>
      </c>
      <c r="E977" s="7">
        <v>0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0</v>
      </c>
      <c r="P977">
        <f t="shared" si="61"/>
        <v>0</v>
      </c>
      <c r="Q977" s="13" t="s">
        <v>8317</v>
      </c>
      <c r="R977" s="13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8000</v>
      </c>
      <c r="E978" s="7">
        <v>17914</v>
      </c>
      <c r="F978" t="s">
        <v>8218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224</v>
      </c>
      <c r="P978">
        <f t="shared" si="61"/>
        <v>995.22</v>
      </c>
      <c r="Q978" s="13" t="s">
        <v>8317</v>
      </c>
      <c r="R978" s="13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3950</v>
      </c>
      <c r="E979" s="7">
        <v>11323</v>
      </c>
      <c r="F979" t="s">
        <v>8218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287</v>
      </c>
      <c r="P979">
        <f t="shared" si="61"/>
        <v>943.58</v>
      </c>
      <c r="Q979" s="13" t="s">
        <v>8317</v>
      </c>
      <c r="R979" s="13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200000</v>
      </c>
      <c r="E980" s="7">
        <v>350</v>
      </c>
      <c r="F980" t="s">
        <v>8219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0</v>
      </c>
      <c r="P980">
        <f t="shared" si="61"/>
        <v>2.85</v>
      </c>
      <c r="Q980" s="13" t="s">
        <v>8317</v>
      </c>
      <c r="R980" s="13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65000</v>
      </c>
      <c r="E981" s="7">
        <v>93374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144</v>
      </c>
      <c r="P981">
        <f t="shared" si="61"/>
        <v>972.65</v>
      </c>
      <c r="Q981" s="13" t="s">
        <v>8317</v>
      </c>
      <c r="R981" s="13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5000</v>
      </c>
      <c r="E982" s="7">
        <v>1065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21</v>
      </c>
      <c r="P982">
        <f t="shared" si="61"/>
        <v>34.35</v>
      </c>
      <c r="Q982" s="13" t="s">
        <v>8317</v>
      </c>
      <c r="R982" s="13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1000</v>
      </c>
      <c r="E983" s="7">
        <v>1445</v>
      </c>
      <c r="F983" t="s">
        <v>8218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145</v>
      </c>
      <c r="P983">
        <f t="shared" si="61"/>
        <v>361.25</v>
      </c>
      <c r="Q983" s="13" t="s">
        <v>8317</v>
      </c>
      <c r="R983" s="1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1000</v>
      </c>
      <c r="E984" s="7">
        <v>72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7</v>
      </c>
      <c r="P984">
        <f t="shared" si="61"/>
        <v>24</v>
      </c>
      <c r="Q984" s="13" t="s">
        <v>8317</v>
      </c>
      <c r="R984" s="13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75000</v>
      </c>
      <c r="E985" s="7">
        <v>500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1</v>
      </c>
      <c r="P985">
        <f t="shared" si="61"/>
        <v>2.79</v>
      </c>
      <c r="Q985" s="13" t="s">
        <v>8317</v>
      </c>
      <c r="R985" s="13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2000</v>
      </c>
      <c r="E986" s="7">
        <v>2001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100</v>
      </c>
      <c r="P986">
        <f t="shared" si="61"/>
        <v>667</v>
      </c>
      <c r="Q986" s="13" t="s">
        <v>8317</v>
      </c>
      <c r="R986" s="13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5000</v>
      </c>
      <c r="E987" s="7">
        <v>18851</v>
      </c>
      <c r="F987" t="s">
        <v>8218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377</v>
      </c>
      <c r="P987">
        <f t="shared" si="61"/>
        <v>819.61</v>
      </c>
      <c r="Q987" s="13" t="s">
        <v>8317</v>
      </c>
      <c r="R987" s="13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7500</v>
      </c>
      <c r="E988" s="7">
        <v>8739.01</v>
      </c>
      <c r="F988" t="s">
        <v>8218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117</v>
      </c>
      <c r="P988">
        <f t="shared" si="61"/>
        <v>379.96</v>
      </c>
      <c r="Q988" s="13" t="s">
        <v>8317</v>
      </c>
      <c r="R988" s="13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19500</v>
      </c>
      <c r="E989" s="7">
        <v>20631</v>
      </c>
      <c r="F989" t="s">
        <v>8218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106</v>
      </c>
      <c r="P989">
        <f t="shared" si="61"/>
        <v>503.2</v>
      </c>
      <c r="Q989" s="13" t="s">
        <v>8317</v>
      </c>
      <c r="R989" s="13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450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s="13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5000</v>
      </c>
      <c r="E991" s="7">
        <v>5540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111</v>
      </c>
      <c r="P991">
        <f t="shared" si="61"/>
        <v>173.13</v>
      </c>
      <c r="Q991" s="13" t="s">
        <v>8317</v>
      </c>
      <c r="R991" s="13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1250</v>
      </c>
      <c r="E992" s="7">
        <v>715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57</v>
      </c>
      <c r="P992">
        <f t="shared" si="61"/>
        <v>357.5</v>
      </c>
      <c r="Q992" s="13" t="s">
        <v>8317</v>
      </c>
      <c r="R992" s="13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2200</v>
      </c>
      <c r="E993" s="7">
        <v>2451.0100000000002</v>
      </c>
      <c r="F993" t="s">
        <v>8218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111</v>
      </c>
      <c r="P993">
        <f t="shared" si="61"/>
        <v>350.14</v>
      </c>
      <c r="Q993" s="13" t="s">
        <v>8317</v>
      </c>
      <c r="R993" s="1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3000</v>
      </c>
      <c r="E994" s="7">
        <v>21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1</v>
      </c>
      <c r="P994">
        <f t="shared" si="61"/>
        <v>5.25</v>
      </c>
      <c r="Q994" s="13" t="s">
        <v>8317</v>
      </c>
      <c r="R994" s="13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48725</v>
      </c>
      <c r="E995" s="7">
        <v>1758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4</v>
      </c>
      <c r="P995">
        <f t="shared" si="61"/>
        <v>8.9700000000000006</v>
      </c>
      <c r="Q995" s="13" t="s">
        <v>8317</v>
      </c>
      <c r="R995" s="13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12000</v>
      </c>
      <c r="E996" s="7">
        <v>16806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140</v>
      </c>
      <c r="P996">
        <f t="shared" si="61"/>
        <v>1527.82</v>
      </c>
      <c r="Q996" s="13" t="s">
        <v>8317</v>
      </c>
      <c r="R996" s="13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3400</v>
      </c>
      <c r="E997" s="7">
        <v>4050</v>
      </c>
      <c r="F997" t="s">
        <v>8218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119</v>
      </c>
      <c r="P997">
        <f t="shared" si="61"/>
        <v>450</v>
      </c>
      <c r="Q997" s="13" t="s">
        <v>8317</v>
      </c>
      <c r="R997" s="13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1600</v>
      </c>
      <c r="E998" s="7">
        <v>1647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103</v>
      </c>
      <c r="P998">
        <f t="shared" si="61"/>
        <v>329.4</v>
      </c>
      <c r="Q998" s="13" t="s">
        <v>8317</v>
      </c>
      <c r="R998" s="13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1600</v>
      </c>
      <c r="E999" s="7">
        <v>2015</v>
      </c>
      <c r="F999" t="s">
        <v>8218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126</v>
      </c>
      <c r="P999">
        <f t="shared" si="61"/>
        <v>251.88</v>
      </c>
      <c r="Q999" s="13" t="s">
        <v>8317</v>
      </c>
      <c r="R999" s="13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90000</v>
      </c>
      <c r="E1000" s="7">
        <v>1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0</v>
      </c>
      <c r="P1000">
        <f t="shared" si="61"/>
        <v>0</v>
      </c>
      <c r="Q1000" s="13" t="s">
        <v>8317</v>
      </c>
      <c r="R1000" s="13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30000</v>
      </c>
      <c r="E1001" s="7">
        <v>1877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6</v>
      </c>
      <c r="P1001">
        <f t="shared" si="61"/>
        <v>46.93</v>
      </c>
      <c r="Q1001" s="13" t="s">
        <v>8317</v>
      </c>
      <c r="R1001" s="13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50000</v>
      </c>
      <c r="E1002" s="7">
        <v>75</v>
      </c>
      <c r="F1002" t="s">
        <v>8220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0</v>
      </c>
      <c r="P1002">
        <f t="shared" si="61"/>
        <v>12.5</v>
      </c>
      <c r="Q1002" s="13" t="s">
        <v>8317</v>
      </c>
      <c r="R1002" s="13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15000</v>
      </c>
      <c r="E1003" s="7">
        <v>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0</v>
      </c>
      <c r="P1003">
        <f t="shared" si="61"/>
        <v>0</v>
      </c>
      <c r="Q1003" s="13" t="s">
        <v>8317</v>
      </c>
      <c r="R1003" s="1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8500</v>
      </c>
      <c r="E1004" s="7">
        <v>202</v>
      </c>
      <c r="F1004" t="s">
        <v>8220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2</v>
      </c>
      <c r="P1004">
        <f t="shared" si="61"/>
        <v>9.18</v>
      </c>
      <c r="Q1004" s="13" t="s">
        <v>8317</v>
      </c>
      <c r="R1004" s="13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10000</v>
      </c>
      <c r="E1005" s="7">
        <v>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0</v>
      </c>
      <c r="P1005">
        <f t="shared" si="61"/>
        <v>0</v>
      </c>
      <c r="Q1005" s="13" t="s">
        <v>8317</v>
      </c>
      <c r="R1005" s="13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50000</v>
      </c>
      <c r="E1006" s="7">
        <v>690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1</v>
      </c>
      <c r="P1006">
        <f t="shared" si="61"/>
        <v>7.26</v>
      </c>
      <c r="Q1006" s="13" t="s">
        <v>8317</v>
      </c>
      <c r="R1006" s="13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380000</v>
      </c>
      <c r="E1007" s="7">
        <v>30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0</v>
      </c>
      <c r="P1007">
        <f t="shared" si="61"/>
        <v>0.19</v>
      </c>
      <c r="Q1007" s="13" t="s">
        <v>8317</v>
      </c>
      <c r="R1007" s="13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2500</v>
      </c>
      <c r="E1008" s="7">
        <v>0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0</v>
      </c>
      <c r="P1008">
        <f t="shared" si="61"/>
        <v>0</v>
      </c>
      <c r="Q1008" s="13" t="s">
        <v>8317</v>
      </c>
      <c r="R1008" s="13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35000</v>
      </c>
      <c r="E1009" s="7">
        <v>585</v>
      </c>
      <c r="F1009" t="s">
        <v>8220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2</v>
      </c>
      <c r="P1009">
        <f t="shared" si="61"/>
        <v>7.7</v>
      </c>
      <c r="Q1009" s="13" t="s">
        <v>8317</v>
      </c>
      <c r="R1009" s="13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2500</v>
      </c>
      <c r="E1010" s="7">
        <v>100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4</v>
      </c>
      <c r="P1010">
        <f t="shared" si="61"/>
        <v>100</v>
      </c>
      <c r="Q1010" s="13" t="s">
        <v>8317</v>
      </c>
      <c r="R1010" s="13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19000</v>
      </c>
      <c r="E1011" s="7">
        <v>35076</v>
      </c>
      <c r="F1011" t="s">
        <v>8218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185</v>
      </c>
      <c r="P1011">
        <f t="shared" si="61"/>
        <v>347.29</v>
      </c>
      <c r="Q1011" s="13" t="s">
        <v>8317</v>
      </c>
      <c r="R1011" s="13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2300</v>
      </c>
      <c r="E1012" s="7">
        <v>3925</v>
      </c>
      <c r="F1012" t="s">
        <v>8218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171</v>
      </c>
      <c r="P1012">
        <f t="shared" si="61"/>
        <v>981.25</v>
      </c>
      <c r="Q1012" s="13" t="s">
        <v>8317</v>
      </c>
      <c r="R1012" s="13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1800</v>
      </c>
      <c r="E1013" s="7">
        <v>2361</v>
      </c>
      <c r="F1013" t="s">
        <v>8218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131</v>
      </c>
      <c r="P1013">
        <f t="shared" si="61"/>
        <v>2361</v>
      </c>
      <c r="Q1013" s="13" t="s">
        <v>8317</v>
      </c>
      <c r="R1013" s="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30000000</v>
      </c>
      <c r="E1014" s="7">
        <v>0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0</v>
      </c>
      <c r="P1014">
        <f t="shared" si="61"/>
        <v>0</v>
      </c>
      <c r="Q1014" s="13" t="s">
        <v>8317</v>
      </c>
      <c r="R1014" s="13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0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0</v>
      </c>
      <c r="P1015">
        <f t="shared" si="61"/>
        <v>0</v>
      </c>
      <c r="Q1015" s="13" t="s">
        <v>8317</v>
      </c>
      <c r="R1015" s="13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9300</v>
      </c>
      <c r="E1016" s="7">
        <v>0</v>
      </c>
      <c r="F1016" t="s">
        <v>8220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0</v>
      </c>
      <c r="P1016">
        <f t="shared" si="61"/>
        <v>0</v>
      </c>
      <c r="Q1016" s="13" t="s">
        <v>8317</v>
      </c>
      <c r="R1016" s="13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2500</v>
      </c>
      <c r="E1017" s="7">
        <v>1</v>
      </c>
      <c r="F1017" t="s">
        <v>8220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0</v>
      </c>
      <c r="P1017">
        <f t="shared" si="61"/>
        <v>0.17</v>
      </c>
      <c r="Q1017" s="13" t="s">
        <v>8317</v>
      </c>
      <c r="R1017" s="13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8000</v>
      </c>
      <c r="E1018" s="7">
        <v>8832.49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110</v>
      </c>
      <c r="P1018">
        <f t="shared" si="61"/>
        <v>232.43</v>
      </c>
      <c r="Q1018" s="13" t="s">
        <v>8317</v>
      </c>
      <c r="R1018" s="13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125000</v>
      </c>
      <c r="E1019" s="7">
        <v>124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0</v>
      </c>
      <c r="P1019">
        <f t="shared" si="61"/>
        <v>0.35</v>
      </c>
      <c r="Q1019" s="13" t="s">
        <v>8317</v>
      </c>
      <c r="R1019" s="13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3000</v>
      </c>
      <c r="E1020" s="7">
        <v>3575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119</v>
      </c>
      <c r="P1020">
        <f t="shared" si="61"/>
        <v>510.71</v>
      </c>
      <c r="Q1020" s="13" t="s">
        <v>8317</v>
      </c>
      <c r="R1020" s="13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50000</v>
      </c>
      <c r="E1021" s="7">
        <v>3466</v>
      </c>
      <c r="F1021" t="s">
        <v>8220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7</v>
      </c>
      <c r="P1021">
        <f t="shared" si="61"/>
        <v>8.67</v>
      </c>
      <c r="Q1021" s="13" t="s">
        <v>8317</v>
      </c>
      <c r="R1021" s="13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10000</v>
      </c>
      <c r="E1022" s="7">
        <v>0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0</v>
      </c>
      <c r="P1022">
        <f t="shared" si="61"/>
        <v>0</v>
      </c>
      <c r="Q1022" s="13" t="s">
        <v>8323</v>
      </c>
      <c r="R1022" s="13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25000</v>
      </c>
      <c r="E1023" s="7">
        <v>76047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304</v>
      </c>
      <c r="P1023">
        <f t="shared" si="61"/>
        <v>159.09</v>
      </c>
      <c r="Q1023" s="13" t="s">
        <v>8323</v>
      </c>
      <c r="R1023" s="1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7000</v>
      </c>
      <c r="E1024" s="7">
        <v>0</v>
      </c>
      <c r="F1024" t="s">
        <v>8220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0</v>
      </c>
      <c r="P1024">
        <f t="shared" si="61"/>
        <v>0</v>
      </c>
      <c r="Q1024" s="13" t="s">
        <v>8323</v>
      </c>
      <c r="R1024" s="13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12000</v>
      </c>
      <c r="E1025" s="7">
        <v>31754.69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265</v>
      </c>
      <c r="P1025">
        <f t="shared" si="61"/>
        <v>242.4</v>
      </c>
      <c r="Q1025" s="13" t="s">
        <v>8323</v>
      </c>
      <c r="R1025" s="13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50000</v>
      </c>
      <c r="E1026" s="7">
        <v>64974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130</v>
      </c>
      <c r="P1026">
        <f t="shared" si="61"/>
        <v>1065.1500000000001</v>
      </c>
      <c r="Q1026" s="13" t="s">
        <v>8323</v>
      </c>
      <c r="R1026" s="13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175000</v>
      </c>
      <c r="E1027" s="7">
        <v>0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0</v>
      </c>
      <c r="P1027">
        <f t="shared" ref="P1027:P1090" si="65">IFERROR(ROUND(E1027/L1027,2),0)</f>
        <v>0</v>
      </c>
      <c r="Q1027" s="13" t="s">
        <v>8323</v>
      </c>
      <c r="R1027" s="13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20000</v>
      </c>
      <c r="E1028" s="7">
        <v>15</v>
      </c>
      <c r="F1028" t="s">
        <v>8220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0</v>
      </c>
      <c r="P1028">
        <f t="shared" si="65"/>
        <v>0.12</v>
      </c>
      <c r="Q1028" s="13" t="s">
        <v>8323</v>
      </c>
      <c r="R1028" s="13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20000</v>
      </c>
      <c r="E1029" s="7">
        <v>20025.14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100</v>
      </c>
      <c r="P1029">
        <f t="shared" si="65"/>
        <v>180.41</v>
      </c>
      <c r="Q1029" s="13" t="s">
        <v>8323</v>
      </c>
      <c r="R1029" s="13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30000</v>
      </c>
      <c r="E1030" s="7">
        <v>1888</v>
      </c>
      <c r="F1030" t="s">
        <v>8220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6</v>
      </c>
      <c r="P1030">
        <f t="shared" si="65"/>
        <v>7.4</v>
      </c>
      <c r="Q1030" s="13" t="s">
        <v>8323</v>
      </c>
      <c r="R1030" s="13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30000</v>
      </c>
      <c r="E1031" s="7">
        <v>0</v>
      </c>
      <c r="F1031" t="s">
        <v>8220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0</v>
      </c>
      <c r="P1031">
        <f t="shared" si="65"/>
        <v>0</v>
      </c>
      <c r="Q1031" s="13" t="s">
        <v>8323</v>
      </c>
      <c r="R1031" s="13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20000</v>
      </c>
      <c r="E1032" s="7">
        <v>1</v>
      </c>
      <c r="F1032" t="s">
        <v>8220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0</v>
      </c>
      <c r="P1032">
        <f t="shared" si="65"/>
        <v>0.01</v>
      </c>
      <c r="Q1032" s="13" t="s">
        <v>8323</v>
      </c>
      <c r="R1032" s="13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27000</v>
      </c>
      <c r="E1033" s="7">
        <v>45979.01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170</v>
      </c>
      <c r="P1033">
        <f t="shared" si="65"/>
        <v>464.43</v>
      </c>
      <c r="Q1033" s="13" t="s">
        <v>8323</v>
      </c>
      <c r="R1033" s="1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15000</v>
      </c>
      <c r="E1034" s="7">
        <v>21882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146</v>
      </c>
      <c r="P1034">
        <f t="shared" si="65"/>
        <v>227.94</v>
      </c>
      <c r="Q1034" s="13" t="s">
        <v>8323</v>
      </c>
      <c r="R1034" s="13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5000</v>
      </c>
      <c r="E1035" s="7">
        <v>131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3</v>
      </c>
      <c r="P1035">
        <f t="shared" si="65"/>
        <v>4.8499999999999996</v>
      </c>
      <c r="Q1035" s="13" t="s">
        <v>8323</v>
      </c>
      <c r="R1035" s="13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18500</v>
      </c>
      <c r="E1036" s="7">
        <v>79335.360000000001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429</v>
      </c>
      <c r="P1036">
        <f t="shared" si="65"/>
        <v>477.92</v>
      </c>
      <c r="Q1036" s="13" t="s">
        <v>8323</v>
      </c>
      <c r="R1036" s="13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12516</v>
      </c>
      <c r="E1037" s="7">
        <v>13864.17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111</v>
      </c>
      <c r="P1037">
        <f t="shared" si="65"/>
        <v>182.42</v>
      </c>
      <c r="Q1037" s="13" t="s">
        <v>8323</v>
      </c>
      <c r="R1037" s="13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14000</v>
      </c>
      <c r="E1038" s="7">
        <v>2</v>
      </c>
      <c r="F1038" t="s">
        <v>8220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0</v>
      </c>
      <c r="P1038">
        <f t="shared" si="65"/>
        <v>0.01</v>
      </c>
      <c r="Q1038" s="13" t="s">
        <v>8323</v>
      </c>
      <c r="R1038" s="13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4000</v>
      </c>
      <c r="E1039" s="7">
        <v>4187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105</v>
      </c>
      <c r="P1039">
        <f t="shared" si="65"/>
        <v>199.38</v>
      </c>
      <c r="Q1039" s="13" t="s">
        <v>8323</v>
      </c>
      <c r="R1039" s="13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6300</v>
      </c>
      <c r="E1040" s="7">
        <v>1</v>
      </c>
      <c r="F1040" t="s">
        <v>8220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0</v>
      </c>
      <c r="P1040">
        <f t="shared" si="65"/>
        <v>0.02</v>
      </c>
      <c r="Q1040" s="13" t="s">
        <v>8323</v>
      </c>
      <c r="R1040" s="13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3000</v>
      </c>
      <c r="E1041" s="7">
        <v>4371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146</v>
      </c>
      <c r="P1041">
        <f t="shared" si="65"/>
        <v>145.69999999999999</v>
      </c>
      <c r="Q1041" s="13" t="s">
        <v>8323</v>
      </c>
      <c r="R1041" s="13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2500</v>
      </c>
      <c r="E1042" s="7">
        <v>100</v>
      </c>
      <c r="F1042" t="s">
        <v>8220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4</v>
      </c>
      <c r="P1042">
        <f t="shared" si="65"/>
        <v>100</v>
      </c>
      <c r="Q1042" s="13" t="s">
        <v>8329</v>
      </c>
      <c r="R1042" s="13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2</v>
      </c>
      <c r="E1043" s="7">
        <v>0</v>
      </c>
      <c r="F1043" t="s">
        <v>8220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s="1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1000</v>
      </c>
      <c r="E1044" s="7">
        <v>1041.29</v>
      </c>
      <c r="F1044" t="s">
        <v>8218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104</v>
      </c>
      <c r="P1044">
        <f t="shared" si="65"/>
        <v>1041.29</v>
      </c>
      <c r="Q1044" s="13" t="s">
        <v>8329</v>
      </c>
      <c r="R1044" s="13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24500</v>
      </c>
      <c r="E1045" s="7">
        <v>335</v>
      </c>
      <c r="F1045" t="s">
        <v>8220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1</v>
      </c>
      <c r="P1045">
        <f t="shared" si="65"/>
        <v>1.1499999999999999</v>
      </c>
      <c r="Q1045" s="13" t="s">
        <v>8329</v>
      </c>
      <c r="R1045" s="13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1000</v>
      </c>
      <c r="E1046" s="7">
        <v>1003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100</v>
      </c>
      <c r="P1046">
        <f t="shared" si="65"/>
        <v>501.5</v>
      </c>
      <c r="Q1046" s="13" t="s">
        <v>8329</v>
      </c>
      <c r="R1046" s="13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2500</v>
      </c>
      <c r="E1047" s="7">
        <v>850</v>
      </c>
      <c r="F1047" t="s">
        <v>8220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34</v>
      </c>
      <c r="P1047">
        <f t="shared" si="65"/>
        <v>106.25</v>
      </c>
      <c r="Q1047" s="13" t="s">
        <v>8329</v>
      </c>
      <c r="R1047" s="13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</v>
      </c>
      <c r="E1048" s="7">
        <v>867</v>
      </c>
      <c r="F1048" t="s">
        <v>8218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289</v>
      </c>
      <c r="P1048">
        <f t="shared" si="65"/>
        <v>0</v>
      </c>
      <c r="Q1048" s="13" t="s">
        <v>8329</v>
      </c>
      <c r="R1048" s="13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800</v>
      </c>
      <c r="E1049" s="7">
        <v>1001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125</v>
      </c>
      <c r="P1049">
        <f t="shared" si="65"/>
        <v>1001</v>
      </c>
      <c r="Q1049" s="13" t="s">
        <v>8329</v>
      </c>
      <c r="R1049" s="13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2200</v>
      </c>
      <c r="E1050" s="7">
        <v>3223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147</v>
      </c>
      <c r="P1050">
        <f t="shared" si="65"/>
        <v>805.75</v>
      </c>
      <c r="Q1050" s="13" t="s">
        <v>8329</v>
      </c>
      <c r="R1050" s="13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500</v>
      </c>
      <c r="E1051" s="7">
        <v>683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137</v>
      </c>
      <c r="P1051">
        <f t="shared" si="65"/>
        <v>0</v>
      </c>
      <c r="Q1051" s="13" t="s">
        <v>8329</v>
      </c>
      <c r="R1051" s="13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300</v>
      </c>
      <c r="E1052" s="7">
        <v>310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103</v>
      </c>
      <c r="P1052">
        <f t="shared" si="65"/>
        <v>0</v>
      </c>
      <c r="Q1052" s="13" t="s">
        <v>8329</v>
      </c>
      <c r="R1052" s="13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100</v>
      </c>
      <c r="E1053" s="7">
        <v>10</v>
      </c>
      <c r="F1053" t="s">
        <v>8220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10</v>
      </c>
      <c r="P1053">
        <f t="shared" si="65"/>
        <v>0</v>
      </c>
      <c r="Q1053" s="13" t="s">
        <v>8329</v>
      </c>
      <c r="R1053" s="1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400</v>
      </c>
      <c r="E1054" s="7">
        <v>165</v>
      </c>
      <c r="F1054" t="s">
        <v>8220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41</v>
      </c>
      <c r="P1054">
        <f t="shared" si="65"/>
        <v>0</v>
      </c>
      <c r="Q1054" s="13" t="s">
        <v>8329</v>
      </c>
      <c r="R1054" s="13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1000</v>
      </c>
      <c r="E1055" s="7">
        <v>1870.99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187</v>
      </c>
      <c r="P1055">
        <f t="shared" si="65"/>
        <v>1870.99</v>
      </c>
      <c r="Q1055" s="13" t="s">
        <v>8329</v>
      </c>
      <c r="R1055" s="13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300</v>
      </c>
      <c r="E1056" s="7">
        <v>301</v>
      </c>
      <c r="F1056" t="s">
        <v>8218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100</v>
      </c>
      <c r="P1056">
        <f t="shared" si="65"/>
        <v>0</v>
      </c>
      <c r="Q1056" s="13" t="s">
        <v>8329</v>
      </c>
      <c r="R1056" s="13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</v>
      </c>
      <c r="E1057" s="7">
        <v>460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131</v>
      </c>
      <c r="P1057">
        <f t="shared" si="65"/>
        <v>0</v>
      </c>
      <c r="Q1057" s="13" t="s">
        <v>8329</v>
      </c>
      <c r="R1057" s="13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500</v>
      </c>
      <c r="E1058" s="7">
        <v>633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127</v>
      </c>
      <c r="P1058">
        <f t="shared" si="65"/>
        <v>0</v>
      </c>
      <c r="Q1058" s="13" t="s">
        <v>8329</v>
      </c>
      <c r="R1058" s="13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500</v>
      </c>
      <c r="E1059" s="7">
        <v>631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126</v>
      </c>
      <c r="P1059">
        <f t="shared" si="65"/>
        <v>0</v>
      </c>
      <c r="Q1059" s="13" t="s">
        <v>8329</v>
      </c>
      <c r="R1059" s="13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600</v>
      </c>
      <c r="E1060" s="7">
        <v>1841</v>
      </c>
      <c r="F1060" t="s">
        <v>8218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307</v>
      </c>
      <c r="P1060">
        <f t="shared" si="65"/>
        <v>0</v>
      </c>
      <c r="Q1060" s="13" t="s">
        <v>8329</v>
      </c>
      <c r="R1060" s="13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200</v>
      </c>
      <c r="E1061" s="7">
        <v>200</v>
      </c>
      <c r="F1061" t="s">
        <v>8218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100</v>
      </c>
      <c r="P1061">
        <f t="shared" si="65"/>
        <v>0</v>
      </c>
      <c r="Q1061" s="13" t="s">
        <v>8329</v>
      </c>
      <c r="R1061" s="13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1500</v>
      </c>
      <c r="E1062" s="7">
        <v>1650</v>
      </c>
      <c r="F1062" t="s">
        <v>8218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110</v>
      </c>
      <c r="P1062">
        <f t="shared" si="65"/>
        <v>1650</v>
      </c>
      <c r="Q1062" s="13" t="s">
        <v>8329</v>
      </c>
      <c r="R1062" s="13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</v>
      </c>
      <c r="E1063" s="7">
        <v>0</v>
      </c>
      <c r="F1063" t="s">
        <v>8220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s="1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2000</v>
      </c>
      <c r="E1064" s="7">
        <v>3015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151</v>
      </c>
      <c r="P1064">
        <f t="shared" si="65"/>
        <v>753.75</v>
      </c>
      <c r="Q1064" s="13" t="s">
        <v>8329</v>
      </c>
      <c r="R1064" s="13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200</v>
      </c>
      <c r="E1065" s="7">
        <v>0</v>
      </c>
      <c r="F1065" t="s">
        <v>8221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s="13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20000</v>
      </c>
      <c r="E1066" s="7">
        <v>50863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254</v>
      </c>
      <c r="P1066">
        <f t="shared" si="65"/>
        <v>413.52</v>
      </c>
      <c r="Q1066" s="13" t="s">
        <v>8331</v>
      </c>
      <c r="R1066" s="13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2000</v>
      </c>
      <c r="E1067" s="7">
        <v>0</v>
      </c>
      <c r="F1067" t="s">
        <v>8219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0</v>
      </c>
      <c r="P1067">
        <f t="shared" si="65"/>
        <v>0</v>
      </c>
      <c r="Q1067" s="13" t="s">
        <v>8331</v>
      </c>
      <c r="R1067" s="13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13803</v>
      </c>
      <c r="E1068" s="7">
        <v>0</v>
      </c>
      <c r="F1068" t="s">
        <v>8219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0</v>
      </c>
      <c r="P1068">
        <f t="shared" si="65"/>
        <v>0</v>
      </c>
      <c r="Q1068" s="13" t="s">
        <v>8331</v>
      </c>
      <c r="R1068" s="13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2000</v>
      </c>
      <c r="E1069" s="7">
        <v>2102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105</v>
      </c>
      <c r="P1069">
        <f t="shared" si="65"/>
        <v>210.2</v>
      </c>
      <c r="Q1069" s="13" t="s">
        <v>8331</v>
      </c>
      <c r="R1069" s="13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1500</v>
      </c>
      <c r="E1070" s="7">
        <v>1535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102</v>
      </c>
      <c r="P1070">
        <f t="shared" si="65"/>
        <v>383.75</v>
      </c>
      <c r="Q1070" s="13" t="s">
        <v>8331</v>
      </c>
      <c r="R1070" s="13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3500</v>
      </c>
      <c r="E1071" s="7">
        <v>4181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119</v>
      </c>
      <c r="P1071">
        <f t="shared" si="65"/>
        <v>199.1</v>
      </c>
      <c r="Q1071" s="13" t="s">
        <v>8331</v>
      </c>
      <c r="R1071" s="13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1750</v>
      </c>
      <c r="E1072" s="7">
        <v>85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5</v>
      </c>
      <c r="P1072">
        <f t="shared" si="65"/>
        <v>42.5</v>
      </c>
      <c r="Q1072" s="13" t="s">
        <v>8331</v>
      </c>
      <c r="R1072" s="13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</v>
      </c>
      <c r="E1073" s="7">
        <v>10</v>
      </c>
      <c r="F1073" t="s">
        <v>8218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100</v>
      </c>
      <c r="P1073">
        <f t="shared" si="65"/>
        <v>0</v>
      </c>
      <c r="Q1073" s="13" t="s">
        <v>8331</v>
      </c>
      <c r="R1073" s="1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1500</v>
      </c>
      <c r="E1074" s="7">
        <v>1967.76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131</v>
      </c>
      <c r="P1074">
        <f t="shared" si="65"/>
        <v>491.94</v>
      </c>
      <c r="Q1074" s="13" t="s">
        <v>8331</v>
      </c>
      <c r="R1074" s="13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1000</v>
      </c>
      <c r="E1075" s="7">
        <v>1046</v>
      </c>
      <c r="F1075" t="s">
        <v>8218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105</v>
      </c>
      <c r="P1075">
        <f t="shared" si="65"/>
        <v>1046</v>
      </c>
      <c r="Q1075" s="13" t="s">
        <v>8331</v>
      </c>
      <c r="R1075" s="13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10000</v>
      </c>
      <c r="E1076" s="7">
        <v>402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4</v>
      </c>
      <c r="P1076">
        <f t="shared" si="65"/>
        <v>13.4</v>
      </c>
      <c r="Q1076" s="13" t="s">
        <v>8331</v>
      </c>
      <c r="R1076" s="13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1500</v>
      </c>
      <c r="E1077" s="7">
        <v>1505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100</v>
      </c>
      <c r="P1077">
        <f t="shared" si="65"/>
        <v>501.67</v>
      </c>
      <c r="Q1077" s="13" t="s">
        <v>8331</v>
      </c>
      <c r="R1077" s="13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100000</v>
      </c>
      <c r="E1078" s="7">
        <v>33791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34</v>
      </c>
      <c r="P1078">
        <f t="shared" si="65"/>
        <v>34.659999999999997</v>
      </c>
      <c r="Q1078" s="13" t="s">
        <v>8331</v>
      </c>
      <c r="R1078" s="13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20000</v>
      </c>
      <c r="E1079" s="7">
        <v>486</v>
      </c>
      <c r="F1079" t="s">
        <v>8219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</v>
      </c>
      <c r="P1079">
        <f t="shared" si="65"/>
        <v>2.91</v>
      </c>
      <c r="Q1079" s="13" t="s">
        <v>8331</v>
      </c>
      <c r="R1079" s="13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1500</v>
      </c>
      <c r="E1080" s="7">
        <v>1501</v>
      </c>
      <c r="F1080" t="s">
        <v>8218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100</v>
      </c>
      <c r="P1080">
        <f t="shared" si="65"/>
        <v>300.2</v>
      </c>
      <c r="Q1080" s="13" t="s">
        <v>8331</v>
      </c>
      <c r="R1080" s="13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3200</v>
      </c>
      <c r="E1081" s="7">
        <v>3470</v>
      </c>
      <c r="F1081" t="s">
        <v>8218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108</v>
      </c>
      <c r="P1081">
        <f t="shared" si="65"/>
        <v>192.78</v>
      </c>
      <c r="Q1081" s="13" t="s">
        <v>8331</v>
      </c>
      <c r="R1081" s="13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5000</v>
      </c>
      <c r="E1082" s="7">
        <v>8160</v>
      </c>
      <c r="F1082" t="s">
        <v>8218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163</v>
      </c>
      <c r="P1082">
        <f t="shared" si="65"/>
        <v>83.27</v>
      </c>
      <c r="Q1082" s="13" t="s">
        <v>8331</v>
      </c>
      <c r="R1082" s="13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1000</v>
      </c>
      <c r="E1083" s="7">
        <v>1532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153</v>
      </c>
      <c r="P1083">
        <f t="shared" si="65"/>
        <v>383</v>
      </c>
      <c r="Q1083" s="13" t="s">
        <v>8331</v>
      </c>
      <c r="R1083" s="1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1500</v>
      </c>
      <c r="E1084" s="7">
        <v>2500.25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167</v>
      </c>
      <c r="P1084">
        <f t="shared" si="65"/>
        <v>833.42</v>
      </c>
      <c r="Q1084" s="13" t="s">
        <v>8331</v>
      </c>
      <c r="R1084" s="13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2800</v>
      </c>
      <c r="E1085" s="7">
        <v>3572.12</v>
      </c>
      <c r="F1085" t="s">
        <v>8218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128</v>
      </c>
      <c r="P1085">
        <f t="shared" si="65"/>
        <v>3572.12</v>
      </c>
      <c r="Q1085" s="13" t="s">
        <v>8331</v>
      </c>
      <c r="R1085" s="13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100</v>
      </c>
      <c r="E1086" s="7">
        <v>180</v>
      </c>
      <c r="F1086" t="s">
        <v>8218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180</v>
      </c>
      <c r="P1086">
        <f t="shared" si="65"/>
        <v>0</v>
      </c>
      <c r="Q1086" s="13" t="s">
        <v>8331</v>
      </c>
      <c r="R1086" s="13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4000</v>
      </c>
      <c r="E1087" s="7">
        <v>4261</v>
      </c>
      <c r="F1087" t="s">
        <v>8218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107</v>
      </c>
      <c r="P1087">
        <f t="shared" si="65"/>
        <v>473.44</v>
      </c>
      <c r="Q1087" s="13" t="s">
        <v>8331</v>
      </c>
      <c r="R1087" s="13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1000</v>
      </c>
      <c r="E1088" s="7">
        <v>2195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220</v>
      </c>
      <c r="P1088">
        <f t="shared" si="65"/>
        <v>1097.5</v>
      </c>
      <c r="Q1088" s="13" t="s">
        <v>8331</v>
      </c>
      <c r="R1088" s="13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200</v>
      </c>
      <c r="E1089" s="7">
        <v>130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65</v>
      </c>
      <c r="P1089">
        <f t="shared" si="65"/>
        <v>0</v>
      </c>
      <c r="Q1089" s="13" t="s">
        <v>8331</v>
      </c>
      <c r="R1089" s="13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18000</v>
      </c>
      <c r="E1090" s="7">
        <v>63527</v>
      </c>
      <c r="F1090" t="s">
        <v>8218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353</v>
      </c>
      <c r="P1090">
        <f t="shared" si="65"/>
        <v>432.16</v>
      </c>
      <c r="Q1090" s="13" t="s">
        <v>8331</v>
      </c>
      <c r="R1090" s="13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4600</v>
      </c>
      <c r="E1091" s="7">
        <v>28</v>
      </c>
      <c r="F1091" t="s">
        <v>8219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1</v>
      </c>
      <c r="P1091">
        <f t="shared" ref="P1091:P1154" si="69">IFERROR(ROUND(E1091/L1091,2),0)</f>
        <v>0.56999999999999995</v>
      </c>
      <c r="Q1091" s="13" t="s">
        <v>8331</v>
      </c>
      <c r="R1091" s="13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1000</v>
      </c>
      <c r="E1092" s="7">
        <v>1000</v>
      </c>
      <c r="F1092" t="s">
        <v>8218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100</v>
      </c>
      <c r="P1092">
        <f t="shared" si="69"/>
        <v>1000</v>
      </c>
      <c r="Q1092" s="13" t="s">
        <v>8331</v>
      </c>
      <c r="R1092" s="13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1200</v>
      </c>
      <c r="E1093" s="7">
        <v>292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24</v>
      </c>
      <c r="P1093">
        <f t="shared" si="69"/>
        <v>146</v>
      </c>
      <c r="Q1093" s="13" t="s">
        <v>8331</v>
      </c>
      <c r="R1093" s="1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1100</v>
      </c>
      <c r="E1094" s="7">
        <v>4225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384</v>
      </c>
      <c r="P1094">
        <f t="shared" si="69"/>
        <v>603.57000000000005</v>
      </c>
      <c r="Q1094" s="13" t="s">
        <v>8331</v>
      </c>
      <c r="R1094" s="13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1500</v>
      </c>
      <c r="E1095" s="7">
        <v>1500.76</v>
      </c>
      <c r="F1095" t="s">
        <v>8218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100</v>
      </c>
      <c r="P1095">
        <f t="shared" si="69"/>
        <v>375.19</v>
      </c>
      <c r="Q1095" s="13" t="s">
        <v>8331</v>
      </c>
      <c r="R1095" s="13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10000</v>
      </c>
      <c r="E1096" s="7">
        <v>50</v>
      </c>
      <c r="F1096" t="s">
        <v>8219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</v>
      </c>
      <c r="P1096">
        <f t="shared" si="69"/>
        <v>1.85</v>
      </c>
      <c r="Q1096" s="13" t="s">
        <v>8331</v>
      </c>
      <c r="R1096" s="13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</v>
      </c>
      <c r="E1097" s="7">
        <v>590807.11</v>
      </c>
      <c r="F1097" t="s">
        <v>8218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1182</v>
      </c>
      <c r="P1097">
        <f t="shared" si="69"/>
        <v>6285.18</v>
      </c>
      <c r="Q1097" s="13" t="s">
        <v>8331</v>
      </c>
      <c r="R1097" s="13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6000</v>
      </c>
      <c r="E1098" s="7">
        <v>7934</v>
      </c>
      <c r="F1098" t="s">
        <v>8218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132</v>
      </c>
      <c r="P1098">
        <f t="shared" si="69"/>
        <v>273.58999999999997</v>
      </c>
      <c r="Q1098" s="13" t="s">
        <v>8331</v>
      </c>
      <c r="R1098" s="13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1500</v>
      </c>
      <c r="E1099" s="7">
        <v>1555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104</v>
      </c>
      <c r="P1099">
        <f t="shared" si="69"/>
        <v>222.14</v>
      </c>
      <c r="Q1099" s="13" t="s">
        <v>8331</v>
      </c>
      <c r="R1099" s="13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5000</v>
      </c>
      <c r="E1100" s="7">
        <v>7304.04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146</v>
      </c>
      <c r="P1100">
        <f t="shared" si="69"/>
        <v>332</v>
      </c>
      <c r="Q1100" s="13" t="s">
        <v>8331</v>
      </c>
      <c r="R1100" s="13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1200</v>
      </c>
      <c r="E1101" s="7">
        <v>1437</v>
      </c>
      <c r="F1101" t="s">
        <v>8218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120</v>
      </c>
      <c r="P1101">
        <f t="shared" si="69"/>
        <v>1437</v>
      </c>
      <c r="Q1101" s="13" t="s">
        <v>8331</v>
      </c>
      <c r="R1101" s="13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2000</v>
      </c>
      <c r="E1102" s="7">
        <v>278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14</v>
      </c>
      <c r="P1102">
        <f t="shared" si="69"/>
        <v>27.8</v>
      </c>
      <c r="Q1102" s="13" t="s">
        <v>8331</v>
      </c>
      <c r="R1102" s="13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1500</v>
      </c>
      <c r="E1103" s="7">
        <v>1500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100</v>
      </c>
      <c r="P1103">
        <f t="shared" si="69"/>
        <v>250</v>
      </c>
      <c r="Q1103" s="13" t="s">
        <v>8331</v>
      </c>
      <c r="R1103" s="1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2995</v>
      </c>
      <c r="E1104" s="7">
        <v>8</v>
      </c>
      <c r="F1104" t="s">
        <v>8219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0</v>
      </c>
      <c r="P1104">
        <f t="shared" si="69"/>
        <v>0.33</v>
      </c>
      <c r="Q1104" s="13" t="s">
        <v>8331</v>
      </c>
      <c r="R1104" s="13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2500</v>
      </c>
      <c r="E1105" s="7">
        <v>10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0</v>
      </c>
      <c r="P1105">
        <f t="shared" si="69"/>
        <v>0.67</v>
      </c>
      <c r="Q1105" s="13" t="s">
        <v>8331</v>
      </c>
      <c r="R1105" s="13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8500</v>
      </c>
      <c r="E1106" s="7">
        <v>8567</v>
      </c>
      <c r="F1106" t="s">
        <v>8218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101</v>
      </c>
      <c r="P1106">
        <f t="shared" si="69"/>
        <v>231.54</v>
      </c>
      <c r="Q1106" s="13" t="s">
        <v>8331</v>
      </c>
      <c r="R1106" s="13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5000</v>
      </c>
      <c r="E1107" s="7">
        <v>488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10</v>
      </c>
      <c r="P1107">
        <f t="shared" si="69"/>
        <v>24.4</v>
      </c>
      <c r="Q1107" s="13" t="s">
        <v>8331</v>
      </c>
      <c r="R1107" s="13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2000</v>
      </c>
      <c r="E1108" s="7">
        <v>2405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120</v>
      </c>
      <c r="P1108">
        <f t="shared" si="69"/>
        <v>343.57</v>
      </c>
      <c r="Q1108" s="13" t="s">
        <v>8331</v>
      </c>
      <c r="R1108" s="13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500</v>
      </c>
      <c r="E1109" s="7">
        <v>631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126</v>
      </c>
      <c r="P1109">
        <f t="shared" si="69"/>
        <v>0</v>
      </c>
      <c r="Q1109" s="13" t="s">
        <v>8331</v>
      </c>
      <c r="R1109" s="13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3495</v>
      </c>
      <c r="E1110" s="7">
        <v>34.950000000000003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1</v>
      </c>
      <c r="P1110">
        <f t="shared" si="69"/>
        <v>1.66</v>
      </c>
      <c r="Q1110" s="13" t="s">
        <v>8331</v>
      </c>
      <c r="R1110" s="13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1500</v>
      </c>
      <c r="E1111" s="7">
        <v>1527.5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102</v>
      </c>
      <c r="P1111">
        <f t="shared" si="69"/>
        <v>509.17</v>
      </c>
      <c r="Q1111" s="13" t="s">
        <v>8331</v>
      </c>
      <c r="R1111" s="13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2500</v>
      </c>
      <c r="E1112" s="7">
        <v>300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12</v>
      </c>
      <c r="P1112">
        <f t="shared" si="69"/>
        <v>27.27</v>
      </c>
      <c r="Q1112" s="13" t="s">
        <v>8331</v>
      </c>
      <c r="R1112" s="13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800</v>
      </c>
      <c r="E1113" s="7">
        <v>1036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130</v>
      </c>
      <c r="P1113">
        <f t="shared" si="69"/>
        <v>1036</v>
      </c>
      <c r="Q1113" s="13" t="s">
        <v>8331</v>
      </c>
      <c r="R1113" s="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75000</v>
      </c>
      <c r="E1114" s="7">
        <v>8471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11</v>
      </c>
      <c r="P1114">
        <f t="shared" si="69"/>
        <v>27.15</v>
      </c>
      <c r="Q1114" s="13" t="s">
        <v>8331</v>
      </c>
      <c r="R1114" s="13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165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17</v>
      </c>
      <c r="P1115">
        <f t="shared" si="69"/>
        <v>165</v>
      </c>
      <c r="Q1115" s="13" t="s">
        <v>8331</v>
      </c>
      <c r="R1115" s="13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1000</v>
      </c>
      <c r="E1116" s="7">
        <v>1150</v>
      </c>
      <c r="F1116" t="s">
        <v>8218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115</v>
      </c>
      <c r="P1116">
        <f t="shared" si="69"/>
        <v>383.33</v>
      </c>
      <c r="Q1116" s="13" t="s">
        <v>8331</v>
      </c>
      <c r="R1116" s="13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1500</v>
      </c>
      <c r="E1117" s="7">
        <v>2102</v>
      </c>
      <c r="F1117" t="s">
        <v>8218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140</v>
      </c>
      <c r="P1117">
        <f t="shared" si="69"/>
        <v>525.5</v>
      </c>
      <c r="Q1117" s="13" t="s">
        <v>8331</v>
      </c>
      <c r="R1117" s="13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2000</v>
      </c>
      <c r="E1118" s="7">
        <v>2560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128</v>
      </c>
      <c r="P1118">
        <f t="shared" si="69"/>
        <v>256</v>
      </c>
      <c r="Q1118" s="13" t="s">
        <v>8331</v>
      </c>
      <c r="R1118" s="13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2000</v>
      </c>
      <c r="E1119" s="7">
        <v>0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0</v>
      </c>
      <c r="P1119">
        <f t="shared" si="69"/>
        <v>0</v>
      </c>
      <c r="Q1119" s="13" t="s">
        <v>8331</v>
      </c>
      <c r="R1119" s="13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2000</v>
      </c>
      <c r="E1120" s="7">
        <v>2010</v>
      </c>
      <c r="F1120" t="s">
        <v>8218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101</v>
      </c>
      <c r="P1120">
        <f t="shared" si="69"/>
        <v>670</v>
      </c>
      <c r="Q1120" s="13" t="s">
        <v>8331</v>
      </c>
      <c r="R1120" s="13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1000</v>
      </c>
      <c r="E1121" s="7">
        <v>250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25</v>
      </c>
      <c r="P1121">
        <f t="shared" si="69"/>
        <v>250</v>
      </c>
      <c r="Q1121" s="13" t="s">
        <v>8331</v>
      </c>
      <c r="R1121" s="13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600</v>
      </c>
      <c r="E1122" s="7">
        <v>600</v>
      </c>
      <c r="F1122" t="s">
        <v>8218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100</v>
      </c>
      <c r="P1122">
        <f t="shared" si="69"/>
        <v>0</v>
      </c>
      <c r="Q1122" s="13" t="s">
        <v>8331</v>
      </c>
      <c r="R1122" s="13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1300</v>
      </c>
      <c r="E1123" s="7">
        <v>1700</v>
      </c>
      <c r="F1123" t="s">
        <v>8218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131</v>
      </c>
      <c r="P1123">
        <f t="shared" si="69"/>
        <v>340</v>
      </c>
      <c r="Q1123" s="13" t="s">
        <v>8331</v>
      </c>
      <c r="R1123" s="1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350</v>
      </c>
      <c r="E1124" s="7">
        <v>351</v>
      </c>
      <c r="F1124" t="s">
        <v>8218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100</v>
      </c>
      <c r="P1124">
        <f t="shared" si="69"/>
        <v>0</v>
      </c>
      <c r="Q1124" s="13" t="s">
        <v>8331</v>
      </c>
      <c r="R1124" s="13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1000</v>
      </c>
      <c r="E1125" s="7">
        <v>1360</v>
      </c>
      <c r="F1125" t="s">
        <v>8218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136</v>
      </c>
      <c r="P1125">
        <f t="shared" si="69"/>
        <v>453.33</v>
      </c>
      <c r="Q1125" s="13" t="s">
        <v>8331</v>
      </c>
      <c r="R1125" s="13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3000</v>
      </c>
      <c r="E1126" s="7">
        <v>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0</v>
      </c>
      <c r="Q1126" s="13" t="s">
        <v>8331</v>
      </c>
      <c r="R1126" s="13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</v>
      </c>
      <c r="E1127" s="7">
        <v>797</v>
      </c>
      <c r="F1127" t="s">
        <v>8218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266</v>
      </c>
      <c r="P1127">
        <f t="shared" si="69"/>
        <v>0</v>
      </c>
      <c r="Q1127" s="13" t="s">
        <v>8331</v>
      </c>
      <c r="R1127" s="13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1000</v>
      </c>
      <c r="E1128" s="7">
        <v>1082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108</v>
      </c>
      <c r="P1128">
        <f t="shared" si="69"/>
        <v>541</v>
      </c>
      <c r="Q1128" s="13" t="s">
        <v>8331</v>
      </c>
      <c r="R1128" s="13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3000</v>
      </c>
      <c r="E1129" s="7">
        <v>3236</v>
      </c>
      <c r="F1129" t="s">
        <v>8218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108</v>
      </c>
      <c r="P1129">
        <f t="shared" si="69"/>
        <v>140.69999999999999</v>
      </c>
      <c r="Q1129" s="13" t="s">
        <v>8331</v>
      </c>
      <c r="R1129" s="13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800</v>
      </c>
      <c r="E1130" s="7">
        <v>875</v>
      </c>
      <c r="F1130" t="s">
        <v>8218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109</v>
      </c>
      <c r="P1130">
        <f t="shared" si="69"/>
        <v>875</v>
      </c>
      <c r="Q1130" s="13" t="s">
        <v>8331</v>
      </c>
      <c r="R1130" s="13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1200</v>
      </c>
      <c r="E1131" s="7">
        <v>0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0</v>
      </c>
      <c r="Q1131" s="13" t="s">
        <v>8331</v>
      </c>
      <c r="R1131" s="13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1000</v>
      </c>
      <c r="E1132" s="7">
        <v>1351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135</v>
      </c>
      <c r="P1132">
        <f t="shared" si="69"/>
        <v>450.33</v>
      </c>
      <c r="Q1132" s="13" t="s">
        <v>8331</v>
      </c>
      <c r="R1132" s="13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600</v>
      </c>
      <c r="E1133" s="7">
        <v>1755.01</v>
      </c>
      <c r="F1133" t="s">
        <v>8218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293</v>
      </c>
      <c r="P1133">
        <f t="shared" si="69"/>
        <v>0</v>
      </c>
      <c r="Q1133" s="13" t="s">
        <v>8331</v>
      </c>
      <c r="R1133" s="1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5000</v>
      </c>
      <c r="E1134" s="7">
        <v>553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11</v>
      </c>
      <c r="P1134">
        <f t="shared" si="69"/>
        <v>42.54</v>
      </c>
      <c r="Q1134" s="13" t="s">
        <v>8331</v>
      </c>
      <c r="R1134" s="13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1100</v>
      </c>
      <c r="E1135" s="7">
        <v>0</v>
      </c>
      <c r="F1135" t="s">
        <v>8219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0</v>
      </c>
      <c r="P1135">
        <f t="shared" si="69"/>
        <v>0</v>
      </c>
      <c r="Q1135" s="13" t="s">
        <v>8331</v>
      </c>
      <c r="R1135" s="13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1000</v>
      </c>
      <c r="E1136" s="7">
        <v>0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0</v>
      </c>
      <c r="Q1136" s="13" t="s">
        <v>8331</v>
      </c>
      <c r="R1136" s="13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1500</v>
      </c>
      <c r="E1137" s="7">
        <v>1575</v>
      </c>
      <c r="F1137" t="s">
        <v>8218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105</v>
      </c>
      <c r="P1137">
        <f t="shared" si="69"/>
        <v>1575</v>
      </c>
      <c r="Q1137" s="13" t="s">
        <v>8331</v>
      </c>
      <c r="R1137" s="13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2500</v>
      </c>
      <c r="E1138" s="7">
        <v>953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38</v>
      </c>
      <c r="P1138">
        <f t="shared" si="69"/>
        <v>158.83000000000001</v>
      </c>
      <c r="Q1138" s="13" t="s">
        <v>8331</v>
      </c>
      <c r="R1138" s="13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4940</v>
      </c>
      <c r="F1139" t="s">
        <v>8219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20</v>
      </c>
      <c r="P1139">
        <f t="shared" si="69"/>
        <v>126.67</v>
      </c>
      <c r="Q1139" s="13" t="s">
        <v>8331</v>
      </c>
      <c r="R1139" s="13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2000</v>
      </c>
      <c r="E1140" s="7">
        <v>2073</v>
      </c>
      <c r="F1140" t="s">
        <v>8218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104</v>
      </c>
      <c r="P1140">
        <f t="shared" si="69"/>
        <v>518.25</v>
      </c>
      <c r="Q1140" s="13" t="s">
        <v>8331</v>
      </c>
      <c r="R1140" s="13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1000</v>
      </c>
      <c r="E1141" s="7">
        <v>1000</v>
      </c>
      <c r="F1141" t="s">
        <v>8218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100</v>
      </c>
      <c r="P1141">
        <f t="shared" si="69"/>
        <v>1000</v>
      </c>
      <c r="Q1141" s="13" t="s">
        <v>8331</v>
      </c>
      <c r="R1141" s="13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420</v>
      </c>
      <c r="E1142" s="7">
        <v>425</v>
      </c>
      <c r="F1142" t="s">
        <v>8218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101</v>
      </c>
      <c r="P1142">
        <f t="shared" si="69"/>
        <v>0</v>
      </c>
      <c r="Q1142" s="13" t="s">
        <v>8331</v>
      </c>
      <c r="R1142" s="13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100</v>
      </c>
      <c r="E1143" s="7">
        <v>2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2</v>
      </c>
      <c r="P1143">
        <f t="shared" si="69"/>
        <v>0</v>
      </c>
      <c r="Q1143" s="13" t="s">
        <v>8331</v>
      </c>
      <c r="R1143" s="1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</v>
      </c>
      <c r="E1144" s="7">
        <v>0</v>
      </c>
      <c r="F1144" t="s">
        <v>8219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s="13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2000</v>
      </c>
      <c r="E1145" s="7">
        <v>2833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142</v>
      </c>
      <c r="P1145">
        <f t="shared" si="69"/>
        <v>354.13</v>
      </c>
      <c r="Q1145" s="13" t="s">
        <v>8331</v>
      </c>
      <c r="R1145" s="13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500</v>
      </c>
      <c r="E1146" s="7">
        <v>525</v>
      </c>
      <c r="F1146" t="s">
        <v>8218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105</v>
      </c>
      <c r="P1146">
        <f t="shared" si="69"/>
        <v>0</v>
      </c>
      <c r="Q1146" s="13" t="s">
        <v>8334</v>
      </c>
      <c r="R1146" s="13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2000</v>
      </c>
      <c r="E1147" s="7">
        <v>730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37</v>
      </c>
      <c r="P1147">
        <f t="shared" si="69"/>
        <v>730</v>
      </c>
      <c r="Q1147" s="13" t="s">
        <v>8334</v>
      </c>
      <c r="R1147" s="13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3000</v>
      </c>
      <c r="E1148" s="7">
        <v>3017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101</v>
      </c>
      <c r="P1148">
        <f t="shared" si="69"/>
        <v>251.42</v>
      </c>
      <c r="Q1148" s="13" t="s">
        <v>8334</v>
      </c>
      <c r="R1148" s="13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600</v>
      </c>
      <c r="E1149" s="7">
        <v>300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50</v>
      </c>
      <c r="P1149">
        <f t="shared" si="69"/>
        <v>0</v>
      </c>
      <c r="Q1149" s="13" t="s">
        <v>8334</v>
      </c>
      <c r="R1149" s="13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1800</v>
      </c>
      <c r="E1150" s="7">
        <v>1800</v>
      </c>
      <c r="F1150" t="s">
        <v>8218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100</v>
      </c>
      <c r="P1150">
        <f t="shared" si="69"/>
        <v>600</v>
      </c>
      <c r="Q1150" s="13" t="s">
        <v>8334</v>
      </c>
      <c r="R1150" s="13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1897</v>
      </c>
      <c r="E1151" s="7">
        <v>205</v>
      </c>
      <c r="F1151" t="s">
        <v>8219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11</v>
      </c>
      <c r="P1151">
        <f t="shared" si="69"/>
        <v>102.5</v>
      </c>
      <c r="Q1151" s="13" t="s">
        <v>8334</v>
      </c>
      <c r="R1151" s="13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262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43.67</v>
      </c>
      <c r="Q1152" s="13" t="s">
        <v>8334</v>
      </c>
      <c r="R1152" s="13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600</v>
      </c>
      <c r="E1153" s="7">
        <v>225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38</v>
      </c>
      <c r="P1153">
        <f t="shared" si="69"/>
        <v>0</v>
      </c>
      <c r="Q1153" s="13" t="s">
        <v>8334</v>
      </c>
      <c r="R1153" s="1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4000</v>
      </c>
      <c r="E1154" s="7">
        <v>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0</v>
      </c>
      <c r="P1154">
        <f t="shared" si="69"/>
        <v>0</v>
      </c>
      <c r="Q1154" s="13" t="s">
        <v>8334</v>
      </c>
      <c r="R1154" s="13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1500</v>
      </c>
      <c r="E1155" s="7">
        <v>1660</v>
      </c>
      <c r="F1155" t="s">
        <v>8218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111</v>
      </c>
      <c r="P1155">
        <f t="shared" ref="P1155:P1218" si="73">IFERROR(ROUND(E1155/L1155,2),0)</f>
        <v>1660</v>
      </c>
      <c r="Q1155" s="13" t="s">
        <v>8334</v>
      </c>
      <c r="R1155" s="13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2500</v>
      </c>
      <c r="E1156" s="7">
        <v>2804.16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112</v>
      </c>
      <c r="P1156">
        <f t="shared" si="73"/>
        <v>934.72</v>
      </c>
      <c r="Q1156" s="13" t="s">
        <v>8334</v>
      </c>
      <c r="R1156" s="13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2000</v>
      </c>
      <c r="E1157" s="7">
        <v>2908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145</v>
      </c>
      <c r="P1157">
        <f t="shared" si="73"/>
        <v>363.5</v>
      </c>
      <c r="Q1157" s="13" t="s">
        <v>8334</v>
      </c>
      <c r="R1157" s="13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500</v>
      </c>
      <c r="E1158" s="7">
        <v>100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20</v>
      </c>
      <c r="P1158">
        <f t="shared" si="73"/>
        <v>0</v>
      </c>
      <c r="Q1158" s="13" t="s">
        <v>8334</v>
      </c>
      <c r="R1158" s="13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2000</v>
      </c>
      <c r="E1159" s="7">
        <v>2300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115</v>
      </c>
      <c r="P1159">
        <f t="shared" si="73"/>
        <v>766.67</v>
      </c>
      <c r="Q1159" s="13" t="s">
        <v>8334</v>
      </c>
      <c r="R1159" s="13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1500</v>
      </c>
      <c r="E1160" s="7">
        <v>10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1</v>
      </c>
      <c r="P1160">
        <f t="shared" si="73"/>
        <v>3.33</v>
      </c>
      <c r="Q1160" s="13" t="s">
        <v>8334</v>
      </c>
      <c r="R1160" s="13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500</v>
      </c>
      <c r="E1161" s="7">
        <v>115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23</v>
      </c>
      <c r="P1161">
        <f t="shared" si="73"/>
        <v>0</v>
      </c>
      <c r="Q1161" s="13" t="s">
        <v>8334</v>
      </c>
      <c r="R1161" s="13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4500</v>
      </c>
      <c r="E1162" s="7">
        <v>5221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116</v>
      </c>
      <c r="P1162">
        <f t="shared" si="73"/>
        <v>274.79000000000002</v>
      </c>
      <c r="Q1162" s="13" t="s">
        <v>8334</v>
      </c>
      <c r="R1162" s="13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500</v>
      </c>
      <c r="E1163" s="7">
        <v>4388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878</v>
      </c>
      <c r="P1163">
        <f t="shared" si="73"/>
        <v>0</v>
      </c>
      <c r="Q1163" s="13" t="s">
        <v>8334</v>
      </c>
      <c r="R1163" s="1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1500</v>
      </c>
      <c r="E1164" s="7">
        <v>15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1</v>
      </c>
      <c r="P1164">
        <f t="shared" si="73"/>
        <v>7.5</v>
      </c>
      <c r="Q1164" s="13" t="s">
        <v>8334</v>
      </c>
      <c r="R1164" s="13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s="13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500</v>
      </c>
      <c r="E1166" s="7">
        <v>629.99</v>
      </c>
      <c r="F1166" t="s">
        <v>8218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126</v>
      </c>
      <c r="P1166">
        <f t="shared" si="73"/>
        <v>0</v>
      </c>
      <c r="Q1166" s="13" t="s">
        <v>8334</v>
      </c>
      <c r="R1166" s="13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6000</v>
      </c>
      <c r="E1167" s="7">
        <v>2484</v>
      </c>
      <c r="F1167" t="s">
        <v>8219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41</v>
      </c>
      <c r="P1167">
        <f t="shared" si="73"/>
        <v>99.36</v>
      </c>
      <c r="Q1167" s="13" t="s">
        <v>8334</v>
      </c>
      <c r="R1167" s="13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8000</v>
      </c>
      <c r="E1168" s="7">
        <v>10200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128</v>
      </c>
      <c r="P1168">
        <f t="shared" si="73"/>
        <v>1275</v>
      </c>
      <c r="Q1168" s="13" t="s">
        <v>8334</v>
      </c>
      <c r="R1168" s="13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4000</v>
      </c>
      <c r="E1169" s="7">
        <v>35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1</v>
      </c>
      <c r="P1169">
        <f t="shared" si="73"/>
        <v>2.19</v>
      </c>
      <c r="Q1169" s="13" t="s">
        <v>8334</v>
      </c>
      <c r="R1169" s="13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4000</v>
      </c>
      <c r="E1170" s="7">
        <v>4140</v>
      </c>
      <c r="F1170" t="s">
        <v>8218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104</v>
      </c>
      <c r="P1170">
        <f t="shared" si="73"/>
        <v>1380</v>
      </c>
      <c r="Q1170" s="13" t="s">
        <v>8334</v>
      </c>
      <c r="R1170" s="13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</v>
      </c>
      <c r="E1171" s="7">
        <v>7795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780</v>
      </c>
      <c r="P1171">
        <f t="shared" si="73"/>
        <v>2598.33</v>
      </c>
      <c r="Q1171" s="13" t="s">
        <v>8334</v>
      </c>
      <c r="R1171" s="13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2000</v>
      </c>
      <c r="E1172" s="7">
        <v>561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28</v>
      </c>
      <c r="P1172">
        <f t="shared" si="73"/>
        <v>280.5</v>
      </c>
      <c r="Q1172" s="13" t="s">
        <v>8334</v>
      </c>
      <c r="R1172" s="13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1200</v>
      </c>
      <c r="E1173" s="7">
        <v>1616.14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135</v>
      </c>
      <c r="P1173">
        <f t="shared" si="73"/>
        <v>1616.14</v>
      </c>
      <c r="Q1173" s="13" t="s">
        <v>8334</v>
      </c>
      <c r="R1173" s="1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500</v>
      </c>
      <c r="E1174" s="7">
        <v>520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104</v>
      </c>
      <c r="P1174">
        <f t="shared" si="73"/>
        <v>0</v>
      </c>
      <c r="Q1174" s="13" t="s">
        <v>8334</v>
      </c>
      <c r="R1174" s="13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1500</v>
      </c>
      <c r="E1175" s="7">
        <v>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0</v>
      </c>
      <c r="Q1175" s="13" t="s">
        <v>8334</v>
      </c>
      <c r="R1175" s="13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3750</v>
      </c>
      <c r="E1176" s="7">
        <v>95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3</v>
      </c>
      <c r="P1176">
        <f t="shared" si="73"/>
        <v>5</v>
      </c>
      <c r="Q1176" s="13" t="s">
        <v>8334</v>
      </c>
      <c r="R1176" s="13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3000</v>
      </c>
      <c r="E1177" s="7">
        <v>3231</v>
      </c>
      <c r="F1177" t="s">
        <v>8218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108</v>
      </c>
      <c r="P1177">
        <f t="shared" si="73"/>
        <v>359</v>
      </c>
      <c r="Q1177" s="13" t="s">
        <v>8334</v>
      </c>
      <c r="R1177" s="13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1000</v>
      </c>
      <c r="E1178" s="7">
        <v>1283</v>
      </c>
      <c r="F1178" t="s">
        <v>8218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128</v>
      </c>
      <c r="P1178">
        <f t="shared" si="73"/>
        <v>1283</v>
      </c>
      <c r="Q1178" s="13" t="s">
        <v>8334</v>
      </c>
      <c r="R1178" s="13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500</v>
      </c>
      <c r="E1179" s="7">
        <v>25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5</v>
      </c>
      <c r="P1179">
        <f t="shared" si="73"/>
        <v>0</v>
      </c>
      <c r="Q1179" s="13" t="s">
        <v>8334</v>
      </c>
      <c r="R1179" s="13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1000</v>
      </c>
      <c r="E1180" s="7">
        <v>1000.01</v>
      </c>
      <c r="F1180" t="s">
        <v>8218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100</v>
      </c>
      <c r="P1180">
        <f t="shared" si="73"/>
        <v>1000.01</v>
      </c>
      <c r="Q1180" s="13" t="s">
        <v>8334</v>
      </c>
      <c r="R1180" s="13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10000</v>
      </c>
      <c r="E1181" s="7">
        <v>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0</v>
      </c>
      <c r="P1181">
        <f t="shared" si="73"/>
        <v>0</v>
      </c>
      <c r="Q1181" s="13" t="s">
        <v>8334</v>
      </c>
      <c r="R1181" s="13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15000</v>
      </c>
      <c r="E1182" s="7">
        <v>22215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148</v>
      </c>
      <c r="P1182">
        <f t="shared" si="73"/>
        <v>261.35000000000002</v>
      </c>
      <c r="Q1182" s="13" t="s">
        <v>8334</v>
      </c>
      <c r="R1182" s="13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1000</v>
      </c>
      <c r="E1183" s="7">
        <v>105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11</v>
      </c>
      <c r="P1183">
        <f t="shared" si="73"/>
        <v>35</v>
      </c>
      <c r="Q1183" s="13" t="s">
        <v>8334</v>
      </c>
      <c r="R1183" s="1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1500</v>
      </c>
      <c r="E1184" s="7">
        <v>1500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100</v>
      </c>
      <c r="P1184">
        <f t="shared" si="73"/>
        <v>375</v>
      </c>
      <c r="Q1184" s="13" t="s">
        <v>8334</v>
      </c>
      <c r="R1184" s="13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2000</v>
      </c>
      <c r="E1185" s="7">
        <v>236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12</v>
      </c>
      <c r="P1185">
        <f t="shared" si="73"/>
        <v>78.67</v>
      </c>
      <c r="Q1185" s="13" t="s">
        <v>8334</v>
      </c>
      <c r="R1185" s="13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50000</v>
      </c>
      <c r="E1186" s="7">
        <v>55223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110</v>
      </c>
      <c r="P1186">
        <f t="shared" si="73"/>
        <v>147.26</v>
      </c>
      <c r="Q1186" s="13" t="s">
        <v>8336</v>
      </c>
      <c r="R1186" s="13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35000</v>
      </c>
      <c r="E1187" s="7">
        <v>106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0</v>
      </c>
      <c r="P1187">
        <f t="shared" si="73"/>
        <v>0.95</v>
      </c>
      <c r="Q1187" s="13" t="s">
        <v>8336</v>
      </c>
      <c r="R1187" s="13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20000</v>
      </c>
      <c r="E1188" s="7">
        <v>22933.05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115</v>
      </c>
      <c r="P1188">
        <f t="shared" si="73"/>
        <v>186.45</v>
      </c>
      <c r="Q1188" s="13" t="s">
        <v>8336</v>
      </c>
      <c r="R1188" s="13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25000</v>
      </c>
      <c r="E1189" s="7">
        <v>105</v>
      </c>
      <c r="F1189" t="s">
        <v>8220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0</v>
      </c>
      <c r="P1189">
        <f t="shared" si="73"/>
        <v>1.5</v>
      </c>
      <c r="Q1189" s="13" t="s">
        <v>8336</v>
      </c>
      <c r="R1189" s="13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10000</v>
      </c>
      <c r="E1190" s="7">
        <v>0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0</v>
      </c>
      <c r="P1190">
        <f t="shared" si="73"/>
        <v>0</v>
      </c>
      <c r="Q1190" s="13" t="s">
        <v>8336</v>
      </c>
      <c r="R1190" s="13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25000</v>
      </c>
      <c r="E1191" s="7">
        <v>2360.3200000000002</v>
      </c>
      <c r="F1191" t="s">
        <v>8220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9</v>
      </c>
      <c r="P1191">
        <f t="shared" si="73"/>
        <v>27.45</v>
      </c>
      <c r="Q1191" s="13" t="s">
        <v>8336</v>
      </c>
      <c r="R1191" s="13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3200</v>
      </c>
      <c r="E1192" s="7">
        <v>3270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102</v>
      </c>
      <c r="P1192">
        <f t="shared" si="73"/>
        <v>251.54</v>
      </c>
      <c r="Q1192" s="13" t="s">
        <v>8336</v>
      </c>
      <c r="R1192" s="13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8400</v>
      </c>
      <c r="E1193" s="7">
        <v>8750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104</v>
      </c>
      <c r="P1193">
        <f t="shared" si="73"/>
        <v>265.14999999999998</v>
      </c>
      <c r="Q1193" s="13" t="s">
        <v>8336</v>
      </c>
      <c r="R1193" s="1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2500</v>
      </c>
      <c r="E1194" s="7">
        <v>2565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103</v>
      </c>
      <c r="P1194">
        <f t="shared" si="73"/>
        <v>171</v>
      </c>
      <c r="Q1194" s="13" t="s">
        <v>8336</v>
      </c>
      <c r="R1194" s="13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50000</v>
      </c>
      <c r="E1195" s="7">
        <v>12792</v>
      </c>
      <c r="F1195" t="s">
        <v>8220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26</v>
      </c>
      <c r="P1195">
        <f t="shared" si="73"/>
        <v>46.86</v>
      </c>
      <c r="Q1195" s="13" t="s">
        <v>8336</v>
      </c>
      <c r="R1195" s="13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100000</v>
      </c>
      <c r="E1196" s="7">
        <v>41</v>
      </c>
      <c r="F1196" t="s">
        <v>8220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0</v>
      </c>
      <c r="P1196">
        <f t="shared" si="73"/>
        <v>0.06</v>
      </c>
      <c r="Q1196" s="13" t="s">
        <v>8336</v>
      </c>
      <c r="R1196" s="13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35000</v>
      </c>
      <c r="E1197" s="7">
        <v>8256</v>
      </c>
      <c r="F1197" t="s">
        <v>8220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24</v>
      </c>
      <c r="P1197">
        <f t="shared" si="73"/>
        <v>48.56</v>
      </c>
      <c r="Q1197" s="13" t="s">
        <v>8336</v>
      </c>
      <c r="R1197" s="13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100000</v>
      </c>
      <c r="E1198" s="7">
        <v>0</v>
      </c>
      <c r="F1198" t="s">
        <v>8220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0</v>
      </c>
      <c r="P1198">
        <f t="shared" si="73"/>
        <v>0</v>
      </c>
      <c r="Q1198" s="13" t="s">
        <v>8336</v>
      </c>
      <c r="R1198" s="13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98000</v>
      </c>
      <c r="E1199" s="7">
        <v>100939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103</v>
      </c>
      <c r="P1199">
        <f t="shared" si="73"/>
        <v>321.45999999999998</v>
      </c>
      <c r="Q1199" s="13" t="s">
        <v>8336</v>
      </c>
      <c r="R1199" s="13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25000</v>
      </c>
      <c r="E1200" s="7">
        <v>106</v>
      </c>
      <c r="F1200" t="s">
        <v>8220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0</v>
      </c>
      <c r="P1200">
        <f t="shared" si="73"/>
        <v>0.63</v>
      </c>
      <c r="Q1200" s="13" t="s">
        <v>8336</v>
      </c>
      <c r="R1200" s="13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8000</v>
      </c>
      <c r="E1201" s="7">
        <v>1300</v>
      </c>
      <c r="F1201" t="s">
        <v>8220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16</v>
      </c>
      <c r="P1201">
        <f t="shared" si="73"/>
        <v>144.44</v>
      </c>
      <c r="Q1201" s="13" t="s">
        <v>8336</v>
      </c>
      <c r="R1201" s="13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16000</v>
      </c>
      <c r="E1202" s="7">
        <v>17260.37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108</v>
      </c>
      <c r="P1202">
        <f t="shared" si="73"/>
        <v>167.58</v>
      </c>
      <c r="Q1202" s="13" t="s">
        <v>8336</v>
      </c>
      <c r="R1202" s="13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17600</v>
      </c>
      <c r="E1203" s="7">
        <v>0</v>
      </c>
      <c r="F1203" t="s">
        <v>8220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0</v>
      </c>
      <c r="P1203">
        <f t="shared" si="73"/>
        <v>0</v>
      </c>
      <c r="Q1203" s="13" t="s">
        <v>8336</v>
      </c>
      <c r="R1203" s="1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100000</v>
      </c>
      <c r="E1204" s="7">
        <v>113015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113</v>
      </c>
      <c r="P1204">
        <f t="shared" si="73"/>
        <v>417.03</v>
      </c>
      <c r="Q1204" s="13" t="s">
        <v>8336</v>
      </c>
      <c r="R1204" s="13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45000</v>
      </c>
      <c r="E1205" s="7">
        <v>0</v>
      </c>
      <c r="F1205" t="s">
        <v>8220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0</v>
      </c>
      <c r="P1205">
        <f t="shared" si="73"/>
        <v>0</v>
      </c>
      <c r="Q1205" s="13" t="s">
        <v>8336</v>
      </c>
      <c r="R1205" s="13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35000</v>
      </c>
      <c r="E1206" s="7">
        <v>4939</v>
      </c>
      <c r="F1206" t="s">
        <v>8220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14</v>
      </c>
      <c r="P1206">
        <f t="shared" si="73"/>
        <v>86.65</v>
      </c>
      <c r="Q1206" s="13" t="s">
        <v>8336</v>
      </c>
      <c r="R1206" s="13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35000</v>
      </c>
      <c r="E1207" s="7">
        <v>1</v>
      </c>
      <c r="F1207" t="s">
        <v>8220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0</v>
      </c>
      <c r="P1207">
        <f t="shared" si="73"/>
        <v>0.02</v>
      </c>
      <c r="Q1207" s="13" t="s">
        <v>8336</v>
      </c>
      <c r="R1207" s="13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4000</v>
      </c>
      <c r="E1208" s="7">
        <v>4340.7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109</v>
      </c>
      <c r="P1208">
        <f t="shared" si="73"/>
        <v>135.65</v>
      </c>
      <c r="Q1208" s="13" t="s">
        <v>8336</v>
      </c>
      <c r="R1208" s="13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48000</v>
      </c>
      <c r="E1209" s="7">
        <v>637</v>
      </c>
      <c r="F1209" t="s">
        <v>8220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</v>
      </c>
      <c r="P1209">
        <f t="shared" si="73"/>
        <v>4.5199999999999996</v>
      </c>
      <c r="Q1209" s="13" t="s">
        <v>8336</v>
      </c>
      <c r="R1209" s="13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40000</v>
      </c>
      <c r="E1210" s="7">
        <v>842</v>
      </c>
      <c r="F1210" t="s">
        <v>8220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2</v>
      </c>
      <c r="P1210">
        <f t="shared" si="73"/>
        <v>11.23</v>
      </c>
      <c r="Q1210" s="13" t="s">
        <v>8336</v>
      </c>
      <c r="R1210" s="13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18000</v>
      </c>
      <c r="E1211" s="7">
        <v>21410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119</v>
      </c>
      <c r="P1211">
        <f t="shared" si="73"/>
        <v>465.43</v>
      </c>
      <c r="Q1211" s="13" t="s">
        <v>8336</v>
      </c>
      <c r="R1211" s="13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100000</v>
      </c>
      <c r="E1212" s="7">
        <v>161459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161</v>
      </c>
      <c r="P1212">
        <f t="shared" si="73"/>
        <v>1567.56</v>
      </c>
      <c r="Q1212" s="13" t="s">
        <v>8336</v>
      </c>
      <c r="R1212" s="13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4000</v>
      </c>
      <c r="E1213" s="7">
        <v>4085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102</v>
      </c>
      <c r="P1213">
        <f t="shared" si="73"/>
        <v>680.83</v>
      </c>
      <c r="Q1213" s="13" t="s">
        <v>8336</v>
      </c>
      <c r="R1213" s="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10000</v>
      </c>
      <c r="E1214" s="7">
        <v>0</v>
      </c>
      <c r="F1214" t="s">
        <v>8220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0</v>
      </c>
      <c r="P1214">
        <f t="shared" si="73"/>
        <v>0</v>
      </c>
      <c r="Q1214" s="13" t="s">
        <v>8336</v>
      </c>
      <c r="R1214" s="13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20000</v>
      </c>
      <c r="E1215" s="7">
        <v>0</v>
      </c>
      <c r="F1215" t="s">
        <v>8220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0</v>
      </c>
      <c r="P1215">
        <f t="shared" si="73"/>
        <v>0</v>
      </c>
      <c r="Q1215" s="13" t="s">
        <v>8336</v>
      </c>
      <c r="R1215" s="13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8000</v>
      </c>
      <c r="E1216" s="7">
        <v>106</v>
      </c>
      <c r="F1216" t="s">
        <v>8220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</v>
      </c>
      <c r="P1216">
        <f t="shared" si="73"/>
        <v>4.24</v>
      </c>
      <c r="Q1216" s="13" t="s">
        <v>8336</v>
      </c>
      <c r="R1216" s="13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100000</v>
      </c>
      <c r="E1217" s="7">
        <v>0</v>
      </c>
      <c r="F1217" t="s">
        <v>8220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0</v>
      </c>
      <c r="P1217">
        <f t="shared" si="73"/>
        <v>0</v>
      </c>
      <c r="Q1217" s="13" t="s">
        <v>8336</v>
      </c>
      <c r="R1217" s="13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50000</v>
      </c>
      <c r="E1218" s="7">
        <v>405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</v>
      </c>
      <c r="P1218">
        <f t="shared" si="73"/>
        <v>1.82</v>
      </c>
      <c r="Q1218" s="13" t="s">
        <v>8336</v>
      </c>
      <c r="R1218" s="13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60000</v>
      </c>
      <c r="E1219" s="7">
        <v>636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</v>
      </c>
      <c r="P1219">
        <f t="shared" ref="P1219:P1282" si="77">IFERROR(ROUND(E1219/L1219,2),0)</f>
        <v>3.48</v>
      </c>
      <c r="Q1219" s="13" t="s">
        <v>8336</v>
      </c>
      <c r="R1219" s="13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40000</v>
      </c>
      <c r="E1220" s="7">
        <v>430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</v>
      </c>
      <c r="P1220">
        <f t="shared" si="77"/>
        <v>4.83</v>
      </c>
      <c r="Q1220" s="13" t="s">
        <v>8336</v>
      </c>
      <c r="R1220" s="13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55000</v>
      </c>
      <c r="E1221" s="7">
        <v>210171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382</v>
      </c>
      <c r="P1221">
        <f t="shared" si="77"/>
        <v>830.72</v>
      </c>
      <c r="Q1221" s="13" t="s">
        <v>8336</v>
      </c>
      <c r="R1221" s="13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40000</v>
      </c>
      <c r="E1222" s="7">
        <v>2200</v>
      </c>
      <c r="F1222" t="s">
        <v>8220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6</v>
      </c>
      <c r="P1222">
        <f t="shared" si="77"/>
        <v>15.71</v>
      </c>
      <c r="Q1222" s="13" t="s">
        <v>8336</v>
      </c>
      <c r="R1222" s="13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7000</v>
      </c>
      <c r="E1223" s="7">
        <v>100490.02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1436</v>
      </c>
      <c r="P1223">
        <f t="shared" si="77"/>
        <v>975.63</v>
      </c>
      <c r="Q1223" s="13" t="s">
        <v>8336</v>
      </c>
      <c r="R1223" s="1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30000</v>
      </c>
      <c r="E1224" s="7">
        <v>0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0</v>
      </c>
      <c r="P1224">
        <f t="shared" si="77"/>
        <v>0</v>
      </c>
      <c r="Q1224" s="13" t="s">
        <v>8336</v>
      </c>
      <c r="R1224" s="13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50000</v>
      </c>
      <c r="E1225" s="7">
        <v>27849.22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56</v>
      </c>
      <c r="P1225">
        <f t="shared" si="77"/>
        <v>145.81</v>
      </c>
      <c r="Q1225" s="13" t="s">
        <v>8336</v>
      </c>
      <c r="R1225" s="13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4000</v>
      </c>
      <c r="E1226" s="7">
        <v>5496</v>
      </c>
      <c r="F1226" t="s">
        <v>8218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137</v>
      </c>
      <c r="P1226">
        <f t="shared" si="77"/>
        <v>305.33</v>
      </c>
      <c r="Q1226" s="13" t="s">
        <v>8323</v>
      </c>
      <c r="R1226" s="13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2000</v>
      </c>
      <c r="E1227" s="7">
        <v>2132</v>
      </c>
      <c r="F1227" t="s">
        <v>8218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107</v>
      </c>
      <c r="P1227">
        <f t="shared" si="77"/>
        <v>710.67</v>
      </c>
      <c r="Q1227" s="13" t="s">
        <v>8323</v>
      </c>
      <c r="R1227" s="13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5105</v>
      </c>
      <c r="E1228" s="7">
        <v>216</v>
      </c>
      <c r="F1228" t="s">
        <v>8221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5.4</v>
      </c>
      <c r="Q1228" s="13" t="s">
        <v>8323</v>
      </c>
      <c r="R1228" s="13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300</v>
      </c>
      <c r="E1229" s="7">
        <v>0</v>
      </c>
      <c r="F1229" t="s">
        <v>8220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s="13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821</v>
      </c>
      <c r="F1230" t="s">
        <v>8220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16</v>
      </c>
      <c r="P1230">
        <f t="shared" si="77"/>
        <v>34.21</v>
      </c>
      <c r="Q1230" s="13" t="s">
        <v>8323</v>
      </c>
      <c r="R1230" s="13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1200</v>
      </c>
      <c r="E1231" s="7">
        <v>1245</v>
      </c>
      <c r="F1231" t="s">
        <v>8218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104</v>
      </c>
      <c r="P1231">
        <f t="shared" si="77"/>
        <v>1245</v>
      </c>
      <c r="Q1231" s="13" t="s">
        <v>8323</v>
      </c>
      <c r="R1231" s="13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750</v>
      </c>
      <c r="E1232" s="7">
        <v>916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122</v>
      </c>
      <c r="P1232">
        <f t="shared" si="77"/>
        <v>0</v>
      </c>
      <c r="Q1232" s="13" t="s">
        <v>8323</v>
      </c>
      <c r="R1232" s="13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420</v>
      </c>
      <c r="E1233" s="7">
        <v>120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29</v>
      </c>
      <c r="P1233">
        <f t="shared" si="77"/>
        <v>0</v>
      </c>
      <c r="Q1233" s="13" t="s">
        <v>8323</v>
      </c>
      <c r="R1233" s="1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1500</v>
      </c>
      <c r="E1234" s="7">
        <v>455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30</v>
      </c>
      <c r="P1234">
        <f t="shared" si="77"/>
        <v>455</v>
      </c>
      <c r="Q1234" s="13" t="s">
        <v>8323</v>
      </c>
      <c r="R1234" s="13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2000</v>
      </c>
      <c r="E1235" s="7">
        <v>2025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101</v>
      </c>
      <c r="P1235">
        <f t="shared" si="77"/>
        <v>337.5</v>
      </c>
      <c r="Q1235" s="13" t="s">
        <v>8323</v>
      </c>
      <c r="R1235" s="13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650</v>
      </c>
      <c r="E1236" s="7">
        <v>2650.5</v>
      </c>
      <c r="F1236" t="s">
        <v>8218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408</v>
      </c>
      <c r="P1236">
        <f t="shared" si="77"/>
        <v>0</v>
      </c>
      <c r="Q1236" s="13" t="s">
        <v>8323</v>
      </c>
      <c r="R1236" s="13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2200</v>
      </c>
      <c r="E1237" s="7">
        <v>2331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106</v>
      </c>
      <c r="P1237">
        <f t="shared" si="77"/>
        <v>388.5</v>
      </c>
      <c r="Q1237" s="13" t="s">
        <v>8323</v>
      </c>
      <c r="R1237" s="13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300</v>
      </c>
      <c r="E1238" s="7">
        <v>300</v>
      </c>
      <c r="F1238" t="s">
        <v>8218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100</v>
      </c>
      <c r="P1238">
        <f t="shared" si="77"/>
        <v>0</v>
      </c>
      <c r="Q1238" s="13" t="s">
        <v>8323</v>
      </c>
      <c r="R1238" s="13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600</v>
      </c>
      <c r="E1239" s="7">
        <v>100</v>
      </c>
      <c r="F1239" t="s">
        <v>8220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17</v>
      </c>
      <c r="P1239">
        <f t="shared" si="77"/>
        <v>0</v>
      </c>
      <c r="Q1239" s="13" t="s">
        <v>8323</v>
      </c>
      <c r="R1239" s="13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2000</v>
      </c>
      <c r="E1240" s="7">
        <v>2555</v>
      </c>
      <c r="F1240" t="s">
        <v>8218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128</v>
      </c>
      <c r="P1240">
        <f t="shared" si="77"/>
        <v>851.67</v>
      </c>
      <c r="Q1240" s="13" t="s">
        <v>8323</v>
      </c>
      <c r="R1240" s="13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300</v>
      </c>
      <c r="E1241" s="7">
        <v>300</v>
      </c>
      <c r="F1241" t="s">
        <v>8218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100</v>
      </c>
      <c r="P1241">
        <f t="shared" si="77"/>
        <v>0</v>
      </c>
      <c r="Q1241" s="13" t="s">
        <v>8323</v>
      </c>
      <c r="R1241" s="13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2500</v>
      </c>
      <c r="E1242" s="7">
        <v>2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0</v>
      </c>
      <c r="P1242">
        <f t="shared" si="77"/>
        <v>0.25</v>
      </c>
      <c r="Q1242" s="13" t="s">
        <v>8323</v>
      </c>
      <c r="R1242" s="13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7500</v>
      </c>
      <c r="E1243" s="7">
        <v>8000</v>
      </c>
      <c r="F1243" t="s">
        <v>8218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107</v>
      </c>
      <c r="P1243">
        <f t="shared" si="77"/>
        <v>235.29</v>
      </c>
      <c r="Q1243" s="13" t="s">
        <v>8323</v>
      </c>
      <c r="R1243" s="1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1000</v>
      </c>
      <c r="E1244" s="7">
        <v>130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13</v>
      </c>
      <c r="P1244">
        <f t="shared" si="77"/>
        <v>130</v>
      </c>
      <c r="Q1244" s="13" t="s">
        <v>8323</v>
      </c>
      <c r="R1244" s="13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5000</v>
      </c>
      <c r="E1245" s="7">
        <v>5635</v>
      </c>
      <c r="F1245" t="s">
        <v>8218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113</v>
      </c>
      <c r="P1245">
        <f t="shared" si="77"/>
        <v>148.29</v>
      </c>
      <c r="Q1245" s="13" t="s">
        <v>8323</v>
      </c>
      <c r="R1245" s="13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6000</v>
      </c>
      <c r="E1246" s="7">
        <v>6000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100</v>
      </c>
      <c r="P1246">
        <f t="shared" si="77"/>
        <v>133.33000000000001</v>
      </c>
      <c r="Q1246" s="13" t="s">
        <v>8323</v>
      </c>
      <c r="R1246" s="13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7000</v>
      </c>
      <c r="E1247" s="7">
        <v>7942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113</v>
      </c>
      <c r="P1247">
        <f t="shared" si="77"/>
        <v>467.18</v>
      </c>
      <c r="Q1247" s="13" t="s">
        <v>8323</v>
      </c>
      <c r="R1247" s="13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7000</v>
      </c>
      <c r="E1248" s="7">
        <v>1102</v>
      </c>
      <c r="F1248" t="s">
        <v>8220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16</v>
      </c>
      <c r="P1248">
        <f t="shared" si="77"/>
        <v>35.549999999999997</v>
      </c>
      <c r="Q1248" s="13" t="s">
        <v>8323</v>
      </c>
      <c r="R1248" s="13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11000</v>
      </c>
      <c r="E1249" s="7">
        <v>1788</v>
      </c>
      <c r="F1249" t="s">
        <v>8220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16</v>
      </c>
      <c r="P1249">
        <f t="shared" si="77"/>
        <v>35.76</v>
      </c>
      <c r="Q1249" s="13" t="s">
        <v>8323</v>
      </c>
      <c r="R1249" s="13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10000</v>
      </c>
      <c r="E1250" s="7">
        <v>10420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104</v>
      </c>
      <c r="P1250">
        <f t="shared" si="77"/>
        <v>176.61</v>
      </c>
      <c r="Q1250" s="13" t="s">
        <v>8323</v>
      </c>
      <c r="R1250" s="13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15000</v>
      </c>
      <c r="E1251" s="7">
        <v>0</v>
      </c>
      <c r="F1251" t="s">
        <v>8220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0</v>
      </c>
      <c r="P1251">
        <f t="shared" si="77"/>
        <v>0</v>
      </c>
      <c r="Q1251" s="13" t="s">
        <v>8323</v>
      </c>
      <c r="R1251" s="13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130000</v>
      </c>
      <c r="E1252" s="7">
        <v>0</v>
      </c>
      <c r="F1252" t="s">
        <v>8220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0</v>
      </c>
      <c r="P1252">
        <f t="shared" si="77"/>
        <v>0</v>
      </c>
      <c r="Q1252" s="13" t="s">
        <v>8323</v>
      </c>
      <c r="R1252" s="13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17482</v>
      </c>
      <c r="E1253" s="7">
        <v>17482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100</v>
      </c>
      <c r="P1253">
        <f t="shared" si="77"/>
        <v>236.24</v>
      </c>
      <c r="Q1253" s="13" t="s">
        <v>8323</v>
      </c>
      <c r="R1253" s="1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12200</v>
      </c>
      <c r="E1254" s="7">
        <v>12571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103</v>
      </c>
      <c r="P1254">
        <f t="shared" si="77"/>
        <v>89.16</v>
      </c>
      <c r="Q1254" s="13" t="s">
        <v>8323</v>
      </c>
      <c r="R1254" s="13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75000</v>
      </c>
      <c r="E1255" s="7">
        <v>0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0</v>
      </c>
      <c r="P1255">
        <f t="shared" si="77"/>
        <v>0</v>
      </c>
      <c r="Q1255" s="13" t="s">
        <v>8323</v>
      </c>
      <c r="R1255" s="13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35000</v>
      </c>
      <c r="E1256" s="7">
        <v>1785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5</v>
      </c>
      <c r="P1256">
        <f t="shared" si="77"/>
        <v>12.66</v>
      </c>
      <c r="Q1256" s="13" t="s">
        <v>8323</v>
      </c>
      <c r="R1256" s="13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17000</v>
      </c>
      <c r="E1257" s="7">
        <v>3001</v>
      </c>
      <c r="F1257" t="s">
        <v>8220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18</v>
      </c>
      <c r="P1257">
        <f t="shared" si="77"/>
        <v>27.53</v>
      </c>
      <c r="Q1257" s="13" t="s">
        <v>8323</v>
      </c>
      <c r="R1257" s="13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93500</v>
      </c>
      <c r="E1258" s="7">
        <v>250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0</v>
      </c>
      <c r="P1258">
        <f t="shared" si="77"/>
        <v>0.69</v>
      </c>
      <c r="Q1258" s="13" t="s">
        <v>8323</v>
      </c>
      <c r="R1258" s="13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40000</v>
      </c>
      <c r="E1259" s="7">
        <v>315222.2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788</v>
      </c>
      <c r="P1259">
        <f t="shared" si="77"/>
        <v>1791.04</v>
      </c>
      <c r="Q1259" s="13" t="s">
        <v>8323</v>
      </c>
      <c r="R1259" s="13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55000</v>
      </c>
      <c r="E1260" s="7">
        <v>481</v>
      </c>
      <c r="F1260" t="s">
        <v>8220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1</v>
      </c>
      <c r="P1260">
        <f t="shared" si="77"/>
        <v>0.72</v>
      </c>
      <c r="Q1260" s="13" t="s">
        <v>8323</v>
      </c>
      <c r="R1260" s="13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8000</v>
      </c>
      <c r="E1261" s="7">
        <v>0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0</v>
      </c>
      <c r="P1261">
        <f t="shared" si="77"/>
        <v>0</v>
      </c>
      <c r="Q1261" s="13" t="s">
        <v>8323</v>
      </c>
      <c r="R1261" s="13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10000</v>
      </c>
      <c r="E1262" s="7">
        <v>10300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103</v>
      </c>
      <c r="P1262">
        <f t="shared" si="77"/>
        <v>139.19</v>
      </c>
      <c r="Q1262" s="13" t="s">
        <v>8323</v>
      </c>
      <c r="R1262" s="13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6000</v>
      </c>
      <c r="E1263" s="7">
        <v>0</v>
      </c>
      <c r="F1263" t="s">
        <v>8220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0</v>
      </c>
      <c r="P1263">
        <f t="shared" si="77"/>
        <v>0</v>
      </c>
      <c r="Q1263" s="13" t="s">
        <v>8323</v>
      </c>
      <c r="R1263" s="1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21000</v>
      </c>
      <c r="E1264" s="7">
        <v>21904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104</v>
      </c>
      <c r="P1264">
        <f t="shared" si="77"/>
        <v>208.61</v>
      </c>
      <c r="Q1264" s="13" t="s">
        <v>8323</v>
      </c>
      <c r="R1264" s="13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5000</v>
      </c>
      <c r="E1265" s="7">
        <v>6500.09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130</v>
      </c>
      <c r="P1265">
        <f t="shared" si="77"/>
        <v>158.54</v>
      </c>
      <c r="Q1265" s="13" t="s">
        <v>8323</v>
      </c>
      <c r="R1265" s="13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4100</v>
      </c>
      <c r="E1266" s="7">
        <v>11</v>
      </c>
      <c r="F1266" t="s">
        <v>8220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0</v>
      </c>
      <c r="P1266">
        <f t="shared" si="77"/>
        <v>0.32</v>
      </c>
      <c r="Q1266" s="13" t="s">
        <v>8323</v>
      </c>
      <c r="R1266" s="13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10000</v>
      </c>
      <c r="E1267" s="7">
        <v>136009.76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1360</v>
      </c>
      <c r="P1267">
        <f t="shared" si="77"/>
        <v>2060.75</v>
      </c>
      <c r="Q1267" s="13" t="s">
        <v>8323</v>
      </c>
      <c r="R1267" s="13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25000</v>
      </c>
      <c r="E1268" s="7">
        <v>1967</v>
      </c>
      <c r="F1268" t="s">
        <v>8220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8</v>
      </c>
      <c r="P1268">
        <f t="shared" si="77"/>
        <v>39.340000000000003</v>
      </c>
      <c r="Q1268" s="13" t="s">
        <v>8323</v>
      </c>
      <c r="R1268" s="13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50000</v>
      </c>
      <c r="E1269" s="7">
        <v>51514.5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103</v>
      </c>
      <c r="P1269">
        <f t="shared" si="77"/>
        <v>323.99</v>
      </c>
      <c r="Q1269" s="13" t="s">
        <v>8323</v>
      </c>
      <c r="R1269" s="13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35000</v>
      </c>
      <c r="E1270" s="7">
        <v>38082.69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109</v>
      </c>
      <c r="P1270">
        <f t="shared" si="77"/>
        <v>209.25</v>
      </c>
      <c r="Q1270" s="13" t="s">
        <v>8323</v>
      </c>
      <c r="R1270" s="13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50000</v>
      </c>
      <c r="E1271" s="7">
        <v>408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</v>
      </c>
      <c r="P1271">
        <f t="shared" si="77"/>
        <v>1.98</v>
      </c>
      <c r="Q1271" s="13" t="s">
        <v>8323</v>
      </c>
      <c r="R1271" s="13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30000</v>
      </c>
      <c r="E1272" s="7">
        <v>100</v>
      </c>
      <c r="F1272" t="s">
        <v>8220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0</v>
      </c>
      <c r="P1272">
        <f t="shared" si="77"/>
        <v>0.59</v>
      </c>
      <c r="Q1272" s="13" t="s">
        <v>8323</v>
      </c>
      <c r="R1272" s="13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20000</v>
      </c>
      <c r="E1273" s="7">
        <v>4315</v>
      </c>
      <c r="F1273" t="s">
        <v>8220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22</v>
      </c>
      <c r="P1273">
        <f t="shared" si="77"/>
        <v>139.19</v>
      </c>
      <c r="Q1273" s="13" t="s">
        <v>8323</v>
      </c>
      <c r="R1273" s="1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15000</v>
      </c>
      <c r="E1274" s="7">
        <v>125</v>
      </c>
      <c r="F1274" t="s">
        <v>8220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</v>
      </c>
      <c r="P1274">
        <f t="shared" si="77"/>
        <v>4.46</v>
      </c>
      <c r="Q1274" s="13" t="s">
        <v>8323</v>
      </c>
      <c r="R1274" s="13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10000</v>
      </c>
      <c r="E1275" s="7">
        <v>47327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473</v>
      </c>
      <c r="P1275">
        <f t="shared" si="77"/>
        <v>876.43</v>
      </c>
      <c r="Q1275" s="13" t="s">
        <v>8323</v>
      </c>
      <c r="R1275" s="13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100000</v>
      </c>
      <c r="E1276" s="7">
        <v>0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0</v>
      </c>
      <c r="P1276">
        <f t="shared" si="77"/>
        <v>0</v>
      </c>
      <c r="Q1276" s="13" t="s">
        <v>8323</v>
      </c>
      <c r="R1276" s="13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50000</v>
      </c>
      <c r="E1277" s="7">
        <v>123920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248</v>
      </c>
      <c r="P1277">
        <f t="shared" si="77"/>
        <v>318.56</v>
      </c>
      <c r="Q1277" s="13" t="s">
        <v>8323</v>
      </c>
      <c r="R1277" s="13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10000</v>
      </c>
      <c r="E1278" s="7">
        <v>0</v>
      </c>
      <c r="F1278" t="s">
        <v>8220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0</v>
      </c>
      <c r="P1278">
        <f t="shared" si="77"/>
        <v>0</v>
      </c>
      <c r="Q1278" s="13" t="s">
        <v>8323</v>
      </c>
      <c r="R1278" s="13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40000</v>
      </c>
      <c r="E1279" s="7">
        <v>50091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125</v>
      </c>
      <c r="P1279">
        <f t="shared" si="77"/>
        <v>121.29</v>
      </c>
      <c r="Q1279" s="13" t="s">
        <v>8323</v>
      </c>
      <c r="R1279" s="13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25000</v>
      </c>
      <c r="E1280" s="7">
        <v>25800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103</v>
      </c>
      <c r="P1280">
        <f t="shared" si="77"/>
        <v>135.79</v>
      </c>
      <c r="Q1280" s="13" t="s">
        <v>8323</v>
      </c>
      <c r="R1280" s="13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35000</v>
      </c>
      <c r="E1281" s="7">
        <v>37354.269999999997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107</v>
      </c>
      <c r="P1281">
        <f t="shared" si="77"/>
        <v>197.64</v>
      </c>
      <c r="Q1281" s="13" t="s">
        <v>8323</v>
      </c>
      <c r="R1281" s="13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44250</v>
      </c>
      <c r="E1282" s="7">
        <v>47978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108</v>
      </c>
      <c r="P1282">
        <f t="shared" si="77"/>
        <v>369.06</v>
      </c>
      <c r="Q1282" s="13" t="s">
        <v>8323</v>
      </c>
      <c r="R1282" s="13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20000</v>
      </c>
      <c r="E1283" s="7">
        <v>20032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100</v>
      </c>
      <c r="P1283">
        <f t="shared" ref="P1283:P1346" si="81">IFERROR(ROUND(E1283/L1283,2),0)</f>
        <v>270.7</v>
      </c>
      <c r="Q1283" s="13" t="s">
        <v>8323</v>
      </c>
      <c r="R1283" s="1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50000</v>
      </c>
      <c r="E1284" s="7">
        <v>1</v>
      </c>
      <c r="F1284" t="s">
        <v>8220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0</v>
      </c>
      <c r="P1284">
        <f t="shared" si="81"/>
        <v>0</v>
      </c>
      <c r="Q1284" s="13" t="s">
        <v>8323</v>
      </c>
      <c r="R1284" s="13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6000</v>
      </c>
      <c r="E1285" s="7">
        <v>6215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104</v>
      </c>
      <c r="P1285">
        <f t="shared" si="81"/>
        <v>282.5</v>
      </c>
      <c r="Q1285" s="13" t="s">
        <v>8323</v>
      </c>
      <c r="R1285" s="13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5800</v>
      </c>
      <c r="E1286" s="7">
        <v>6628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114</v>
      </c>
      <c r="P1286">
        <f t="shared" si="81"/>
        <v>213.81</v>
      </c>
      <c r="Q1286" s="13" t="s">
        <v>8315</v>
      </c>
      <c r="R1286" s="13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6000</v>
      </c>
      <c r="E1287" s="7">
        <v>0</v>
      </c>
      <c r="F1287" t="s">
        <v>8220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0</v>
      </c>
      <c r="P1287">
        <f t="shared" si="81"/>
        <v>0</v>
      </c>
      <c r="Q1287" s="13" t="s">
        <v>8315</v>
      </c>
      <c r="R1287" s="13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5000</v>
      </c>
      <c r="E1288" s="7">
        <v>5343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107</v>
      </c>
      <c r="P1288">
        <f t="shared" si="81"/>
        <v>267.14999999999998</v>
      </c>
      <c r="Q1288" s="13" t="s">
        <v>8315</v>
      </c>
      <c r="R1288" s="13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3000</v>
      </c>
      <c r="E1289" s="7">
        <v>3353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112</v>
      </c>
      <c r="P1289">
        <f t="shared" si="81"/>
        <v>134.12</v>
      </c>
      <c r="Q1289" s="13" t="s">
        <v>8315</v>
      </c>
      <c r="R1289" s="13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10000</v>
      </c>
      <c r="E1290" s="7">
        <v>12041.66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120</v>
      </c>
      <c r="P1290">
        <f t="shared" si="81"/>
        <v>197.4</v>
      </c>
      <c r="Q1290" s="13" t="s">
        <v>8315</v>
      </c>
      <c r="R1290" s="13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5000</v>
      </c>
      <c r="E1291" s="7">
        <v>13534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271</v>
      </c>
      <c r="P1291">
        <f t="shared" si="81"/>
        <v>260.27</v>
      </c>
      <c r="Q1291" s="13" t="s">
        <v>8315</v>
      </c>
      <c r="R1291" s="13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10000</v>
      </c>
      <c r="E1292" s="7">
        <v>10501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105</v>
      </c>
      <c r="P1292">
        <f t="shared" si="81"/>
        <v>122.1</v>
      </c>
      <c r="Q1292" s="13" t="s">
        <v>8315</v>
      </c>
      <c r="R1292" s="13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12000</v>
      </c>
      <c r="E1293" s="7">
        <v>0</v>
      </c>
      <c r="F1293" t="s">
        <v>8220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0</v>
      </c>
      <c r="P1293">
        <f t="shared" si="81"/>
        <v>0</v>
      </c>
      <c r="Q1293" s="13" t="s">
        <v>8315</v>
      </c>
      <c r="R1293" s="1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5000</v>
      </c>
      <c r="E1294" s="7">
        <v>12321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246</v>
      </c>
      <c r="P1294">
        <f t="shared" si="81"/>
        <v>236.94</v>
      </c>
      <c r="Q1294" s="13" t="s">
        <v>8315</v>
      </c>
      <c r="R1294" s="13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40000</v>
      </c>
      <c r="E1295" s="7">
        <v>0</v>
      </c>
      <c r="F1295" t="s">
        <v>8220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0</v>
      </c>
      <c r="P1295">
        <f t="shared" si="81"/>
        <v>0</v>
      </c>
      <c r="Q1295" s="13" t="s">
        <v>8315</v>
      </c>
      <c r="R1295" s="13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3000</v>
      </c>
      <c r="E1296" s="7">
        <v>3432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114</v>
      </c>
      <c r="P1296">
        <f t="shared" si="81"/>
        <v>156</v>
      </c>
      <c r="Q1296" s="13" t="s">
        <v>8315</v>
      </c>
      <c r="R1296" s="13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7500</v>
      </c>
      <c r="E1297" s="7">
        <v>8207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109</v>
      </c>
      <c r="P1297">
        <f t="shared" si="81"/>
        <v>128.22999999999999</v>
      </c>
      <c r="Q1297" s="13" t="s">
        <v>8315</v>
      </c>
      <c r="R1297" s="13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4999</v>
      </c>
      <c r="E1298" s="7">
        <v>5604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112</v>
      </c>
      <c r="P1298">
        <f t="shared" si="81"/>
        <v>243.65</v>
      </c>
      <c r="Q1298" s="13" t="s">
        <v>8315</v>
      </c>
      <c r="R1298" s="13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50000</v>
      </c>
      <c r="E1299" s="7">
        <v>19430</v>
      </c>
      <c r="F1299" t="s">
        <v>8220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39</v>
      </c>
      <c r="P1299">
        <f t="shared" si="81"/>
        <v>81.64</v>
      </c>
      <c r="Q1299" s="13" t="s">
        <v>8315</v>
      </c>
      <c r="R1299" s="13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6000</v>
      </c>
      <c r="E1300" s="7">
        <v>6025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100</v>
      </c>
      <c r="P1300">
        <f t="shared" si="81"/>
        <v>182.58</v>
      </c>
      <c r="Q1300" s="13" t="s">
        <v>8315</v>
      </c>
      <c r="R1300" s="13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11500</v>
      </c>
      <c r="E1301" s="7">
        <v>12879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112</v>
      </c>
      <c r="P1301">
        <f t="shared" si="81"/>
        <v>402.47</v>
      </c>
      <c r="Q1301" s="13" t="s">
        <v>8315</v>
      </c>
      <c r="R1301" s="13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10000</v>
      </c>
      <c r="E1302" s="7">
        <v>12806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128</v>
      </c>
      <c r="P1302">
        <f t="shared" si="81"/>
        <v>533.58000000000004</v>
      </c>
      <c r="Q1302" s="13" t="s">
        <v>8315</v>
      </c>
      <c r="R1302" s="13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6000</v>
      </c>
      <c r="E1303" s="7">
        <v>341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6</v>
      </c>
      <c r="P1303">
        <f t="shared" si="81"/>
        <v>11.76</v>
      </c>
      <c r="Q1303" s="13" t="s">
        <v>8315</v>
      </c>
      <c r="R1303" s="1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7500</v>
      </c>
      <c r="E1304" s="7">
        <v>45</v>
      </c>
      <c r="F1304" t="s">
        <v>8220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</v>
      </c>
      <c r="P1304">
        <f t="shared" si="81"/>
        <v>0.9</v>
      </c>
      <c r="Q1304" s="13" t="s">
        <v>8315</v>
      </c>
      <c r="R1304" s="13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12000</v>
      </c>
      <c r="E1305" s="7">
        <v>12000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100</v>
      </c>
      <c r="P1305">
        <f t="shared" si="81"/>
        <v>111.11</v>
      </c>
      <c r="Q1305" s="13" t="s">
        <v>8315</v>
      </c>
      <c r="R1305" s="13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46032</v>
      </c>
      <c r="F1306" t="s">
        <v>8218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115</v>
      </c>
      <c r="P1306">
        <f t="shared" si="81"/>
        <v>442.62</v>
      </c>
      <c r="Q1306" s="13" t="s">
        <v>8317</v>
      </c>
      <c r="R1306" s="13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20000</v>
      </c>
      <c r="E1307" s="7">
        <v>20128</v>
      </c>
      <c r="F1307" t="s">
        <v>8218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101</v>
      </c>
      <c r="P1307">
        <f t="shared" si="81"/>
        <v>234.05</v>
      </c>
      <c r="Q1307" s="13" t="s">
        <v>8317</v>
      </c>
      <c r="R1307" s="13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150000</v>
      </c>
      <c r="E1308" s="7">
        <v>2889</v>
      </c>
      <c r="F1308" t="s">
        <v>8220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2</v>
      </c>
      <c r="P1308">
        <f t="shared" si="81"/>
        <v>8.1199999999999992</v>
      </c>
      <c r="Q1308" s="13" t="s">
        <v>8317</v>
      </c>
      <c r="R1308" s="13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15000</v>
      </c>
      <c r="E1309" s="7">
        <v>17390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116</v>
      </c>
      <c r="P1309">
        <f t="shared" si="81"/>
        <v>386.44</v>
      </c>
      <c r="Q1309" s="13" t="s">
        <v>8317</v>
      </c>
      <c r="R1309" s="13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4500</v>
      </c>
      <c r="E1310" s="7">
        <v>4530</v>
      </c>
      <c r="F1310" t="s">
        <v>8218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101</v>
      </c>
      <c r="P1310">
        <f t="shared" si="81"/>
        <v>119.21</v>
      </c>
      <c r="Q1310" s="13" t="s">
        <v>8317</v>
      </c>
      <c r="R1310" s="13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34000</v>
      </c>
      <c r="E1311" s="7">
        <v>43296</v>
      </c>
      <c r="F1311" t="s">
        <v>8218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127</v>
      </c>
      <c r="P1311">
        <f t="shared" si="81"/>
        <v>1237.03</v>
      </c>
      <c r="Q1311" s="13" t="s">
        <v>8317</v>
      </c>
      <c r="R1311" s="13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9800</v>
      </c>
      <c r="E1312" s="7">
        <v>4066</v>
      </c>
      <c r="F1312" t="s">
        <v>8220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41</v>
      </c>
      <c r="P1312">
        <f t="shared" si="81"/>
        <v>169.42</v>
      </c>
      <c r="Q1312" s="13" t="s">
        <v>8317</v>
      </c>
      <c r="R1312" s="13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180000</v>
      </c>
      <c r="E1313" s="7">
        <v>0</v>
      </c>
      <c r="F1313" t="s">
        <v>8220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0</v>
      </c>
      <c r="P1313">
        <f t="shared" si="81"/>
        <v>0</v>
      </c>
      <c r="Q1313" s="13" t="s">
        <v>8317</v>
      </c>
      <c r="R1313" s="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1300</v>
      </c>
      <c r="E1314" s="7">
        <v>1367</v>
      </c>
      <c r="F1314" t="s">
        <v>8218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105</v>
      </c>
      <c r="P1314">
        <f t="shared" si="81"/>
        <v>1367</v>
      </c>
      <c r="Q1314" s="13" t="s">
        <v>8317</v>
      </c>
      <c r="R1314" s="13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30000</v>
      </c>
      <c r="E1315" s="7">
        <v>285309.33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951</v>
      </c>
      <c r="P1315">
        <f t="shared" si="81"/>
        <v>2338.6</v>
      </c>
      <c r="Q1315" s="13" t="s">
        <v>8317</v>
      </c>
      <c r="R1315" s="13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6000</v>
      </c>
      <c r="E1316" s="7">
        <v>0</v>
      </c>
      <c r="F1316" t="s">
        <v>8220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0</v>
      </c>
      <c r="P1316">
        <f t="shared" si="81"/>
        <v>0</v>
      </c>
      <c r="Q1316" s="13" t="s">
        <v>8317</v>
      </c>
      <c r="R1316" s="13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50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0</v>
      </c>
      <c r="P1317">
        <f t="shared" si="81"/>
        <v>0.2</v>
      </c>
      <c r="Q1317" s="13" t="s">
        <v>8317</v>
      </c>
      <c r="R1317" s="13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1000</v>
      </c>
      <c r="E1318" s="7">
        <v>0</v>
      </c>
      <c r="F1318" t="s">
        <v>8220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0</v>
      </c>
      <c r="Q1318" s="13" t="s">
        <v>8317</v>
      </c>
      <c r="R1318" s="13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30000</v>
      </c>
      <c r="E1319" s="7">
        <v>90</v>
      </c>
      <c r="F1319" t="s">
        <v>8220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0</v>
      </c>
      <c r="P1319">
        <f t="shared" si="81"/>
        <v>4.74</v>
      </c>
      <c r="Q1319" s="13" t="s">
        <v>8317</v>
      </c>
      <c r="R1319" s="13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17500</v>
      </c>
      <c r="E1320" s="7">
        <v>18100</v>
      </c>
      <c r="F1320" t="s">
        <v>8218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103</v>
      </c>
      <c r="P1320">
        <f t="shared" si="81"/>
        <v>134.07</v>
      </c>
      <c r="Q1320" s="13" t="s">
        <v>8317</v>
      </c>
      <c r="R1320" s="13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3500</v>
      </c>
      <c r="E1321" s="7">
        <v>5907</v>
      </c>
      <c r="F1321" t="s">
        <v>8218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169</v>
      </c>
      <c r="P1321">
        <f t="shared" si="81"/>
        <v>656.33</v>
      </c>
      <c r="Q1321" s="13" t="s">
        <v>8317</v>
      </c>
      <c r="R1321" s="13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3000</v>
      </c>
      <c r="E1322" s="7">
        <v>587</v>
      </c>
      <c r="F1322" t="s">
        <v>8220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20</v>
      </c>
      <c r="P1322">
        <f t="shared" si="81"/>
        <v>195.67</v>
      </c>
      <c r="Q1322" s="13" t="s">
        <v>8317</v>
      </c>
      <c r="R1322" s="13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16000</v>
      </c>
      <c r="E1323" s="7">
        <v>911</v>
      </c>
      <c r="F1323" t="s">
        <v>8220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6</v>
      </c>
      <c r="P1323">
        <f t="shared" si="81"/>
        <v>130.13999999999999</v>
      </c>
      <c r="Q1323" s="13" t="s">
        <v>8317</v>
      </c>
      <c r="R1323" s="1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2000</v>
      </c>
      <c r="E1324" s="7">
        <v>2005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100</v>
      </c>
      <c r="P1324">
        <f t="shared" si="81"/>
        <v>501.25</v>
      </c>
      <c r="Q1324" s="13" t="s">
        <v>8317</v>
      </c>
      <c r="R1324" s="13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5000</v>
      </c>
      <c r="E1325" s="7">
        <v>50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1</v>
      </c>
      <c r="P1325">
        <f t="shared" si="81"/>
        <v>1.1399999999999999</v>
      </c>
      <c r="Q1325" s="13" t="s">
        <v>8317</v>
      </c>
      <c r="R1325" s="13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12500</v>
      </c>
      <c r="E1326" s="7">
        <v>13014</v>
      </c>
      <c r="F1326" t="s">
        <v>8218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104</v>
      </c>
      <c r="P1326">
        <f t="shared" si="81"/>
        <v>144.6</v>
      </c>
      <c r="Q1326" s="13" t="s">
        <v>8317</v>
      </c>
      <c r="R1326" s="13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3000</v>
      </c>
      <c r="E1327" s="7">
        <v>59</v>
      </c>
      <c r="F1327" t="s">
        <v>8220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7.38</v>
      </c>
      <c r="Q1327" s="13" t="s">
        <v>8317</v>
      </c>
      <c r="R1327" s="13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4500</v>
      </c>
      <c r="E1328" s="7">
        <v>4522.22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100</v>
      </c>
      <c r="P1328">
        <f t="shared" si="81"/>
        <v>411.11</v>
      </c>
      <c r="Q1328" s="13" t="s">
        <v>8317</v>
      </c>
      <c r="R1328" s="13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5000</v>
      </c>
      <c r="E1329" s="7">
        <v>5700</v>
      </c>
      <c r="F1329" t="s">
        <v>8218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114</v>
      </c>
      <c r="P1329">
        <f t="shared" si="81"/>
        <v>139.02000000000001</v>
      </c>
      <c r="Q1329" s="13" t="s">
        <v>8317</v>
      </c>
      <c r="R1329" s="13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5000</v>
      </c>
      <c r="E1330" s="7">
        <v>6001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120</v>
      </c>
      <c r="P1330">
        <f t="shared" si="81"/>
        <v>400.07</v>
      </c>
      <c r="Q1330" s="13" t="s">
        <v>8317</v>
      </c>
      <c r="R1330" s="13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2800</v>
      </c>
      <c r="E1331" s="7">
        <v>3145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112</v>
      </c>
      <c r="P1331">
        <f t="shared" si="81"/>
        <v>349.44</v>
      </c>
      <c r="Q1331" s="13" t="s">
        <v>8317</v>
      </c>
      <c r="R1331" s="13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20000</v>
      </c>
      <c r="E1332" s="7">
        <v>21316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107</v>
      </c>
      <c r="P1332">
        <f t="shared" si="81"/>
        <v>426.32</v>
      </c>
      <c r="Q1332" s="13" t="s">
        <v>8317</v>
      </c>
      <c r="R1332" s="13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10000</v>
      </c>
      <c r="E1333" s="7">
        <v>481</v>
      </c>
      <c r="F1333" t="s">
        <v>8220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5</v>
      </c>
      <c r="P1333">
        <f t="shared" si="81"/>
        <v>14.15</v>
      </c>
      <c r="Q1333" s="13" t="s">
        <v>8317</v>
      </c>
      <c r="R1333" s="1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500</v>
      </c>
      <c r="E1334" s="7">
        <v>666</v>
      </c>
      <c r="F1334" t="s">
        <v>8218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133</v>
      </c>
      <c r="P1334">
        <f t="shared" si="81"/>
        <v>0</v>
      </c>
      <c r="Q1334" s="13" t="s">
        <v>8317</v>
      </c>
      <c r="R1334" s="13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300</v>
      </c>
      <c r="E1335" s="7">
        <v>300</v>
      </c>
      <c r="F1335" t="s">
        <v>8218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100</v>
      </c>
      <c r="P1335">
        <f t="shared" si="81"/>
        <v>0</v>
      </c>
      <c r="Q1335" s="13" t="s">
        <v>8317</v>
      </c>
      <c r="R1335" s="13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35000</v>
      </c>
      <c r="E1336" s="7">
        <v>44388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127</v>
      </c>
      <c r="P1336">
        <f t="shared" si="81"/>
        <v>160.83000000000001</v>
      </c>
      <c r="Q1336" s="13" t="s">
        <v>8317</v>
      </c>
      <c r="R1336" s="13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12500</v>
      </c>
      <c r="E1337" s="7">
        <v>40280</v>
      </c>
      <c r="F1337" t="s">
        <v>8218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322</v>
      </c>
      <c r="P1337">
        <f t="shared" si="81"/>
        <v>2517.5</v>
      </c>
      <c r="Q1337" s="13" t="s">
        <v>8317</v>
      </c>
      <c r="R1337" s="13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180000</v>
      </c>
      <c r="E1338" s="7">
        <v>2028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1</v>
      </c>
      <c r="P1338">
        <f t="shared" si="81"/>
        <v>9.0500000000000007</v>
      </c>
      <c r="Q1338" s="13" t="s">
        <v>8317</v>
      </c>
      <c r="R1338" s="13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201165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402</v>
      </c>
      <c r="P1339">
        <f t="shared" si="81"/>
        <v>1436.89</v>
      </c>
      <c r="Q1339" s="13" t="s">
        <v>8317</v>
      </c>
      <c r="R1339" s="13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4000</v>
      </c>
      <c r="E1340" s="7">
        <v>100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6.67</v>
      </c>
      <c r="Q1340" s="13" t="s">
        <v>8317</v>
      </c>
      <c r="R1340" s="13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10000</v>
      </c>
      <c r="E1341" s="7">
        <v>67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1</v>
      </c>
      <c r="P1341">
        <f t="shared" si="81"/>
        <v>1.81</v>
      </c>
      <c r="Q1341" s="13" t="s">
        <v>8317</v>
      </c>
      <c r="R1341" s="13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250</v>
      </c>
      <c r="E1342" s="7">
        <v>375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150</v>
      </c>
      <c r="P1342">
        <f t="shared" si="81"/>
        <v>0</v>
      </c>
      <c r="Q1342" s="13" t="s">
        <v>8317</v>
      </c>
      <c r="R1342" s="13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49000</v>
      </c>
      <c r="E1343" s="7">
        <v>1333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3</v>
      </c>
      <c r="P1343">
        <f t="shared" si="81"/>
        <v>28.98</v>
      </c>
      <c r="Q1343" s="13" t="s">
        <v>8317</v>
      </c>
      <c r="R1343" s="1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2000</v>
      </c>
      <c r="E1344" s="7">
        <v>641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32</v>
      </c>
      <c r="P1344">
        <f t="shared" si="81"/>
        <v>641</v>
      </c>
      <c r="Q1344" s="13" t="s">
        <v>8317</v>
      </c>
      <c r="R1344" s="13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100000</v>
      </c>
      <c r="E1345" s="7">
        <v>206743.09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207</v>
      </c>
      <c r="P1345">
        <f t="shared" si="81"/>
        <v>640.07000000000005</v>
      </c>
      <c r="Q1345" s="13" t="s">
        <v>8317</v>
      </c>
      <c r="R1345" s="13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15000</v>
      </c>
      <c r="E1346" s="7">
        <v>16232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108</v>
      </c>
      <c r="P1346">
        <f t="shared" si="81"/>
        <v>116.78</v>
      </c>
      <c r="Q1346" s="13" t="s">
        <v>8320</v>
      </c>
      <c r="R1346" s="13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2500</v>
      </c>
      <c r="E1347" s="7">
        <v>12413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497</v>
      </c>
      <c r="P1347">
        <f t="shared" ref="P1347:P1410" si="85">IFERROR(ROUND(E1347/L1347,2),0)</f>
        <v>1773.29</v>
      </c>
      <c r="Q1347" s="13" t="s">
        <v>8320</v>
      </c>
      <c r="R1347" s="13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20000</v>
      </c>
      <c r="E1348" s="7">
        <v>153</v>
      </c>
      <c r="F1348" t="s">
        <v>8220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</v>
      </c>
      <c r="P1348">
        <f t="shared" si="85"/>
        <v>1.03</v>
      </c>
      <c r="Q1348" s="13" t="s">
        <v>8320</v>
      </c>
      <c r="R1348" s="13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7500</v>
      </c>
      <c r="E1349" s="7">
        <v>9486.69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126</v>
      </c>
      <c r="P1349">
        <f t="shared" si="85"/>
        <v>306.02</v>
      </c>
      <c r="Q1349" s="13" t="s">
        <v>8320</v>
      </c>
      <c r="R1349" s="13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15000</v>
      </c>
      <c r="E1350" s="7">
        <v>30805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205</v>
      </c>
      <c r="P1350">
        <f t="shared" si="85"/>
        <v>1184.81</v>
      </c>
      <c r="Q1350" s="13" t="s">
        <v>8320</v>
      </c>
      <c r="R1350" s="13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25000</v>
      </c>
      <c r="E1351" s="7">
        <v>29089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116</v>
      </c>
      <c r="P1351">
        <f t="shared" si="85"/>
        <v>169.12</v>
      </c>
      <c r="Q1351" s="13" t="s">
        <v>8320</v>
      </c>
      <c r="R1351" s="13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15000</v>
      </c>
      <c r="E1352" s="7">
        <v>0</v>
      </c>
      <c r="F1352" t="s">
        <v>8220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0</v>
      </c>
      <c r="P1352">
        <f t="shared" si="85"/>
        <v>0</v>
      </c>
      <c r="Q1352" s="13" t="s">
        <v>8320</v>
      </c>
      <c r="R1352" s="13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50000</v>
      </c>
      <c r="E1353" s="7">
        <v>360</v>
      </c>
      <c r="F1353" t="s">
        <v>8220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</v>
      </c>
      <c r="P1353">
        <f t="shared" si="85"/>
        <v>3</v>
      </c>
      <c r="Q1353" s="13" t="s">
        <v>8320</v>
      </c>
      <c r="R1353" s="1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35000</v>
      </c>
      <c r="E1354" s="7">
        <v>35123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100</v>
      </c>
      <c r="P1354">
        <f t="shared" si="85"/>
        <v>154.72999999999999</v>
      </c>
      <c r="Q1354" s="13" t="s">
        <v>8320</v>
      </c>
      <c r="R1354" s="13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5000</v>
      </c>
      <c r="E1355" s="7">
        <v>53</v>
      </c>
      <c r="F1355" t="s">
        <v>8220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</v>
      </c>
      <c r="P1355">
        <f t="shared" si="85"/>
        <v>1.26</v>
      </c>
      <c r="Q1355" s="13" t="s">
        <v>8320</v>
      </c>
      <c r="R1355" s="13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5000</v>
      </c>
      <c r="E1356" s="7">
        <v>5105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102</v>
      </c>
      <c r="P1356">
        <f t="shared" si="85"/>
        <v>79.77</v>
      </c>
      <c r="Q1356" s="13" t="s">
        <v>8320</v>
      </c>
      <c r="R1356" s="13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9500</v>
      </c>
      <c r="E1357" s="7">
        <v>9525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100</v>
      </c>
      <c r="P1357">
        <f t="shared" si="85"/>
        <v>78.72</v>
      </c>
      <c r="Q1357" s="13" t="s">
        <v>8320</v>
      </c>
      <c r="R1357" s="13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18000</v>
      </c>
      <c r="E1358" s="7">
        <v>1020</v>
      </c>
      <c r="F1358" t="s">
        <v>8220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6</v>
      </c>
      <c r="P1358">
        <f t="shared" si="85"/>
        <v>11.72</v>
      </c>
      <c r="Q1358" s="13" t="s">
        <v>8320</v>
      </c>
      <c r="R1358" s="13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7500</v>
      </c>
      <c r="E1359" s="7">
        <v>2070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28</v>
      </c>
      <c r="P1359">
        <f t="shared" si="85"/>
        <v>31.85</v>
      </c>
      <c r="Q1359" s="13" t="s">
        <v>8320</v>
      </c>
      <c r="R1359" s="13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10000</v>
      </c>
      <c r="E1360" s="7">
        <v>95</v>
      </c>
      <c r="F1360" t="s">
        <v>8220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</v>
      </c>
      <c r="P1360">
        <f t="shared" si="85"/>
        <v>1.94</v>
      </c>
      <c r="Q1360" s="13" t="s">
        <v>8320</v>
      </c>
      <c r="R1360" s="13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3500</v>
      </c>
      <c r="E1361" s="7">
        <v>380</v>
      </c>
      <c r="F1361" t="s">
        <v>8220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</v>
      </c>
      <c r="P1361">
        <f t="shared" si="85"/>
        <v>20</v>
      </c>
      <c r="Q1361" s="13" t="s">
        <v>8320</v>
      </c>
      <c r="R1361" s="13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8000</v>
      </c>
      <c r="E1362" s="7">
        <v>0</v>
      </c>
      <c r="F1362" t="s">
        <v>8220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0</v>
      </c>
      <c r="P1362">
        <f t="shared" si="85"/>
        <v>0</v>
      </c>
      <c r="Q1362" s="13" t="s">
        <v>8320</v>
      </c>
      <c r="R1362" s="13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20000</v>
      </c>
      <c r="E1363" s="7">
        <v>2468</v>
      </c>
      <c r="F1363" t="s">
        <v>8220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</v>
      </c>
      <c r="P1363">
        <f t="shared" si="85"/>
        <v>9.35</v>
      </c>
      <c r="Q1363" s="13" t="s">
        <v>8320</v>
      </c>
      <c r="R1363" s="1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4200</v>
      </c>
      <c r="E1364" s="7">
        <v>4230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101</v>
      </c>
      <c r="P1364">
        <f t="shared" si="85"/>
        <v>169.2</v>
      </c>
      <c r="Q1364" s="13" t="s">
        <v>8320</v>
      </c>
      <c r="R1364" s="13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2000</v>
      </c>
      <c r="E1365" s="7">
        <v>4743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237</v>
      </c>
      <c r="P1365">
        <f t="shared" si="85"/>
        <v>948.6</v>
      </c>
      <c r="Q1365" s="13" t="s">
        <v>8320</v>
      </c>
      <c r="R1365" s="13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100000</v>
      </c>
      <c r="E1366" s="7">
        <v>114977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115</v>
      </c>
      <c r="P1366">
        <f t="shared" si="85"/>
        <v>798.45</v>
      </c>
      <c r="Q1366" s="13" t="s">
        <v>8323</v>
      </c>
      <c r="R1366" s="13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20000</v>
      </c>
      <c r="E1367" s="7">
        <v>1821</v>
      </c>
      <c r="F1367" t="s">
        <v>8220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9</v>
      </c>
      <c r="P1367">
        <f t="shared" si="85"/>
        <v>19.79</v>
      </c>
      <c r="Q1367" s="13" t="s">
        <v>8323</v>
      </c>
      <c r="R1367" s="13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25000</v>
      </c>
      <c r="E1368" s="7">
        <v>1241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5</v>
      </c>
      <c r="P1368">
        <f t="shared" si="85"/>
        <v>8.44</v>
      </c>
      <c r="Q1368" s="13" t="s">
        <v>8323</v>
      </c>
      <c r="R1368" s="13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15000</v>
      </c>
      <c r="E1369" s="7">
        <v>16636.78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111</v>
      </c>
      <c r="P1369">
        <f t="shared" si="85"/>
        <v>184.85</v>
      </c>
      <c r="Q1369" s="13" t="s">
        <v>8323</v>
      </c>
      <c r="R1369" s="13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15000</v>
      </c>
      <c r="E1370" s="7">
        <v>15265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102</v>
      </c>
      <c r="P1370">
        <f t="shared" si="85"/>
        <v>175.46</v>
      </c>
      <c r="Q1370" s="13" t="s">
        <v>8323</v>
      </c>
      <c r="R1370" s="13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85000</v>
      </c>
      <c r="E1371" s="7">
        <v>126082.45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148</v>
      </c>
      <c r="P1371">
        <f t="shared" si="85"/>
        <v>310.55</v>
      </c>
      <c r="Q1371" s="13" t="s">
        <v>8323</v>
      </c>
      <c r="R1371" s="13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5000</v>
      </c>
      <c r="E1372" s="7">
        <v>5070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101</v>
      </c>
      <c r="P1372">
        <f t="shared" si="85"/>
        <v>253.5</v>
      </c>
      <c r="Q1372" s="13" t="s">
        <v>8323</v>
      </c>
      <c r="R1372" s="13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20000</v>
      </c>
      <c r="E1373" s="7">
        <v>1297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6</v>
      </c>
      <c r="P1373">
        <f t="shared" si="85"/>
        <v>18.53</v>
      </c>
      <c r="Q1373" s="13" t="s">
        <v>8323</v>
      </c>
      <c r="R1373" s="1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3000</v>
      </c>
      <c r="E1374" s="7">
        <v>3486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116</v>
      </c>
      <c r="P1374">
        <f t="shared" si="85"/>
        <v>217.88</v>
      </c>
      <c r="Q1374" s="13" t="s">
        <v>8323</v>
      </c>
      <c r="R1374" s="13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25000</v>
      </c>
      <c r="E1375" s="7">
        <v>49811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199</v>
      </c>
      <c r="P1375">
        <f t="shared" si="85"/>
        <v>957.9</v>
      </c>
      <c r="Q1375" s="13" t="s">
        <v>8323</v>
      </c>
      <c r="R1375" s="13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8000</v>
      </c>
      <c r="E1376" s="7">
        <v>8730</v>
      </c>
      <c r="F1376" t="s">
        <v>8221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109</v>
      </c>
      <c r="P1376">
        <f t="shared" si="85"/>
        <v>132.27000000000001</v>
      </c>
      <c r="Q1376" s="13" t="s">
        <v>8323</v>
      </c>
      <c r="R1376" s="13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20000</v>
      </c>
      <c r="E1377" s="7">
        <v>5</v>
      </c>
      <c r="F1377" t="s">
        <v>8220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0</v>
      </c>
      <c r="P1377">
        <f t="shared" si="85"/>
        <v>0.05</v>
      </c>
      <c r="Q1377" s="13" t="s">
        <v>8323</v>
      </c>
      <c r="R1377" s="13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25000</v>
      </c>
      <c r="E1378" s="7">
        <v>310</v>
      </c>
      <c r="F1378" t="s">
        <v>8220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1</v>
      </c>
      <c r="P1378">
        <f t="shared" si="85"/>
        <v>1.85</v>
      </c>
      <c r="Q1378" s="13" t="s">
        <v>8323</v>
      </c>
      <c r="R1378" s="13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5000</v>
      </c>
      <c r="E1379" s="7">
        <v>2608</v>
      </c>
      <c r="F1379" t="s">
        <v>8220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52</v>
      </c>
      <c r="P1379">
        <f t="shared" si="85"/>
        <v>84.13</v>
      </c>
      <c r="Q1379" s="13" t="s">
        <v>8323</v>
      </c>
      <c r="R1379" s="13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10000</v>
      </c>
      <c r="E1380" s="7">
        <v>15591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156</v>
      </c>
      <c r="P1380">
        <f t="shared" si="85"/>
        <v>117.23</v>
      </c>
      <c r="Q1380" s="13" t="s">
        <v>8323</v>
      </c>
      <c r="R1380" s="13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30000</v>
      </c>
      <c r="E1381" s="7">
        <v>0</v>
      </c>
      <c r="F1381" t="s">
        <v>8220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0</v>
      </c>
      <c r="P1381">
        <f t="shared" si="85"/>
        <v>0</v>
      </c>
      <c r="Q1381" s="13" t="s">
        <v>8323</v>
      </c>
      <c r="R1381" s="13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2000</v>
      </c>
      <c r="E1382" s="7">
        <v>2000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100</v>
      </c>
      <c r="P1382">
        <f t="shared" si="85"/>
        <v>400</v>
      </c>
      <c r="Q1382" s="13" t="s">
        <v>8323</v>
      </c>
      <c r="R1382" s="13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15000</v>
      </c>
      <c r="E1383" s="7">
        <v>301</v>
      </c>
      <c r="F1383" t="s">
        <v>8220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2</v>
      </c>
      <c r="P1383">
        <f t="shared" si="85"/>
        <v>4.12</v>
      </c>
      <c r="Q1383" s="13" t="s">
        <v>8323</v>
      </c>
      <c r="R1383" s="1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23000</v>
      </c>
      <c r="E1384" s="7">
        <v>23530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102</v>
      </c>
      <c r="P1384">
        <f t="shared" si="85"/>
        <v>158.99</v>
      </c>
      <c r="Q1384" s="13" t="s">
        <v>8323</v>
      </c>
      <c r="R1384" s="13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12000</v>
      </c>
      <c r="E1385" s="7">
        <v>17350.13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145</v>
      </c>
      <c r="P1385">
        <f t="shared" si="85"/>
        <v>186.56</v>
      </c>
      <c r="Q1385" s="13" t="s">
        <v>8323</v>
      </c>
      <c r="R1385" s="13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11999</v>
      </c>
      <c r="E1386" s="7">
        <v>10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0</v>
      </c>
      <c r="P1386">
        <f t="shared" si="85"/>
        <v>0.16</v>
      </c>
      <c r="Q1386" s="13" t="s">
        <v>8323</v>
      </c>
      <c r="R1386" s="13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25000</v>
      </c>
      <c r="E1387" s="7">
        <v>25</v>
      </c>
      <c r="F1387" t="s">
        <v>8220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0</v>
      </c>
      <c r="P1387">
        <f t="shared" si="85"/>
        <v>0.19</v>
      </c>
      <c r="Q1387" s="13" t="s">
        <v>8323</v>
      </c>
      <c r="R1387" s="13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3500</v>
      </c>
      <c r="E1388" s="7">
        <v>5443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156</v>
      </c>
      <c r="P1388">
        <f t="shared" si="85"/>
        <v>388.79</v>
      </c>
      <c r="Q1388" s="13" t="s">
        <v>8323</v>
      </c>
      <c r="R1388" s="13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15000</v>
      </c>
      <c r="E1389" s="7">
        <v>3172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21</v>
      </c>
      <c r="P1389">
        <f t="shared" si="85"/>
        <v>40.67</v>
      </c>
      <c r="Q1389" s="13" t="s">
        <v>8323</v>
      </c>
      <c r="R1389" s="13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20000</v>
      </c>
      <c r="E1390" s="7">
        <v>0</v>
      </c>
      <c r="F1390" t="s">
        <v>8220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0</v>
      </c>
      <c r="P1390">
        <f t="shared" si="85"/>
        <v>0</v>
      </c>
      <c r="Q1390" s="13" t="s">
        <v>8323</v>
      </c>
      <c r="R1390" s="13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3400</v>
      </c>
      <c r="E1391" s="7">
        <v>4313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127</v>
      </c>
      <c r="P1391">
        <f t="shared" si="85"/>
        <v>126.85</v>
      </c>
      <c r="Q1391" s="13" t="s">
        <v>8323</v>
      </c>
      <c r="R1391" s="13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9000</v>
      </c>
      <c r="E1392" s="7">
        <v>24505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272</v>
      </c>
      <c r="P1392">
        <f t="shared" si="85"/>
        <v>1289.74</v>
      </c>
      <c r="Q1392" s="13" t="s">
        <v>8323</v>
      </c>
      <c r="R1392" s="13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3000</v>
      </c>
      <c r="E1393" s="7">
        <v>3080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103</v>
      </c>
      <c r="P1393">
        <f t="shared" si="85"/>
        <v>236.92</v>
      </c>
      <c r="Q1393" s="13" t="s">
        <v>8323</v>
      </c>
      <c r="R1393" s="1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8000</v>
      </c>
      <c r="E1394" s="7">
        <v>8620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108</v>
      </c>
      <c r="P1394">
        <f t="shared" si="85"/>
        <v>82.88</v>
      </c>
      <c r="Q1394" s="13" t="s">
        <v>8323</v>
      </c>
      <c r="R1394" s="13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25000</v>
      </c>
      <c r="E1395" s="7">
        <v>29531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118</v>
      </c>
      <c r="P1395">
        <f t="shared" si="85"/>
        <v>567.9</v>
      </c>
      <c r="Q1395" s="13" t="s">
        <v>8323</v>
      </c>
      <c r="R1395" s="13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4000</v>
      </c>
      <c r="E1396" s="7">
        <v>0</v>
      </c>
      <c r="F1396" t="s">
        <v>8220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0</v>
      </c>
      <c r="P1396">
        <f t="shared" si="85"/>
        <v>0</v>
      </c>
      <c r="Q1396" s="13" t="s">
        <v>8323</v>
      </c>
      <c r="R1396" s="13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10000</v>
      </c>
      <c r="E1397" s="7">
        <v>11070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111</v>
      </c>
      <c r="P1397">
        <f t="shared" si="85"/>
        <v>135</v>
      </c>
      <c r="Q1397" s="13" t="s">
        <v>8323</v>
      </c>
      <c r="R1397" s="13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18500</v>
      </c>
      <c r="E1398" s="7">
        <v>20190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109</v>
      </c>
      <c r="P1398">
        <f t="shared" si="85"/>
        <v>276.58</v>
      </c>
      <c r="Q1398" s="13" t="s">
        <v>8323</v>
      </c>
      <c r="R1398" s="13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30000</v>
      </c>
      <c r="E1399" s="7">
        <v>50</v>
      </c>
      <c r="F1399" t="s">
        <v>8220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0</v>
      </c>
      <c r="P1399">
        <f t="shared" si="85"/>
        <v>0.32</v>
      </c>
      <c r="Q1399" s="13" t="s">
        <v>8323</v>
      </c>
      <c r="R1399" s="13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12444</v>
      </c>
      <c r="E1400" s="7">
        <v>12929.35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104</v>
      </c>
      <c r="P1400">
        <f t="shared" si="85"/>
        <v>198.91</v>
      </c>
      <c r="Q1400" s="13" t="s">
        <v>8323</v>
      </c>
      <c r="R1400" s="13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30000</v>
      </c>
      <c r="E1401" s="7">
        <v>5</v>
      </c>
      <c r="F1401" t="s">
        <v>8220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0</v>
      </c>
      <c r="P1401">
        <f t="shared" si="85"/>
        <v>0.03</v>
      </c>
      <c r="Q1401" s="13" t="s">
        <v>8323</v>
      </c>
      <c r="R1401" s="13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3000</v>
      </c>
      <c r="E1402" s="7">
        <v>3250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108</v>
      </c>
      <c r="P1402">
        <f t="shared" si="85"/>
        <v>95.59</v>
      </c>
      <c r="Q1402" s="13" t="s">
        <v>8323</v>
      </c>
      <c r="R1402" s="13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30000</v>
      </c>
      <c r="E1403" s="7">
        <v>136924.35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456</v>
      </c>
      <c r="P1403">
        <f t="shared" si="85"/>
        <v>570.52</v>
      </c>
      <c r="Q1403" s="13" t="s">
        <v>8323</v>
      </c>
      <c r="R1403" s="1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8000</v>
      </c>
      <c r="E1404" s="7">
        <v>8084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101</v>
      </c>
      <c r="P1404">
        <f t="shared" si="85"/>
        <v>71.540000000000006</v>
      </c>
      <c r="Q1404" s="13" t="s">
        <v>8323</v>
      </c>
      <c r="R1404" s="13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10000</v>
      </c>
      <c r="E1405" s="7">
        <v>24315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243</v>
      </c>
      <c r="P1405">
        <f t="shared" si="85"/>
        <v>368.41</v>
      </c>
      <c r="Q1405" s="13" t="s">
        <v>8323</v>
      </c>
      <c r="R1405" s="13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2500</v>
      </c>
      <c r="E1406" s="7">
        <v>3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0</v>
      </c>
      <c r="P1406">
        <f t="shared" si="85"/>
        <v>0.6</v>
      </c>
      <c r="Q1406" s="13" t="s">
        <v>8320</v>
      </c>
      <c r="R1406" s="13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2000</v>
      </c>
      <c r="E1407" s="7">
        <v>2000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100</v>
      </c>
      <c r="P1407">
        <f t="shared" si="85"/>
        <v>117.65</v>
      </c>
      <c r="Q1407" s="13" t="s">
        <v>8320</v>
      </c>
      <c r="R1407" s="13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1000</v>
      </c>
      <c r="E1408" s="7">
        <v>2053</v>
      </c>
      <c r="F1408" t="s">
        <v>8218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205</v>
      </c>
      <c r="P1408">
        <f t="shared" si="85"/>
        <v>684.33</v>
      </c>
      <c r="Q1408" s="13" t="s">
        <v>8320</v>
      </c>
      <c r="R1408" s="13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1000</v>
      </c>
      <c r="E1409" s="7">
        <v>1884</v>
      </c>
      <c r="F1409" t="s">
        <v>8218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188</v>
      </c>
      <c r="P1409">
        <f t="shared" si="85"/>
        <v>942</v>
      </c>
      <c r="Q1409" s="13" t="s">
        <v>8320</v>
      </c>
      <c r="R1409" s="13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1750</v>
      </c>
      <c r="E1410" s="7">
        <v>2210</v>
      </c>
      <c r="F1410" t="s">
        <v>8218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126</v>
      </c>
      <c r="P1410">
        <f t="shared" si="85"/>
        <v>368.33</v>
      </c>
      <c r="Q1410" s="13" t="s">
        <v>8320</v>
      </c>
      <c r="R1410" s="13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350</v>
      </c>
      <c r="E1411" s="7">
        <v>633</v>
      </c>
      <c r="F1411" t="s">
        <v>8218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181</v>
      </c>
      <c r="P1411">
        <f t="shared" ref="P1411:P1474" si="89">IFERROR(ROUND(E1411/L1411,2),0)</f>
        <v>0</v>
      </c>
      <c r="Q1411" s="13" t="s">
        <v>8320</v>
      </c>
      <c r="R1411" s="13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900</v>
      </c>
      <c r="E1412" s="7">
        <v>0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0</v>
      </c>
      <c r="Q1412" s="13" t="s">
        <v>8320</v>
      </c>
      <c r="R1412" s="13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1000</v>
      </c>
      <c r="E1413" s="7">
        <v>1011</v>
      </c>
      <c r="F1413" t="s">
        <v>8218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101</v>
      </c>
      <c r="P1413">
        <f t="shared" si="89"/>
        <v>337</v>
      </c>
      <c r="Q1413" s="13" t="s">
        <v>8320</v>
      </c>
      <c r="R1413" s="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2500</v>
      </c>
      <c r="E1414" s="7">
        <v>2800</v>
      </c>
      <c r="F1414" t="s">
        <v>8218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112</v>
      </c>
      <c r="P1414">
        <f t="shared" si="89"/>
        <v>215.38</v>
      </c>
      <c r="Q1414" s="13" t="s">
        <v>8320</v>
      </c>
      <c r="R1414" s="13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225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11</v>
      </c>
      <c r="P1415">
        <f t="shared" si="89"/>
        <v>225</v>
      </c>
      <c r="Q1415" s="13" t="s">
        <v>8320</v>
      </c>
      <c r="R1415" s="13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800</v>
      </c>
      <c r="E1416" s="7">
        <v>260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33</v>
      </c>
      <c r="P1416">
        <f t="shared" si="89"/>
        <v>260</v>
      </c>
      <c r="Q1416" s="13" t="s">
        <v>8320</v>
      </c>
      <c r="R1416" s="13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3500</v>
      </c>
      <c r="E1417" s="7">
        <v>3535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101</v>
      </c>
      <c r="P1417">
        <f t="shared" si="89"/>
        <v>392.78</v>
      </c>
      <c r="Q1417" s="13" t="s">
        <v>8320</v>
      </c>
      <c r="R1417" s="13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650</v>
      </c>
      <c r="E1418" s="7">
        <v>1111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171</v>
      </c>
      <c r="P1418">
        <f t="shared" si="89"/>
        <v>0</v>
      </c>
      <c r="Q1418" s="13" t="s">
        <v>8320</v>
      </c>
      <c r="R1418" s="13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1500</v>
      </c>
      <c r="E1419" s="7">
        <v>2161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144</v>
      </c>
      <c r="P1419">
        <f t="shared" si="89"/>
        <v>1080.5</v>
      </c>
      <c r="Q1419" s="13" t="s">
        <v>8320</v>
      </c>
      <c r="R1419" s="13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1000</v>
      </c>
      <c r="E1420" s="7">
        <v>1001</v>
      </c>
      <c r="F1420" t="s">
        <v>8218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100</v>
      </c>
      <c r="P1420">
        <f t="shared" si="89"/>
        <v>1001</v>
      </c>
      <c r="Q1420" s="13" t="s">
        <v>8320</v>
      </c>
      <c r="R1420" s="13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3000</v>
      </c>
      <c r="E1421" s="7">
        <v>0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0</v>
      </c>
      <c r="P1421">
        <f t="shared" si="89"/>
        <v>0</v>
      </c>
      <c r="Q1421" s="13" t="s">
        <v>8320</v>
      </c>
      <c r="R1421" s="13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1000</v>
      </c>
      <c r="E1422" s="7">
        <v>47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5</v>
      </c>
      <c r="P1422">
        <f t="shared" si="89"/>
        <v>15.67</v>
      </c>
      <c r="Q1422" s="13" t="s">
        <v>8320</v>
      </c>
      <c r="R1422" s="13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</v>
      </c>
      <c r="E1423" s="7">
        <v>10843</v>
      </c>
      <c r="F1423" t="s">
        <v>8218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542</v>
      </c>
      <c r="P1423">
        <f t="shared" si="89"/>
        <v>5421.5</v>
      </c>
      <c r="Q1423" s="13" t="s">
        <v>8320</v>
      </c>
      <c r="R1423" s="1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1250</v>
      </c>
      <c r="E1424" s="7">
        <v>430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34</v>
      </c>
      <c r="P1424">
        <f t="shared" si="89"/>
        <v>215</v>
      </c>
      <c r="Q1424" s="13" t="s">
        <v>8320</v>
      </c>
      <c r="R1424" s="13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2000</v>
      </c>
      <c r="E1425" s="7">
        <v>576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29</v>
      </c>
      <c r="P1425">
        <f t="shared" si="89"/>
        <v>576</v>
      </c>
      <c r="Q1425" s="13" t="s">
        <v>8320</v>
      </c>
      <c r="R1425" s="13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5000</v>
      </c>
      <c r="E1426" s="7">
        <v>5000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100</v>
      </c>
      <c r="P1426">
        <f t="shared" si="89"/>
        <v>357.14</v>
      </c>
      <c r="Q1426" s="13" t="s">
        <v>8320</v>
      </c>
      <c r="R1426" s="13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500</v>
      </c>
      <c r="E1427" s="7">
        <v>754</v>
      </c>
      <c r="F1427" t="s">
        <v>8218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151</v>
      </c>
      <c r="P1427">
        <f t="shared" si="89"/>
        <v>0</v>
      </c>
      <c r="Q1427" s="13" t="s">
        <v>8320</v>
      </c>
      <c r="R1427" s="13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199</v>
      </c>
      <c r="E1428" s="7">
        <v>190</v>
      </c>
      <c r="F1428" t="s">
        <v>8219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95</v>
      </c>
      <c r="P1428">
        <f t="shared" si="89"/>
        <v>0</v>
      </c>
      <c r="Q1428" s="13" t="s">
        <v>8320</v>
      </c>
      <c r="R1428" s="13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2885</v>
      </c>
      <c r="E1429" s="7">
        <v>2485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86</v>
      </c>
      <c r="P1429">
        <f t="shared" si="89"/>
        <v>621.25</v>
      </c>
      <c r="Q1429" s="13" t="s">
        <v>8320</v>
      </c>
      <c r="R1429" s="13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1500</v>
      </c>
      <c r="E1430" s="7">
        <v>1502.5</v>
      </c>
      <c r="F1430" t="s">
        <v>8218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100</v>
      </c>
      <c r="P1430">
        <f t="shared" si="89"/>
        <v>500.83</v>
      </c>
      <c r="Q1430" s="13" t="s">
        <v>8320</v>
      </c>
      <c r="R1430" s="13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500</v>
      </c>
      <c r="E1431" s="7">
        <v>620</v>
      </c>
      <c r="F1431" t="s">
        <v>8218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124</v>
      </c>
      <c r="P1431">
        <f t="shared" si="89"/>
        <v>0</v>
      </c>
      <c r="Q1431" s="13" t="s">
        <v>8320</v>
      </c>
      <c r="R1431" s="13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2800</v>
      </c>
      <c r="E1432" s="7">
        <v>701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25</v>
      </c>
      <c r="P1432">
        <f t="shared" si="89"/>
        <v>140.19999999999999</v>
      </c>
      <c r="Q1432" s="13" t="s">
        <v>8320</v>
      </c>
      <c r="R1432" s="13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15000</v>
      </c>
      <c r="E1433" s="7">
        <v>1575</v>
      </c>
      <c r="F1433" t="s">
        <v>8219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11</v>
      </c>
      <c r="P1433">
        <f t="shared" si="89"/>
        <v>33.51</v>
      </c>
      <c r="Q1433" s="13" t="s">
        <v>8320</v>
      </c>
      <c r="R1433" s="1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600</v>
      </c>
      <c r="E1434" s="7">
        <v>1535</v>
      </c>
      <c r="F1434" t="s">
        <v>8218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256</v>
      </c>
      <c r="P1434">
        <f t="shared" si="89"/>
        <v>0</v>
      </c>
      <c r="Q1434" s="13" t="s">
        <v>8320</v>
      </c>
      <c r="R1434" s="13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3500</v>
      </c>
      <c r="E1435" s="7">
        <v>3660</v>
      </c>
      <c r="F1435" t="s">
        <v>8218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105</v>
      </c>
      <c r="P1435">
        <f t="shared" si="89"/>
        <v>366</v>
      </c>
      <c r="Q1435" s="13" t="s">
        <v>8320</v>
      </c>
      <c r="R1435" s="13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22000</v>
      </c>
      <c r="E1436" s="7">
        <v>10</v>
      </c>
      <c r="F1436" t="s">
        <v>8219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0</v>
      </c>
      <c r="P1436">
        <f t="shared" si="89"/>
        <v>0.91</v>
      </c>
      <c r="Q1436" s="13" t="s">
        <v>8320</v>
      </c>
      <c r="R1436" s="13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1000</v>
      </c>
      <c r="E1437" s="7">
        <v>2110.5</v>
      </c>
      <c r="F1437" t="s">
        <v>8218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211</v>
      </c>
      <c r="P1437">
        <f t="shared" si="89"/>
        <v>1055.25</v>
      </c>
      <c r="Q1437" s="13" t="s">
        <v>8320</v>
      </c>
      <c r="R1437" s="13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1930</v>
      </c>
      <c r="E1438" s="7">
        <v>75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4</v>
      </c>
      <c r="P1438">
        <f t="shared" si="89"/>
        <v>37.5</v>
      </c>
      <c r="Q1438" s="13" t="s">
        <v>8320</v>
      </c>
      <c r="R1438" s="13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3500</v>
      </c>
      <c r="E1439" s="7">
        <v>3710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106</v>
      </c>
      <c r="P1439">
        <f t="shared" si="89"/>
        <v>168.64</v>
      </c>
      <c r="Q1439" s="13" t="s">
        <v>8320</v>
      </c>
      <c r="R1439" s="13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3000</v>
      </c>
      <c r="E1440" s="7">
        <v>3321.25</v>
      </c>
      <c r="F1440" t="s">
        <v>8218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111</v>
      </c>
      <c r="P1440">
        <f t="shared" si="89"/>
        <v>415.16</v>
      </c>
      <c r="Q1440" s="13" t="s">
        <v>8320</v>
      </c>
      <c r="R1440" s="13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2000</v>
      </c>
      <c r="E1441" s="7">
        <v>2681</v>
      </c>
      <c r="F1441" t="s">
        <v>8218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134</v>
      </c>
      <c r="P1441">
        <f t="shared" si="89"/>
        <v>446.83</v>
      </c>
      <c r="Q1441" s="13" t="s">
        <v>8320</v>
      </c>
      <c r="R1441" s="13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900</v>
      </c>
      <c r="E1442" s="7">
        <v>1200</v>
      </c>
      <c r="F1442" t="s">
        <v>8218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133</v>
      </c>
      <c r="P1442">
        <f t="shared" si="89"/>
        <v>1200</v>
      </c>
      <c r="Q1442" s="13" t="s">
        <v>8320</v>
      </c>
      <c r="R1442" s="13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5845</v>
      </c>
      <c r="E1443" s="7">
        <v>2476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42</v>
      </c>
      <c r="P1443">
        <f t="shared" si="89"/>
        <v>825.33</v>
      </c>
      <c r="Q1443" s="13" t="s">
        <v>8320</v>
      </c>
      <c r="R1443" s="1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250</v>
      </c>
      <c r="E1444" s="7">
        <v>250</v>
      </c>
      <c r="F1444" t="s">
        <v>8218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100</v>
      </c>
      <c r="P1444">
        <f t="shared" si="89"/>
        <v>0</v>
      </c>
      <c r="Q1444" s="13" t="s">
        <v>8320</v>
      </c>
      <c r="R1444" s="13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500</v>
      </c>
      <c r="E1445" s="7">
        <v>745</v>
      </c>
      <c r="F1445" t="s">
        <v>8218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149</v>
      </c>
      <c r="P1445">
        <f t="shared" si="89"/>
        <v>0</v>
      </c>
      <c r="Q1445" s="13" t="s">
        <v>8320</v>
      </c>
      <c r="R1445" s="13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400</v>
      </c>
      <c r="E1446" s="7">
        <v>416</v>
      </c>
      <c r="F1446" t="s">
        <v>8218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104</v>
      </c>
      <c r="P1446">
        <f t="shared" si="89"/>
        <v>0</v>
      </c>
      <c r="Q1446" s="13" t="s">
        <v>8320</v>
      </c>
      <c r="R1446" s="13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750</v>
      </c>
      <c r="E1447" s="7">
        <v>6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1</v>
      </c>
      <c r="P1447">
        <f t="shared" si="89"/>
        <v>0</v>
      </c>
      <c r="Q1447" s="13" t="s">
        <v>8320</v>
      </c>
      <c r="R1447" s="13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150</v>
      </c>
      <c r="E1448" s="7">
        <v>20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13</v>
      </c>
      <c r="P1448">
        <f t="shared" si="89"/>
        <v>0</v>
      </c>
      <c r="Q1448" s="13" t="s">
        <v>8320</v>
      </c>
      <c r="R1448" s="13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1900</v>
      </c>
      <c r="E1449" s="7">
        <v>905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48</v>
      </c>
      <c r="P1449">
        <f t="shared" si="89"/>
        <v>301.67</v>
      </c>
      <c r="Q1449" s="13" t="s">
        <v>8320</v>
      </c>
      <c r="R1449" s="13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750</v>
      </c>
      <c r="E1450" s="7">
        <v>430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57</v>
      </c>
      <c r="P1450">
        <f t="shared" si="89"/>
        <v>0</v>
      </c>
      <c r="Q1450" s="13" t="s">
        <v>8320</v>
      </c>
      <c r="R1450" s="13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500</v>
      </c>
      <c r="E1451" s="7">
        <v>516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103</v>
      </c>
      <c r="P1451">
        <f t="shared" si="89"/>
        <v>0</v>
      </c>
      <c r="Q1451" s="13" t="s">
        <v>8320</v>
      </c>
      <c r="R1451" s="13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s="13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1000</v>
      </c>
      <c r="E1453" s="7">
        <v>32</v>
      </c>
      <c r="F1453" t="s">
        <v>8220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3</v>
      </c>
      <c r="P1453">
        <f t="shared" si="89"/>
        <v>16</v>
      </c>
      <c r="Q1453" s="13" t="s">
        <v>8320</v>
      </c>
      <c r="R1453" s="1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500</v>
      </c>
      <c r="E1454" s="7">
        <v>791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158</v>
      </c>
      <c r="P1454">
        <f t="shared" si="89"/>
        <v>0</v>
      </c>
      <c r="Q1454" s="13" t="s">
        <v>8320</v>
      </c>
      <c r="R1454" s="13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600</v>
      </c>
      <c r="E1455" s="7">
        <v>51</v>
      </c>
      <c r="F1455" t="s">
        <v>8220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9</v>
      </c>
      <c r="P1455">
        <f t="shared" si="89"/>
        <v>0</v>
      </c>
      <c r="Q1455" s="13" t="s">
        <v>8320</v>
      </c>
      <c r="R1455" s="13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1000</v>
      </c>
      <c r="E1456" s="7">
        <v>1873</v>
      </c>
      <c r="F1456" t="s">
        <v>8218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187</v>
      </c>
      <c r="P1456">
        <f t="shared" si="89"/>
        <v>1873</v>
      </c>
      <c r="Q1456" s="13" t="s">
        <v>8320</v>
      </c>
      <c r="R1456" s="13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5000</v>
      </c>
      <c r="E1457" s="7">
        <v>5200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104</v>
      </c>
      <c r="P1457">
        <f t="shared" si="89"/>
        <v>742.86</v>
      </c>
      <c r="Q1457" s="13" t="s">
        <v>8320</v>
      </c>
      <c r="R1457" s="13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2000</v>
      </c>
      <c r="E1458" s="7">
        <v>2204</v>
      </c>
      <c r="F1458" t="s">
        <v>8218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110</v>
      </c>
      <c r="P1458">
        <f t="shared" si="89"/>
        <v>734.67</v>
      </c>
      <c r="Q1458" s="13" t="s">
        <v>8320</v>
      </c>
      <c r="R1458" s="13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500</v>
      </c>
      <c r="E1459" s="7">
        <v>25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5</v>
      </c>
      <c r="P1459">
        <f t="shared" si="89"/>
        <v>0</v>
      </c>
      <c r="Q1459" s="13" t="s">
        <v>8320</v>
      </c>
      <c r="R1459" s="13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400</v>
      </c>
      <c r="E1460" s="7">
        <v>1570</v>
      </c>
      <c r="F1460" t="s">
        <v>8218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393</v>
      </c>
      <c r="P1460">
        <f t="shared" si="89"/>
        <v>0</v>
      </c>
      <c r="Q1460" s="13" t="s">
        <v>8320</v>
      </c>
      <c r="R1460" s="13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600</v>
      </c>
      <c r="E1461" s="7">
        <v>1123.47</v>
      </c>
      <c r="F1461" t="s">
        <v>8218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187</v>
      </c>
      <c r="P1461">
        <f t="shared" si="89"/>
        <v>0</v>
      </c>
      <c r="Q1461" s="13" t="s">
        <v>8320</v>
      </c>
      <c r="R1461" s="13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780</v>
      </c>
      <c r="E1462" s="7">
        <v>5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1</v>
      </c>
      <c r="P1462">
        <f t="shared" si="89"/>
        <v>0</v>
      </c>
      <c r="Q1462" s="13" t="s">
        <v>8320</v>
      </c>
      <c r="R1462" s="13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38000</v>
      </c>
      <c r="E1463" s="7">
        <v>10</v>
      </c>
      <c r="F1463" t="s">
        <v>8220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0</v>
      </c>
      <c r="P1463">
        <f t="shared" si="89"/>
        <v>0.03</v>
      </c>
      <c r="Q1463" s="13" t="s">
        <v>8320</v>
      </c>
      <c r="R1463" s="1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11737</v>
      </c>
      <c r="E1464" s="7">
        <v>11747.18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100</v>
      </c>
      <c r="P1464">
        <f t="shared" si="89"/>
        <v>78.31</v>
      </c>
      <c r="Q1464" s="13" t="s">
        <v>8320</v>
      </c>
      <c r="R1464" s="13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3750</v>
      </c>
      <c r="E1465" s="7">
        <v>30</v>
      </c>
      <c r="F1465" t="s">
        <v>8220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</v>
      </c>
      <c r="P1465">
        <f t="shared" si="89"/>
        <v>1.2</v>
      </c>
      <c r="Q1465" s="13" t="s">
        <v>8320</v>
      </c>
      <c r="R1465" s="13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21000</v>
      </c>
      <c r="E1466" s="7">
        <v>198415.01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945</v>
      </c>
      <c r="P1466">
        <f t="shared" si="89"/>
        <v>847.93</v>
      </c>
      <c r="Q1466" s="13" t="s">
        <v>8320</v>
      </c>
      <c r="R1466" s="13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350000</v>
      </c>
      <c r="E1467" s="7">
        <v>0</v>
      </c>
      <c r="F1467" t="s">
        <v>8220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0</v>
      </c>
      <c r="P1467">
        <f t="shared" si="89"/>
        <v>0</v>
      </c>
      <c r="Q1467" s="13" t="s">
        <v>8320</v>
      </c>
      <c r="R1467" s="13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45000</v>
      </c>
      <c r="E1468" s="7">
        <v>46100.69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102</v>
      </c>
      <c r="P1468">
        <f t="shared" si="89"/>
        <v>185.89</v>
      </c>
      <c r="Q1468" s="13" t="s">
        <v>8320</v>
      </c>
      <c r="R1468" s="13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100000</v>
      </c>
      <c r="E1469" s="7">
        <v>8537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9</v>
      </c>
      <c r="P1469">
        <f t="shared" si="89"/>
        <v>14.23</v>
      </c>
      <c r="Q1469" s="13" t="s">
        <v>8320</v>
      </c>
      <c r="R1469" s="13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25000</v>
      </c>
      <c r="E1470" s="7">
        <v>2630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11</v>
      </c>
      <c r="P1470">
        <f t="shared" si="89"/>
        <v>8.98</v>
      </c>
      <c r="Q1470" s="13" t="s">
        <v>8320</v>
      </c>
      <c r="R1470" s="13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100000</v>
      </c>
      <c r="E1471" s="7">
        <v>100036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100</v>
      </c>
      <c r="P1471">
        <f t="shared" si="89"/>
        <v>311.64</v>
      </c>
      <c r="Q1471" s="13" t="s">
        <v>8320</v>
      </c>
      <c r="R1471" s="13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5000</v>
      </c>
      <c r="E1472" s="7">
        <v>14166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283</v>
      </c>
      <c r="P1472">
        <f t="shared" si="89"/>
        <v>174.89</v>
      </c>
      <c r="Q1472" s="13" t="s">
        <v>8320</v>
      </c>
      <c r="R1472" s="13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80000</v>
      </c>
      <c r="E1473" s="7">
        <v>160920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201</v>
      </c>
      <c r="P1473">
        <f t="shared" si="89"/>
        <v>469.15</v>
      </c>
      <c r="Q1473" s="13" t="s">
        <v>8320</v>
      </c>
      <c r="R1473" s="1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88888</v>
      </c>
      <c r="E1474" s="7">
        <v>11</v>
      </c>
      <c r="F1474" t="s">
        <v>8220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0</v>
      </c>
      <c r="P1474">
        <f t="shared" si="89"/>
        <v>0.03</v>
      </c>
      <c r="Q1474" s="13" t="s">
        <v>8320</v>
      </c>
      <c r="R1474" s="13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5000</v>
      </c>
      <c r="E1475" s="7">
        <v>7415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148</v>
      </c>
      <c r="P1475">
        <f t="shared" ref="P1475:P1538" si="93">IFERROR(ROUND(E1475/L1475,2),0)</f>
        <v>157.77000000000001</v>
      </c>
      <c r="Q1475" s="13" t="s">
        <v>8320</v>
      </c>
      <c r="R1475" s="13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10000</v>
      </c>
      <c r="E1476" s="7">
        <v>110</v>
      </c>
      <c r="F1476" t="s">
        <v>8220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</v>
      </c>
      <c r="P1476">
        <f t="shared" si="93"/>
        <v>1.45</v>
      </c>
      <c r="Q1476" s="13" t="s">
        <v>8320</v>
      </c>
      <c r="R1476" s="13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65000</v>
      </c>
      <c r="E1477" s="7">
        <v>35</v>
      </c>
      <c r="F1477" t="s">
        <v>8220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0</v>
      </c>
      <c r="P1477">
        <f t="shared" si="93"/>
        <v>0.08</v>
      </c>
      <c r="Q1477" s="13" t="s">
        <v>8320</v>
      </c>
      <c r="R1477" s="13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100000</v>
      </c>
      <c r="E1478" s="7">
        <v>0</v>
      </c>
      <c r="F1478" t="s">
        <v>8220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0</v>
      </c>
      <c r="P1478">
        <f t="shared" si="93"/>
        <v>0</v>
      </c>
      <c r="Q1478" s="13" t="s">
        <v>8320</v>
      </c>
      <c r="R1478" s="13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82000</v>
      </c>
      <c r="E1479" s="7">
        <v>8190</v>
      </c>
      <c r="F1479" t="s">
        <v>8220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10</v>
      </c>
      <c r="P1479">
        <f t="shared" si="93"/>
        <v>22.2</v>
      </c>
      <c r="Q1479" s="13" t="s">
        <v>8320</v>
      </c>
      <c r="R1479" s="13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5000000</v>
      </c>
      <c r="E1480" s="7">
        <v>0</v>
      </c>
      <c r="F1480" t="s">
        <v>8220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0</v>
      </c>
      <c r="P1480">
        <f t="shared" si="93"/>
        <v>0</v>
      </c>
      <c r="Q1480" s="13" t="s">
        <v>8320</v>
      </c>
      <c r="R1480" s="13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6500</v>
      </c>
      <c r="E1481" s="7">
        <v>114</v>
      </c>
      <c r="F1481" t="s">
        <v>8220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2</v>
      </c>
      <c r="P1481">
        <f t="shared" si="93"/>
        <v>1.61</v>
      </c>
      <c r="Q1481" s="13" t="s">
        <v>8320</v>
      </c>
      <c r="R1481" s="13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126000</v>
      </c>
      <c r="E1482" s="7">
        <v>137254.84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109</v>
      </c>
      <c r="P1482">
        <f t="shared" si="93"/>
        <v>216.15</v>
      </c>
      <c r="Q1482" s="13" t="s">
        <v>8320</v>
      </c>
      <c r="R1482" s="13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2000</v>
      </c>
      <c r="E1483" s="7">
        <v>2000</v>
      </c>
      <c r="F1483" t="s">
        <v>8218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100</v>
      </c>
      <c r="P1483">
        <f t="shared" si="93"/>
        <v>333.33</v>
      </c>
      <c r="Q1483" s="13" t="s">
        <v>8320</v>
      </c>
      <c r="R1483" s="1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1000</v>
      </c>
      <c r="E1484" s="7">
        <v>611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61</v>
      </c>
      <c r="P1484">
        <f t="shared" si="93"/>
        <v>611</v>
      </c>
      <c r="Q1484" s="13" t="s">
        <v>8320</v>
      </c>
      <c r="R1484" s="13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1500</v>
      </c>
      <c r="E1485" s="7">
        <v>1655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110</v>
      </c>
      <c r="P1485">
        <f t="shared" si="93"/>
        <v>827.5</v>
      </c>
      <c r="Q1485" s="13" t="s">
        <v>8320</v>
      </c>
      <c r="R1485" s="13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280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s="13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2000</v>
      </c>
      <c r="E1487" s="7">
        <v>2280</v>
      </c>
      <c r="F1487" t="s">
        <v>8218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114</v>
      </c>
      <c r="P1487">
        <f t="shared" si="93"/>
        <v>760</v>
      </c>
      <c r="Q1487" s="13" t="s">
        <v>8320</v>
      </c>
      <c r="R1487" s="13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1500</v>
      </c>
      <c r="E1488" s="7">
        <v>1561</v>
      </c>
      <c r="F1488" t="s">
        <v>8218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104</v>
      </c>
      <c r="P1488">
        <f t="shared" si="93"/>
        <v>520.33000000000004</v>
      </c>
      <c r="Q1488" s="13" t="s">
        <v>8320</v>
      </c>
      <c r="R1488" s="13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500</v>
      </c>
      <c r="E1489" s="7">
        <v>618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124</v>
      </c>
      <c r="P1489">
        <f t="shared" si="93"/>
        <v>0</v>
      </c>
      <c r="Q1489" s="13" t="s">
        <v>8320</v>
      </c>
      <c r="R1489" s="13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2500</v>
      </c>
      <c r="E1490" s="7">
        <v>4890</v>
      </c>
      <c r="F1490" t="s">
        <v>8218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196</v>
      </c>
      <c r="P1490">
        <f t="shared" si="93"/>
        <v>815</v>
      </c>
      <c r="Q1490" s="13" t="s">
        <v>8320</v>
      </c>
      <c r="R1490" s="13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400</v>
      </c>
      <c r="E1491" s="7">
        <v>1050</v>
      </c>
      <c r="F1491" t="s">
        <v>8218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263</v>
      </c>
      <c r="P1491">
        <f t="shared" si="93"/>
        <v>0</v>
      </c>
      <c r="Q1491" s="13" t="s">
        <v>8320</v>
      </c>
      <c r="R1491" s="13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3750</v>
      </c>
      <c r="E1492" s="7">
        <v>4055</v>
      </c>
      <c r="F1492" t="s">
        <v>8218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108</v>
      </c>
      <c r="P1492">
        <f t="shared" si="93"/>
        <v>213.42</v>
      </c>
      <c r="Q1492" s="13" t="s">
        <v>8320</v>
      </c>
      <c r="R1492" s="13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2000</v>
      </c>
      <c r="E1493" s="7">
        <v>214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11</v>
      </c>
      <c r="P1493">
        <f t="shared" si="93"/>
        <v>214</v>
      </c>
      <c r="Q1493" s="13" t="s">
        <v>8320</v>
      </c>
      <c r="R1493" s="1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1400</v>
      </c>
      <c r="E1494" s="7">
        <v>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0</v>
      </c>
      <c r="P1494">
        <f t="shared" si="93"/>
        <v>0</v>
      </c>
      <c r="Q1494" s="13" t="s">
        <v>8320</v>
      </c>
      <c r="R1494" s="13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300</v>
      </c>
      <c r="E1495" s="7">
        <v>300</v>
      </c>
      <c r="F1495" t="s">
        <v>8218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100</v>
      </c>
      <c r="P1495">
        <f t="shared" si="93"/>
        <v>0</v>
      </c>
      <c r="Q1495" s="13" t="s">
        <v>8320</v>
      </c>
      <c r="R1495" s="13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3000</v>
      </c>
      <c r="E1496" s="7">
        <v>0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0</v>
      </c>
      <c r="P1496">
        <f t="shared" si="93"/>
        <v>0</v>
      </c>
      <c r="Q1496" s="13" t="s">
        <v>8320</v>
      </c>
      <c r="R1496" s="13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270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s="13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250</v>
      </c>
      <c r="E1498" s="7">
        <v>250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100</v>
      </c>
      <c r="P1498">
        <f t="shared" si="93"/>
        <v>0</v>
      </c>
      <c r="Q1498" s="13" t="s">
        <v>8320</v>
      </c>
      <c r="R1498" s="13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900</v>
      </c>
      <c r="E1499" s="7">
        <v>1408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156</v>
      </c>
      <c r="P1499">
        <f t="shared" si="93"/>
        <v>1408</v>
      </c>
      <c r="Q1499" s="13" t="s">
        <v>8320</v>
      </c>
      <c r="R1499" s="13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1500</v>
      </c>
      <c r="E1500" s="7">
        <v>2598</v>
      </c>
      <c r="F1500" t="s">
        <v>8218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173</v>
      </c>
      <c r="P1500">
        <f t="shared" si="93"/>
        <v>866</v>
      </c>
      <c r="Q1500" s="13" t="s">
        <v>8320</v>
      </c>
      <c r="R1500" s="13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1000</v>
      </c>
      <c r="E1501" s="7">
        <v>225</v>
      </c>
      <c r="F1501" t="s">
        <v>8221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23</v>
      </c>
      <c r="P1501">
        <f t="shared" si="93"/>
        <v>225</v>
      </c>
      <c r="Q1501" s="13" t="s">
        <v>8320</v>
      </c>
      <c r="R1501" s="13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3300</v>
      </c>
      <c r="E1502" s="7">
        <v>14.5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0</v>
      </c>
      <c r="P1502">
        <f t="shared" si="93"/>
        <v>0.97</v>
      </c>
      <c r="Q1502" s="13" t="s">
        <v>8320</v>
      </c>
      <c r="R1502" s="13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200000</v>
      </c>
      <c r="E1503" s="7">
        <v>0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0</v>
      </c>
      <c r="P1503">
        <f t="shared" si="93"/>
        <v>0</v>
      </c>
      <c r="Q1503" s="13" t="s">
        <v>8336</v>
      </c>
      <c r="R1503" s="1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50000</v>
      </c>
      <c r="E1504" s="7">
        <v>50803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102</v>
      </c>
      <c r="P1504">
        <f t="shared" si="93"/>
        <v>154.41999999999999</v>
      </c>
      <c r="Q1504" s="13" t="s">
        <v>8336</v>
      </c>
      <c r="R1504" s="13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10000</v>
      </c>
      <c r="E1505" s="7">
        <v>12800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128</v>
      </c>
      <c r="P1505">
        <f t="shared" si="93"/>
        <v>180.28</v>
      </c>
      <c r="Q1505" s="13" t="s">
        <v>8336</v>
      </c>
      <c r="R1505" s="13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50000</v>
      </c>
      <c r="E1506" s="7">
        <v>0</v>
      </c>
      <c r="F1506" t="s">
        <v>8220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0</v>
      </c>
      <c r="P1506">
        <f t="shared" si="93"/>
        <v>0</v>
      </c>
      <c r="Q1506" s="13" t="s">
        <v>8336</v>
      </c>
      <c r="R1506" s="13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44000</v>
      </c>
      <c r="E1507" s="7">
        <v>54116.28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123</v>
      </c>
      <c r="P1507">
        <f t="shared" si="93"/>
        <v>156.86000000000001</v>
      </c>
      <c r="Q1507" s="13" t="s">
        <v>8336</v>
      </c>
      <c r="R1507" s="13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5000</v>
      </c>
      <c r="E1508" s="7">
        <v>5535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128.72</v>
      </c>
      <c r="Q1508" s="13" t="s">
        <v>8336</v>
      </c>
      <c r="R1508" s="13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7900</v>
      </c>
      <c r="E1509" s="7">
        <v>1322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17</v>
      </c>
      <c r="P1509">
        <f t="shared" si="93"/>
        <v>40.06</v>
      </c>
      <c r="Q1509" s="13" t="s">
        <v>8336</v>
      </c>
      <c r="R1509" s="13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50000</v>
      </c>
      <c r="E1510" s="7">
        <v>670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</v>
      </c>
      <c r="P1510">
        <f t="shared" si="93"/>
        <v>3.18</v>
      </c>
      <c r="Q1510" s="13" t="s">
        <v>8336</v>
      </c>
      <c r="R1510" s="13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50000</v>
      </c>
      <c r="E1511" s="7">
        <v>6962</v>
      </c>
      <c r="F1511" t="s">
        <v>8220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14</v>
      </c>
      <c r="P1511">
        <f t="shared" si="93"/>
        <v>35.520000000000003</v>
      </c>
      <c r="Q1511" s="13" t="s">
        <v>8336</v>
      </c>
      <c r="R1511" s="13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40000</v>
      </c>
      <c r="E1512" s="7">
        <v>79686.05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199</v>
      </c>
      <c r="P1512">
        <f t="shared" si="93"/>
        <v>196.76</v>
      </c>
      <c r="Q1512" s="13" t="s">
        <v>8336</v>
      </c>
      <c r="R1512" s="13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40000</v>
      </c>
      <c r="E1513" s="7">
        <v>11032</v>
      </c>
      <c r="F1513" t="s">
        <v>8220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28</v>
      </c>
      <c r="P1513">
        <f t="shared" si="93"/>
        <v>53.55</v>
      </c>
      <c r="Q1513" s="13" t="s">
        <v>8336</v>
      </c>
      <c r="R1513" s="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50000</v>
      </c>
      <c r="E1514" s="7">
        <v>50</v>
      </c>
      <c r="F1514" t="s">
        <v>8220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0</v>
      </c>
      <c r="P1514">
        <f t="shared" si="93"/>
        <v>0.15</v>
      </c>
      <c r="Q1514" s="13" t="s">
        <v>8336</v>
      </c>
      <c r="R1514" s="13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30000</v>
      </c>
      <c r="E1515" s="7">
        <v>30610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102</v>
      </c>
      <c r="P1515">
        <f t="shared" si="93"/>
        <v>142.37</v>
      </c>
      <c r="Q1515" s="13" t="s">
        <v>8336</v>
      </c>
      <c r="R1515" s="13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60000</v>
      </c>
      <c r="E1516" s="7">
        <v>259</v>
      </c>
      <c r="F1516" t="s">
        <v>8220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0</v>
      </c>
      <c r="P1516">
        <f t="shared" si="93"/>
        <v>1.47</v>
      </c>
      <c r="Q1516" s="13" t="s">
        <v>8336</v>
      </c>
      <c r="R1516" s="13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2000000</v>
      </c>
      <c r="E1517" s="7">
        <v>376</v>
      </c>
      <c r="F1517" t="s">
        <v>8220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0</v>
      </c>
      <c r="P1517">
        <f t="shared" si="93"/>
        <v>0.68</v>
      </c>
      <c r="Q1517" s="13" t="s">
        <v>8336</v>
      </c>
      <c r="R1517" s="13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50000</v>
      </c>
      <c r="E1518" s="7">
        <v>0</v>
      </c>
      <c r="F1518" t="s">
        <v>8220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0</v>
      </c>
      <c r="P1518">
        <f t="shared" si="93"/>
        <v>0</v>
      </c>
      <c r="Q1518" s="13" t="s">
        <v>8336</v>
      </c>
      <c r="R1518" s="13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50000</v>
      </c>
      <c r="E1519" s="7">
        <v>108397.11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217</v>
      </c>
      <c r="P1519">
        <f t="shared" si="93"/>
        <v>176.26</v>
      </c>
      <c r="Q1519" s="13" t="s">
        <v>8336</v>
      </c>
      <c r="R1519" s="13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75000</v>
      </c>
      <c r="E1520" s="7">
        <v>1748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</v>
      </c>
      <c r="P1520">
        <f t="shared" si="93"/>
        <v>7.41</v>
      </c>
      <c r="Q1520" s="13" t="s">
        <v>8336</v>
      </c>
      <c r="R1520" s="13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25000</v>
      </c>
      <c r="E1521" s="7">
        <v>298</v>
      </c>
      <c r="F1521" t="s">
        <v>8220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</v>
      </c>
      <c r="P1521">
        <f t="shared" si="93"/>
        <v>2.06</v>
      </c>
      <c r="Q1521" s="13" t="s">
        <v>8336</v>
      </c>
      <c r="R1521" s="13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50000</v>
      </c>
      <c r="E1522" s="7">
        <v>1</v>
      </c>
      <c r="F1522" t="s">
        <v>8220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0</v>
      </c>
      <c r="P1522">
        <f t="shared" si="93"/>
        <v>0.01</v>
      </c>
      <c r="Q1522" s="13" t="s">
        <v>8336</v>
      </c>
      <c r="R1522" s="13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100000</v>
      </c>
      <c r="E1523" s="7">
        <v>2</v>
      </c>
      <c r="F1523" t="s">
        <v>8220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0</v>
      </c>
      <c r="P1523">
        <f t="shared" si="93"/>
        <v>0.01</v>
      </c>
      <c r="Q1523" s="13" t="s">
        <v>8336</v>
      </c>
      <c r="R1523" s="1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133800</v>
      </c>
      <c r="E1524" s="7">
        <v>0</v>
      </c>
      <c r="F1524" t="s">
        <v>8220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0</v>
      </c>
      <c r="P1524">
        <f t="shared" si="93"/>
        <v>0</v>
      </c>
      <c r="Q1524" s="13" t="s">
        <v>8336</v>
      </c>
      <c r="R1524" s="13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50000</v>
      </c>
      <c r="E1525" s="7">
        <v>57754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116</v>
      </c>
      <c r="P1525">
        <f t="shared" si="93"/>
        <v>239.64</v>
      </c>
      <c r="Q1525" s="13" t="s">
        <v>8336</v>
      </c>
      <c r="R1525" s="13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18000</v>
      </c>
      <c r="E1526" s="7">
        <v>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0</v>
      </c>
      <c r="P1526">
        <f t="shared" si="93"/>
        <v>0.36</v>
      </c>
      <c r="Q1526" s="13" t="s">
        <v>8336</v>
      </c>
      <c r="R1526" s="13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12000</v>
      </c>
      <c r="E1527" s="7">
        <v>2358</v>
      </c>
      <c r="F1527" t="s">
        <v>8220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20</v>
      </c>
      <c r="P1527">
        <f t="shared" si="93"/>
        <v>16.84</v>
      </c>
      <c r="Q1527" s="13" t="s">
        <v>8336</v>
      </c>
      <c r="R1527" s="13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60000</v>
      </c>
      <c r="E1528" s="7">
        <v>3200</v>
      </c>
      <c r="F1528" t="s">
        <v>8220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5</v>
      </c>
      <c r="P1528">
        <f t="shared" si="93"/>
        <v>11.43</v>
      </c>
      <c r="Q1528" s="13" t="s">
        <v>8336</v>
      </c>
      <c r="R1528" s="13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10000</v>
      </c>
      <c r="E1529" s="7">
        <v>10556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106</v>
      </c>
      <c r="P1529">
        <f t="shared" si="93"/>
        <v>150.80000000000001</v>
      </c>
      <c r="Q1529" s="13" t="s">
        <v>8336</v>
      </c>
      <c r="R1529" s="13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24000</v>
      </c>
      <c r="E1530" s="7">
        <v>4853</v>
      </c>
      <c r="F1530" t="s">
        <v>8220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20</v>
      </c>
      <c r="P1530">
        <f t="shared" si="93"/>
        <v>30.33</v>
      </c>
      <c r="Q1530" s="13" t="s">
        <v>8336</v>
      </c>
      <c r="R1530" s="13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50000</v>
      </c>
      <c r="E1531" s="7">
        <v>10</v>
      </c>
      <c r="F1531" t="s">
        <v>8220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0</v>
      </c>
      <c r="P1531">
        <f t="shared" si="93"/>
        <v>7.0000000000000007E-2</v>
      </c>
      <c r="Q1531" s="13" t="s">
        <v>8336</v>
      </c>
      <c r="R1531" s="13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100000</v>
      </c>
      <c r="E1532" s="7">
        <v>35338</v>
      </c>
      <c r="F1532" t="s">
        <v>8220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35</v>
      </c>
      <c r="P1532">
        <f t="shared" si="93"/>
        <v>40.43</v>
      </c>
      <c r="Q1532" s="13" t="s">
        <v>8336</v>
      </c>
      <c r="R1532" s="13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10000</v>
      </c>
      <c r="E1533" s="7">
        <v>30047.64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300</v>
      </c>
      <c r="P1533">
        <f t="shared" si="93"/>
        <v>411.61</v>
      </c>
      <c r="Q1533" s="13" t="s">
        <v>8336</v>
      </c>
      <c r="R1533" s="1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50000</v>
      </c>
      <c r="E1534" s="7">
        <v>106222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212</v>
      </c>
      <c r="P1534">
        <f t="shared" si="93"/>
        <v>361.3</v>
      </c>
      <c r="Q1534" s="13" t="s">
        <v>8336</v>
      </c>
      <c r="R1534" s="13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150000</v>
      </c>
      <c r="E1535" s="7">
        <v>3</v>
      </c>
      <c r="F1535" t="s">
        <v>8220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0</v>
      </c>
      <c r="P1535">
        <f t="shared" si="93"/>
        <v>0</v>
      </c>
      <c r="Q1535" s="13" t="s">
        <v>8336</v>
      </c>
      <c r="R1535" s="13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75000</v>
      </c>
      <c r="E1536" s="7">
        <v>47074</v>
      </c>
      <c r="F1536" t="s">
        <v>8220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63</v>
      </c>
      <c r="P1536">
        <f t="shared" si="93"/>
        <v>127.57</v>
      </c>
      <c r="Q1536" s="13" t="s">
        <v>8336</v>
      </c>
      <c r="R1536" s="13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15000</v>
      </c>
      <c r="E1537" s="7">
        <v>108</v>
      </c>
      <c r="F1537" t="s">
        <v>8221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</v>
      </c>
      <c r="P1537">
        <f t="shared" si="93"/>
        <v>0.98</v>
      </c>
      <c r="Q1537" s="13" t="s">
        <v>8336</v>
      </c>
      <c r="R1537" s="13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70000</v>
      </c>
      <c r="E1538" s="7">
        <v>800</v>
      </c>
      <c r="F1538" t="s">
        <v>8220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1</v>
      </c>
      <c r="P1538">
        <f t="shared" si="93"/>
        <v>1.76</v>
      </c>
      <c r="Q1538" s="13" t="s">
        <v>8336</v>
      </c>
      <c r="R1538" s="13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50000</v>
      </c>
      <c r="E1539" s="7">
        <v>6663</v>
      </c>
      <c r="F1539" t="s">
        <v>8220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13</v>
      </c>
      <c r="P1539">
        <f t="shared" ref="P1539:P1602" si="97">IFERROR(ROUND(E1539/L1539,2),0)</f>
        <v>29.75</v>
      </c>
      <c r="Q1539" s="13" t="s">
        <v>8336</v>
      </c>
      <c r="R1539" s="13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20000</v>
      </c>
      <c r="E1540" s="7">
        <v>115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</v>
      </c>
      <c r="P1540">
        <f t="shared" si="97"/>
        <v>2.5</v>
      </c>
      <c r="Q1540" s="13" t="s">
        <v>8336</v>
      </c>
      <c r="R1540" s="13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60000</v>
      </c>
      <c r="E1541" s="7">
        <v>979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2</v>
      </c>
      <c r="P1541">
        <f t="shared" si="97"/>
        <v>3.45</v>
      </c>
      <c r="Q1541" s="13" t="s">
        <v>8336</v>
      </c>
      <c r="R1541" s="13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49000</v>
      </c>
      <c r="E1542" s="7">
        <v>19572</v>
      </c>
      <c r="F1542" t="s">
        <v>8220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40</v>
      </c>
      <c r="P1542">
        <f t="shared" si="97"/>
        <v>199.71</v>
      </c>
      <c r="Q1542" s="13" t="s">
        <v>8336</v>
      </c>
      <c r="R1542" s="13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1000</v>
      </c>
      <c r="E1543" s="7">
        <v>1005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101</v>
      </c>
      <c r="P1543">
        <f t="shared" si="97"/>
        <v>502.5</v>
      </c>
      <c r="Q1543" s="13" t="s">
        <v>8336</v>
      </c>
      <c r="R1543" s="1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1050</v>
      </c>
      <c r="E1544" s="7">
        <v>1296</v>
      </c>
      <c r="F1544" t="s">
        <v>8218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123</v>
      </c>
      <c r="P1544">
        <f t="shared" si="97"/>
        <v>1296</v>
      </c>
      <c r="Q1544" s="13" t="s">
        <v>8336</v>
      </c>
      <c r="R1544" s="13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1000</v>
      </c>
      <c r="E1545" s="7">
        <v>1082.5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108</v>
      </c>
      <c r="P1545">
        <f t="shared" si="97"/>
        <v>1082.5</v>
      </c>
      <c r="Q1545" s="13" t="s">
        <v>8336</v>
      </c>
      <c r="R1545" s="13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199</v>
      </c>
      <c r="E1546" s="7">
        <v>116</v>
      </c>
      <c r="F1546" t="s">
        <v>8219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58</v>
      </c>
      <c r="P1546">
        <f t="shared" si="97"/>
        <v>0</v>
      </c>
      <c r="Q1546" s="13" t="s">
        <v>8336</v>
      </c>
      <c r="R1546" s="13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800</v>
      </c>
      <c r="E1547" s="7">
        <v>1365</v>
      </c>
      <c r="F1547" t="s">
        <v>8218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171</v>
      </c>
      <c r="P1547">
        <f t="shared" si="97"/>
        <v>1365</v>
      </c>
      <c r="Q1547" s="13" t="s">
        <v>8336</v>
      </c>
      <c r="R1547" s="13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2500</v>
      </c>
      <c r="E1548" s="7">
        <v>2565</v>
      </c>
      <c r="F1548" t="s">
        <v>8218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103</v>
      </c>
      <c r="P1548">
        <f t="shared" si="97"/>
        <v>233.18</v>
      </c>
      <c r="Q1548" s="13" t="s">
        <v>8336</v>
      </c>
      <c r="R1548" s="13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1</v>
      </c>
      <c r="E1549" s="7">
        <v>9302.5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930250</v>
      </c>
      <c r="P1549">
        <f t="shared" si="97"/>
        <v>0</v>
      </c>
      <c r="Q1549" s="13" t="s">
        <v>8336</v>
      </c>
      <c r="R1549" s="13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1500</v>
      </c>
      <c r="E1550" s="7">
        <v>2842</v>
      </c>
      <c r="F1550" t="s">
        <v>8218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189</v>
      </c>
      <c r="P1550">
        <f t="shared" si="97"/>
        <v>2842</v>
      </c>
      <c r="Q1550" s="13" t="s">
        <v>8336</v>
      </c>
      <c r="R1550" s="13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2000</v>
      </c>
      <c r="E1551" s="7">
        <v>2405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120</v>
      </c>
      <c r="P1551">
        <f t="shared" si="97"/>
        <v>400.83</v>
      </c>
      <c r="Q1551" s="13" t="s">
        <v>8336</v>
      </c>
      <c r="R1551" s="13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2000</v>
      </c>
      <c r="E1552" s="7">
        <v>1351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68</v>
      </c>
      <c r="P1552">
        <f t="shared" si="97"/>
        <v>193</v>
      </c>
      <c r="Q1552" s="13" t="s">
        <v>8336</v>
      </c>
      <c r="R1552" s="13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</v>
      </c>
      <c r="E1553" s="7">
        <v>410</v>
      </c>
      <c r="F1553" t="s">
        <v>8218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117</v>
      </c>
      <c r="P1553">
        <f t="shared" si="97"/>
        <v>0</v>
      </c>
      <c r="Q1553" s="13" t="s">
        <v>8336</v>
      </c>
      <c r="R1553" s="1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6000</v>
      </c>
      <c r="E1554" s="7">
        <v>6360</v>
      </c>
      <c r="F1554" t="s">
        <v>8218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106</v>
      </c>
      <c r="P1554">
        <f t="shared" si="97"/>
        <v>397.5</v>
      </c>
      <c r="Q1554" s="13" t="s">
        <v>8336</v>
      </c>
      <c r="R1554" s="13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500</v>
      </c>
      <c r="E1555" s="7">
        <v>23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5</v>
      </c>
      <c r="P1555">
        <f t="shared" si="97"/>
        <v>0</v>
      </c>
      <c r="Q1555" s="13" t="s">
        <v>8336</v>
      </c>
      <c r="R1555" s="13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550</v>
      </c>
      <c r="E1556" s="7">
        <v>123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22</v>
      </c>
      <c r="P1556">
        <f t="shared" si="97"/>
        <v>0</v>
      </c>
      <c r="Q1556" s="13" t="s">
        <v>8336</v>
      </c>
      <c r="R1556" s="13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128</v>
      </c>
      <c r="E1557" s="7">
        <v>0</v>
      </c>
      <c r="F1557" t="s">
        <v>8219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s="13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3200</v>
      </c>
      <c r="E1558" s="7">
        <v>3400</v>
      </c>
      <c r="F1558" t="s">
        <v>8218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106</v>
      </c>
      <c r="P1558">
        <f t="shared" si="97"/>
        <v>283.33</v>
      </c>
      <c r="Q1558" s="13" t="s">
        <v>8336</v>
      </c>
      <c r="R1558" s="13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2000</v>
      </c>
      <c r="E1559" s="7">
        <v>234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12</v>
      </c>
      <c r="P1559">
        <f t="shared" si="97"/>
        <v>234</v>
      </c>
      <c r="Q1559" s="13" t="s">
        <v>8336</v>
      </c>
      <c r="R1559" s="13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1500</v>
      </c>
      <c r="E1560" s="7">
        <v>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0</v>
      </c>
      <c r="P1560">
        <f t="shared" si="97"/>
        <v>0</v>
      </c>
      <c r="Q1560" s="13" t="s">
        <v>8336</v>
      </c>
      <c r="R1560" s="13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</v>
      </c>
      <c r="E1561" s="7">
        <v>1686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112</v>
      </c>
      <c r="P1561">
        <f t="shared" si="97"/>
        <v>1686</v>
      </c>
      <c r="Q1561" s="13" t="s">
        <v>8336</v>
      </c>
      <c r="R1561" s="13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2000</v>
      </c>
      <c r="E1562" s="7">
        <v>41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2</v>
      </c>
      <c r="P1562">
        <f t="shared" si="97"/>
        <v>10.25</v>
      </c>
      <c r="Q1562" s="13" t="s">
        <v>8336</v>
      </c>
      <c r="R1562" s="13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1650</v>
      </c>
      <c r="E1563" s="7">
        <v>1660</v>
      </c>
      <c r="F1563" t="s">
        <v>8218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101</v>
      </c>
      <c r="P1563">
        <f t="shared" si="97"/>
        <v>1660</v>
      </c>
      <c r="Q1563" s="13" t="s">
        <v>8320</v>
      </c>
      <c r="R1563" s="1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350</v>
      </c>
      <c r="E1564" s="7">
        <v>593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169</v>
      </c>
      <c r="P1564">
        <f t="shared" si="97"/>
        <v>0</v>
      </c>
      <c r="Q1564" s="13" t="s">
        <v>8320</v>
      </c>
      <c r="R1564" s="13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2000</v>
      </c>
      <c r="E1565" s="7">
        <v>1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0</v>
      </c>
      <c r="P1565">
        <f t="shared" si="97"/>
        <v>0.5</v>
      </c>
      <c r="Q1565" s="13" t="s">
        <v>8320</v>
      </c>
      <c r="R1565" s="13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</v>
      </c>
      <c r="E1566" s="7">
        <v>1175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118</v>
      </c>
      <c r="P1566">
        <f t="shared" si="97"/>
        <v>1175</v>
      </c>
      <c r="Q1566" s="13" t="s">
        <v>8320</v>
      </c>
      <c r="R1566" s="13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2000</v>
      </c>
      <c r="E1567" s="7">
        <v>251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13</v>
      </c>
      <c r="P1567">
        <f t="shared" si="97"/>
        <v>251</v>
      </c>
      <c r="Q1567" s="13" t="s">
        <v>8320</v>
      </c>
      <c r="R1567" s="13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18000</v>
      </c>
      <c r="E1568" s="7">
        <v>21884.69</v>
      </c>
      <c r="F1568" t="s">
        <v>8218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122</v>
      </c>
      <c r="P1568">
        <f t="shared" si="97"/>
        <v>370.93</v>
      </c>
      <c r="Q1568" s="13" t="s">
        <v>8320</v>
      </c>
      <c r="R1568" s="13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2500</v>
      </c>
      <c r="E1569" s="7">
        <v>3226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129</v>
      </c>
      <c r="P1569">
        <f t="shared" si="97"/>
        <v>248.15</v>
      </c>
      <c r="Q1569" s="13" t="s">
        <v>8320</v>
      </c>
      <c r="R1569" s="13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10000</v>
      </c>
      <c r="E1570" s="7">
        <v>435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4</v>
      </c>
      <c r="P1570">
        <f t="shared" si="97"/>
        <v>19.77</v>
      </c>
      <c r="Q1570" s="13" t="s">
        <v>8320</v>
      </c>
      <c r="R1570" s="13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600</v>
      </c>
      <c r="E1571" s="7">
        <v>801</v>
      </c>
      <c r="F1571" t="s">
        <v>8218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134</v>
      </c>
      <c r="P1571">
        <f t="shared" si="97"/>
        <v>0</v>
      </c>
      <c r="Q1571" s="13" t="s">
        <v>8320</v>
      </c>
      <c r="R1571" s="13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7214</v>
      </c>
      <c r="E1572" s="7">
        <v>22991.01</v>
      </c>
      <c r="F1572" t="s">
        <v>8218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319</v>
      </c>
      <c r="P1572">
        <f t="shared" si="97"/>
        <v>442.13</v>
      </c>
      <c r="Q1572" s="13" t="s">
        <v>8320</v>
      </c>
      <c r="R1572" s="13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2000</v>
      </c>
      <c r="E1573" s="7">
        <v>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0</v>
      </c>
      <c r="P1573">
        <f t="shared" si="97"/>
        <v>0</v>
      </c>
      <c r="Q1573" s="13" t="s">
        <v>8320</v>
      </c>
      <c r="R1573" s="1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2000</v>
      </c>
      <c r="E1574" s="7">
        <v>2050</v>
      </c>
      <c r="F1574" t="s">
        <v>8218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103</v>
      </c>
      <c r="P1574">
        <f t="shared" si="97"/>
        <v>683.33</v>
      </c>
      <c r="Q1574" s="13" t="s">
        <v>8320</v>
      </c>
      <c r="R1574" s="13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2400</v>
      </c>
      <c r="E1575" s="7">
        <v>0</v>
      </c>
      <c r="F1575" t="s">
        <v>8220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0</v>
      </c>
      <c r="P1575">
        <f t="shared" si="97"/>
        <v>0</v>
      </c>
      <c r="Q1575" s="13" t="s">
        <v>8320</v>
      </c>
      <c r="R1575" s="13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3000</v>
      </c>
      <c r="E1576" s="7">
        <v>807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27</v>
      </c>
      <c r="P1576">
        <f t="shared" si="97"/>
        <v>134.5</v>
      </c>
      <c r="Q1576" s="13" t="s">
        <v>8320</v>
      </c>
      <c r="R1576" s="13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6999</v>
      </c>
      <c r="E1577" s="7">
        <v>7495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107</v>
      </c>
      <c r="P1577">
        <f t="shared" si="97"/>
        <v>214.14</v>
      </c>
      <c r="Q1577" s="13" t="s">
        <v>8320</v>
      </c>
      <c r="R1577" s="13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3000</v>
      </c>
      <c r="E1578" s="7">
        <v>6210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207</v>
      </c>
      <c r="P1578">
        <f t="shared" si="97"/>
        <v>621</v>
      </c>
      <c r="Q1578" s="13" t="s">
        <v>8320</v>
      </c>
      <c r="R1578" s="13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1500</v>
      </c>
      <c r="E1579" s="7">
        <v>2282</v>
      </c>
      <c r="F1579" t="s">
        <v>8218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152</v>
      </c>
      <c r="P1579">
        <f t="shared" si="97"/>
        <v>1141</v>
      </c>
      <c r="Q1579" s="13" t="s">
        <v>8320</v>
      </c>
      <c r="R1579" s="13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2200</v>
      </c>
      <c r="E1580" s="7">
        <v>45</v>
      </c>
      <c r="F1580" t="s">
        <v>8220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2</v>
      </c>
      <c r="P1580">
        <f t="shared" si="97"/>
        <v>11.25</v>
      </c>
      <c r="Q1580" s="13" t="s">
        <v>8320</v>
      </c>
      <c r="R1580" s="13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1300</v>
      </c>
      <c r="E1581" s="7">
        <v>1301</v>
      </c>
      <c r="F1581" t="s">
        <v>8218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100</v>
      </c>
      <c r="P1581">
        <f t="shared" si="97"/>
        <v>650.5</v>
      </c>
      <c r="Q1581" s="13" t="s">
        <v>8320</v>
      </c>
      <c r="R1581" s="13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250</v>
      </c>
      <c r="E1582" s="7">
        <v>391</v>
      </c>
      <c r="F1582" t="s">
        <v>8218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156</v>
      </c>
      <c r="P1582">
        <f t="shared" si="97"/>
        <v>0</v>
      </c>
      <c r="Q1582" s="13" t="s">
        <v>8320</v>
      </c>
      <c r="R1582" s="13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153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15</v>
      </c>
      <c r="P1583">
        <f t="shared" si="97"/>
        <v>153</v>
      </c>
      <c r="Q1583" s="13" t="s">
        <v>8336</v>
      </c>
      <c r="R1583" s="1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2000</v>
      </c>
      <c r="E1584" s="7">
        <v>35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2</v>
      </c>
      <c r="P1584">
        <f t="shared" si="97"/>
        <v>11.67</v>
      </c>
      <c r="Q1584" s="13" t="s">
        <v>8336</v>
      </c>
      <c r="R1584" s="13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1000</v>
      </c>
      <c r="E1585" s="7">
        <v>2870</v>
      </c>
      <c r="F1585" t="s">
        <v>8218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287</v>
      </c>
      <c r="P1585">
        <f t="shared" si="97"/>
        <v>2870</v>
      </c>
      <c r="Q1585" s="13" t="s">
        <v>8336</v>
      </c>
      <c r="R1585" s="13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200</v>
      </c>
      <c r="E1586" s="7">
        <v>420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210</v>
      </c>
      <c r="P1586">
        <f t="shared" si="97"/>
        <v>0</v>
      </c>
      <c r="Q1586" s="13" t="s">
        <v>8336</v>
      </c>
      <c r="R1586" s="13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5000</v>
      </c>
      <c r="E1587" s="7">
        <v>5226</v>
      </c>
      <c r="F1587" t="s">
        <v>8218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105</v>
      </c>
      <c r="P1587">
        <f t="shared" si="97"/>
        <v>435.5</v>
      </c>
      <c r="Q1587" s="13" t="s">
        <v>8336</v>
      </c>
      <c r="R1587" s="13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250</v>
      </c>
      <c r="E1588" s="7">
        <v>250</v>
      </c>
      <c r="F1588" t="s">
        <v>8218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100</v>
      </c>
      <c r="P1588">
        <f t="shared" si="97"/>
        <v>0</v>
      </c>
      <c r="Q1588" s="13" t="s">
        <v>8336</v>
      </c>
      <c r="R1588" s="13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900</v>
      </c>
      <c r="E1589" s="7">
        <v>980</v>
      </c>
      <c r="F1589" t="s">
        <v>8218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109</v>
      </c>
      <c r="P1589">
        <f t="shared" si="97"/>
        <v>980</v>
      </c>
      <c r="Q1589" s="13" t="s">
        <v>8336</v>
      </c>
      <c r="R1589" s="13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100</v>
      </c>
      <c r="E1590" s="7">
        <v>129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129</v>
      </c>
      <c r="P1590">
        <f t="shared" si="97"/>
        <v>0</v>
      </c>
      <c r="Q1590" s="13" t="s">
        <v>8336</v>
      </c>
      <c r="R1590" s="13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200</v>
      </c>
      <c r="E1591" s="7">
        <v>320</v>
      </c>
      <c r="F1591" t="s">
        <v>8218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160</v>
      </c>
      <c r="P1591">
        <f t="shared" si="97"/>
        <v>0</v>
      </c>
      <c r="Q1591" s="13" t="s">
        <v>8336</v>
      </c>
      <c r="R1591" s="13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4000</v>
      </c>
      <c r="E1592" s="7">
        <v>4151</v>
      </c>
      <c r="F1592" t="s">
        <v>8218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104</v>
      </c>
      <c r="P1592">
        <f t="shared" si="97"/>
        <v>2075.5</v>
      </c>
      <c r="Q1592" s="13" t="s">
        <v>8336</v>
      </c>
      <c r="R1592" s="13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10000</v>
      </c>
      <c r="E1593" s="7">
        <v>19292.5</v>
      </c>
      <c r="F1593" t="s">
        <v>8218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193</v>
      </c>
      <c r="P1593">
        <f t="shared" si="97"/>
        <v>209.7</v>
      </c>
      <c r="Q1593" s="13" t="s">
        <v>8336</v>
      </c>
      <c r="R1593" s="1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1</v>
      </c>
      <c r="E1594" s="7">
        <v>22603</v>
      </c>
      <c r="F1594" t="s">
        <v>8218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2260300</v>
      </c>
      <c r="P1594">
        <f t="shared" si="97"/>
        <v>0</v>
      </c>
      <c r="Q1594" s="13" t="s">
        <v>8336</v>
      </c>
      <c r="R1594" s="13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1000</v>
      </c>
      <c r="E1595" s="7">
        <v>78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8</v>
      </c>
      <c r="P1595">
        <f t="shared" si="97"/>
        <v>26</v>
      </c>
      <c r="Q1595" s="13" t="s">
        <v>8336</v>
      </c>
      <c r="R1595" s="13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2200</v>
      </c>
      <c r="E1596" s="7">
        <v>0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0</v>
      </c>
      <c r="P1596">
        <f t="shared" si="97"/>
        <v>0</v>
      </c>
      <c r="Q1596" s="13" t="s">
        <v>8336</v>
      </c>
      <c r="R1596" s="13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2500</v>
      </c>
      <c r="E1597" s="7">
        <v>2535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101</v>
      </c>
      <c r="P1597">
        <f t="shared" si="97"/>
        <v>362.14</v>
      </c>
      <c r="Q1597" s="13" t="s">
        <v>8336</v>
      </c>
      <c r="R1597" s="13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1800</v>
      </c>
      <c r="E1598" s="7">
        <v>2231</v>
      </c>
      <c r="F1598" t="s">
        <v>8218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124</v>
      </c>
      <c r="P1598">
        <f t="shared" si="97"/>
        <v>743.67</v>
      </c>
      <c r="Q1598" s="13" t="s">
        <v>8336</v>
      </c>
      <c r="R1598" s="13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500</v>
      </c>
      <c r="E1599" s="7">
        <v>1197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239</v>
      </c>
      <c r="P1599">
        <f t="shared" si="97"/>
        <v>0</v>
      </c>
      <c r="Q1599" s="13" t="s">
        <v>8336</v>
      </c>
      <c r="R1599" s="13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805.07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101</v>
      </c>
      <c r="P1600">
        <f t="shared" si="97"/>
        <v>805.07</v>
      </c>
      <c r="Q1600" s="13" t="s">
        <v>8336</v>
      </c>
      <c r="R1600" s="13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100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s="13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2500</v>
      </c>
      <c r="E1602" s="7">
        <v>8173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327</v>
      </c>
      <c r="P1602">
        <f t="shared" si="97"/>
        <v>908.11</v>
      </c>
      <c r="Q1602" s="13" t="s">
        <v>8336</v>
      </c>
      <c r="R1602" s="13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8000</v>
      </c>
      <c r="E1603" s="7">
        <v>8001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100</v>
      </c>
      <c r="P1603">
        <f t="shared" ref="P1603:P1666" si="101">IFERROR(ROUND(E1603/L1603,2),0)</f>
        <v>142.88</v>
      </c>
      <c r="Q1603" s="13" t="s">
        <v>8323</v>
      </c>
      <c r="R1603" s="1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5000</v>
      </c>
      <c r="E1604" s="7">
        <v>2286</v>
      </c>
      <c r="F1604" t="s">
        <v>8220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46</v>
      </c>
      <c r="P1604">
        <f t="shared" si="101"/>
        <v>71.44</v>
      </c>
      <c r="Q1604" s="13" t="s">
        <v>8323</v>
      </c>
      <c r="R1604" s="13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5500</v>
      </c>
      <c r="E1605" s="7">
        <v>2336</v>
      </c>
      <c r="F1605" t="s">
        <v>8220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42</v>
      </c>
      <c r="P1605">
        <f t="shared" si="101"/>
        <v>77.87</v>
      </c>
      <c r="Q1605" s="13" t="s">
        <v>8323</v>
      </c>
      <c r="R1605" s="13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10000</v>
      </c>
      <c r="E1606" s="7">
        <v>506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5</v>
      </c>
      <c r="P1606">
        <f t="shared" si="101"/>
        <v>7.23</v>
      </c>
      <c r="Q1606" s="13" t="s">
        <v>8323</v>
      </c>
      <c r="R1606" s="13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16500</v>
      </c>
      <c r="E1607" s="7">
        <v>1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0</v>
      </c>
      <c r="P1607">
        <f t="shared" si="101"/>
        <v>0.02</v>
      </c>
      <c r="Q1607" s="13" t="s">
        <v>8323</v>
      </c>
      <c r="R1607" s="13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20000</v>
      </c>
      <c r="E1608" s="7">
        <v>56146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281</v>
      </c>
      <c r="P1608">
        <f t="shared" si="101"/>
        <v>610.28</v>
      </c>
      <c r="Q1608" s="13" t="s">
        <v>8323</v>
      </c>
      <c r="R1608" s="13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35000</v>
      </c>
      <c r="E1609" s="7">
        <v>60180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172</v>
      </c>
      <c r="P1609">
        <f t="shared" si="101"/>
        <v>293.56</v>
      </c>
      <c r="Q1609" s="13" t="s">
        <v>8323</v>
      </c>
      <c r="R1609" s="13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5000</v>
      </c>
      <c r="E1610" s="7">
        <v>0</v>
      </c>
      <c r="F1610" t="s">
        <v>8220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0</v>
      </c>
      <c r="P1610">
        <f t="shared" si="101"/>
        <v>0</v>
      </c>
      <c r="Q1610" s="13" t="s">
        <v>8323</v>
      </c>
      <c r="R1610" s="13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5000</v>
      </c>
      <c r="E1611" s="7">
        <v>6300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126</v>
      </c>
      <c r="P1611">
        <f t="shared" si="101"/>
        <v>1575</v>
      </c>
      <c r="Q1611" s="13" t="s">
        <v>8323</v>
      </c>
      <c r="R1611" s="13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15000</v>
      </c>
      <c r="E1612" s="7">
        <v>2249</v>
      </c>
      <c r="F1612" t="s">
        <v>8220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15</v>
      </c>
      <c r="P1612">
        <f t="shared" si="101"/>
        <v>20.079999999999998</v>
      </c>
      <c r="Q1612" s="13" t="s">
        <v>8323</v>
      </c>
      <c r="R1612" s="13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4000</v>
      </c>
      <c r="E1613" s="7">
        <v>4015.71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100</v>
      </c>
      <c r="P1613">
        <f t="shared" si="101"/>
        <v>148.72999999999999</v>
      </c>
      <c r="Q1613" s="13" t="s">
        <v>8323</v>
      </c>
      <c r="R1613" s="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3000</v>
      </c>
      <c r="E1614" s="7">
        <v>3055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102</v>
      </c>
      <c r="P1614">
        <f t="shared" si="101"/>
        <v>277.73</v>
      </c>
      <c r="Q1614" s="13" t="s">
        <v>8323</v>
      </c>
      <c r="R1614" s="13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4000</v>
      </c>
      <c r="E1615" s="7">
        <v>4103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103</v>
      </c>
      <c r="P1615">
        <f t="shared" si="101"/>
        <v>157.81</v>
      </c>
      <c r="Q1615" s="13" t="s">
        <v>8323</v>
      </c>
      <c r="R1615" s="13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14500</v>
      </c>
      <c r="E1616" s="7">
        <v>39137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270</v>
      </c>
      <c r="P1616">
        <f t="shared" si="101"/>
        <v>508.27</v>
      </c>
      <c r="Q1616" s="13" t="s">
        <v>8323</v>
      </c>
      <c r="R1616" s="13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25000</v>
      </c>
      <c r="E1617" s="7">
        <v>125</v>
      </c>
      <c r="F1617" t="s">
        <v>8220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</v>
      </c>
      <c r="P1617">
        <f t="shared" si="101"/>
        <v>0.92</v>
      </c>
      <c r="Q1617" s="13" t="s">
        <v>8323</v>
      </c>
      <c r="R1617" s="13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25000</v>
      </c>
      <c r="E1618" s="7">
        <v>34676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139</v>
      </c>
      <c r="P1618">
        <f t="shared" si="101"/>
        <v>220.87</v>
      </c>
      <c r="Q1618" s="13" t="s">
        <v>8323</v>
      </c>
      <c r="R1618" s="13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25000</v>
      </c>
      <c r="E1619" s="7">
        <v>29209.78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117</v>
      </c>
      <c r="P1619">
        <f t="shared" si="101"/>
        <v>184.87</v>
      </c>
      <c r="Q1619" s="13" t="s">
        <v>8323</v>
      </c>
      <c r="R1619" s="13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5000</v>
      </c>
      <c r="E1620" s="7">
        <v>5202.5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104</v>
      </c>
      <c r="P1620">
        <f t="shared" si="101"/>
        <v>192.69</v>
      </c>
      <c r="Q1620" s="13" t="s">
        <v>8323</v>
      </c>
      <c r="R1620" s="13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5500</v>
      </c>
      <c r="E1621" s="7">
        <v>0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0</v>
      </c>
      <c r="P1621">
        <f t="shared" si="101"/>
        <v>0</v>
      </c>
      <c r="Q1621" s="13" t="s">
        <v>8323</v>
      </c>
      <c r="R1621" s="13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4500</v>
      </c>
      <c r="E1622" s="7">
        <v>4511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100</v>
      </c>
      <c r="P1622">
        <f t="shared" si="101"/>
        <v>265.35000000000002</v>
      </c>
      <c r="Q1622" s="13" t="s">
        <v>8323</v>
      </c>
      <c r="R1622" s="13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17000</v>
      </c>
      <c r="E1623" s="7">
        <v>0</v>
      </c>
      <c r="F1623" t="s">
        <v>8220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0</v>
      </c>
      <c r="P1623">
        <f t="shared" si="101"/>
        <v>0</v>
      </c>
      <c r="Q1623" s="13" t="s">
        <v>8323</v>
      </c>
      <c r="R1623" s="1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20000</v>
      </c>
      <c r="E1624" s="7">
        <v>25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0</v>
      </c>
      <c r="P1624">
        <f t="shared" si="101"/>
        <v>0.38</v>
      </c>
      <c r="Q1624" s="13" t="s">
        <v>8323</v>
      </c>
      <c r="R1624" s="13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3500</v>
      </c>
      <c r="E1625" s="7">
        <v>30</v>
      </c>
      <c r="F1625" t="s">
        <v>8220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</v>
      </c>
      <c r="P1625">
        <f t="shared" si="101"/>
        <v>1.67</v>
      </c>
      <c r="Q1625" s="13" t="s">
        <v>8323</v>
      </c>
      <c r="R1625" s="13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4700</v>
      </c>
      <c r="E1626" s="7">
        <v>5259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112</v>
      </c>
      <c r="P1626">
        <f t="shared" si="101"/>
        <v>210.36</v>
      </c>
      <c r="Q1626" s="13" t="s">
        <v>8323</v>
      </c>
      <c r="R1626" s="13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30000</v>
      </c>
      <c r="E1627" s="7">
        <v>1626</v>
      </c>
      <c r="F1627" t="s">
        <v>8220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5</v>
      </c>
      <c r="P1627">
        <f t="shared" si="101"/>
        <v>15.63</v>
      </c>
      <c r="Q1627" s="13" t="s">
        <v>8323</v>
      </c>
      <c r="R1627" s="13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20000</v>
      </c>
      <c r="E1628" s="7">
        <v>75099.199999999997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375</v>
      </c>
      <c r="P1628">
        <f t="shared" si="101"/>
        <v>695.36</v>
      </c>
      <c r="Q1628" s="13" t="s">
        <v>8323</v>
      </c>
      <c r="R1628" s="13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7000</v>
      </c>
      <c r="E1629" s="7">
        <v>1002</v>
      </c>
      <c r="F1629" t="s">
        <v>8220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14</v>
      </c>
      <c r="P1629">
        <f t="shared" si="101"/>
        <v>26.37</v>
      </c>
      <c r="Q1629" s="13" t="s">
        <v>8323</v>
      </c>
      <c r="R1629" s="13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10000</v>
      </c>
      <c r="E1630" s="7">
        <v>12400.61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124</v>
      </c>
      <c r="P1630">
        <f t="shared" si="101"/>
        <v>140.91999999999999</v>
      </c>
      <c r="Q1630" s="13" t="s">
        <v>8323</v>
      </c>
      <c r="R1630" s="13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18000</v>
      </c>
      <c r="E1631" s="7">
        <v>1455</v>
      </c>
      <c r="F1631" t="s">
        <v>8220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8</v>
      </c>
      <c r="P1631">
        <f t="shared" si="101"/>
        <v>17.739999999999998</v>
      </c>
      <c r="Q1631" s="13" t="s">
        <v>8323</v>
      </c>
      <c r="R1631" s="13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26000</v>
      </c>
      <c r="E1632" s="7">
        <v>678</v>
      </c>
      <c r="F1632" t="s">
        <v>8220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3</v>
      </c>
      <c r="P1632">
        <f t="shared" si="101"/>
        <v>5.38</v>
      </c>
      <c r="Q1632" s="13" t="s">
        <v>8323</v>
      </c>
      <c r="R1632" s="13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40000</v>
      </c>
      <c r="E1633" s="7">
        <v>6130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</v>
      </c>
      <c r="P1633">
        <f t="shared" si="101"/>
        <v>46.09</v>
      </c>
      <c r="Q1633" s="13" t="s">
        <v>8323</v>
      </c>
      <c r="R1633" s="1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10000</v>
      </c>
      <c r="E1634" s="7">
        <v>15443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154</v>
      </c>
      <c r="P1634">
        <f t="shared" si="101"/>
        <v>328.57</v>
      </c>
      <c r="Q1634" s="13" t="s">
        <v>8323</v>
      </c>
      <c r="R1634" s="13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25000</v>
      </c>
      <c r="E1635" s="7">
        <v>7344</v>
      </c>
      <c r="F1635" t="s">
        <v>8220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29</v>
      </c>
      <c r="P1635">
        <f t="shared" si="101"/>
        <v>126.62</v>
      </c>
      <c r="Q1635" s="13" t="s">
        <v>8323</v>
      </c>
      <c r="R1635" s="13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5500</v>
      </c>
      <c r="E1636" s="7">
        <v>5845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106</v>
      </c>
      <c r="P1636">
        <f t="shared" si="101"/>
        <v>182.66</v>
      </c>
      <c r="Q1636" s="13" t="s">
        <v>8323</v>
      </c>
      <c r="R1636" s="13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7500</v>
      </c>
      <c r="E1637" s="7">
        <v>1555</v>
      </c>
      <c r="F1637" t="s">
        <v>8221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21</v>
      </c>
      <c r="P1637">
        <f t="shared" si="101"/>
        <v>42.03</v>
      </c>
      <c r="Q1637" s="13" t="s">
        <v>8323</v>
      </c>
      <c r="R1637" s="13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12000</v>
      </c>
      <c r="E1638" s="7">
        <v>14000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117</v>
      </c>
      <c r="P1638">
        <f t="shared" si="101"/>
        <v>160.91999999999999</v>
      </c>
      <c r="Q1638" s="13" t="s">
        <v>8323</v>
      </c>
      <c r="R1638" s="13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3000</v>
      </c>
      <c r="E1639" s="7">
        <v>1170</v>
      </c>
      <c r="F1639" t="s">
        <v>8220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39</v>
      </c>
      <c r="P1639">
        <f t="shared" si="101"/>
        <v>78</v>
      </c>
      <c r="Q1639" s="13" t="s">
        <v>8323</v>
      </c>
      <c r="R1639" s="13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4000</v>
      </c>
      <c r="E1640" s="7">
        <v>5086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127</v>
      </c>
      <c r="P1640">
        <f t="shared" si="101"/>
        <v>188.37</v>
      </c>
      <c r="Q1640" s="13" t="s">
        <v>8323</v>
      </c>
      <c r="R1640" s="13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5000</v>
      </c>
      <c r="E1641" s="7">
        <v>7140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143</v>
      </c>
      <c r="P1641">
        <f t="shared" si="101"/>
        <v>375.79</v>
      </c>
      <c r="Q1641" s="13" t="s">
        <v>8323</v>
      </c>
      <c r="R1641" s="13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3250</v>
      </c>
      <c r="E1642" s="7">
        <v>25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</v>
      </c>
      <c r="P1642">
        <f t="shared" si="101"/>
        <v>1.47</v>
      </c>
      <c r="Q1642" s="13" t="s">
        <v>8323</v>
      </c>
      <c r="R1642" s="13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7500</v>
      </c>
      <c r="E1643" s="7">
        <v>7833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104</v>
      </c>
      <c r="P1643">
        <f t="shared" si="101"/>
        <v>301.27</v>
      </c>
      <c r="Q1643" s="13" t="s">
        <v>8323</v>
      </c>
      <c r="R1643" s="1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5000</v>
      </c>
      <c r="E1644" s="7">
        <v>0</v>
      </c>
      <c r="F1644" t="s">
        <v>8220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0</v>
      </c>
      <c r="P1644">
        <f t="shared" si="101"/>
        <v>0</v>
      </c>
      <c r="Q1644" s="13" t="s">
        <v>8323</v>
      </c>
      <c r="R1644" s="13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18000</v>
      </c>
      <c r="E1645" s="7">
        <v>1767</v>
      </c>
      <c r="F1645" t="s">
        <v>8220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10</v>
      </c>
      <c r="P1645">
        <f t="shared" si="101"/>
        <v>47.76</v>
      </c>
      <c r="Q1645" s="13" t="s">
        <v>8323</v>
      </c>
      <c r="R1645" s="13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28000</v>
      </c>
      <c r="E1646" s="7">
        <v>11594</v>
      </c>
      <c r="F1646" t="s">
        <v>8220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41</v>
      </c>
      <c r="P1646">
        <f t="shared" si="101"/>
        <v>90.58</v>
      </c>
      <c r="Q1646" s="13" t="s">
        <v>8323</v>
      </c>
      <c r="R1646" s="13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15000</v>
      </c>
      <c r="E1647" s="7">
        <v>15285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102</v>
      </c>
      <c r="P1647">
        <f t="shared" si="101"/>
        <v>1528.5</v>
      </c>
      <c r="Q1647" s="13" t="s">
        <v>8323</v>
      </c>
      <c r="R1647" s="13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6500</v>
      </c>
      <c r="E1648" s="7">
        <v>215</v>
      </c>
      <c r="F1648" t="s">
        <v>8220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3</v>
      </c>
      <c r="P1648">
        <f t="shared" si="101"/>
        <v>2.59</v>
      </c>
      <c r="Q1648" s="13" t="s">
        <v>8323</v>
      </c>
      <c r="R1648" s="13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15000</v>
      </c>
      <c r="E1649" s="7">
        <v>25</v>
      </c>
      <c r="F1649" t="s">
        <v>8220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0</v>
      </c>
      <c r="P1649">
        <f t="shared" si="101"/>
        <v>0.54</v>
      </c>
      <c r="Q1649" s="13" t="s">
        <v>8323</v>
      </c>
      <c r="R1649" s="13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8000</v>
      </c>
      <c r="E1650" s="7">
        <v>11751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147</v>
      </c>
      <c r="P1650">
        <f t="shared" si="101"/>
        <v>130.57</v>
      </c>
      <c r="Q1650" s="13" t="s">
        <v>8323</v>
      </c>
      <c r="R1650" s="13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10000</v>
      </c>
      <c r="E1651" s="7">
        <v>10555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106</v>
      </c>
      <c r="P1651">
        <f t="shared" si="101"/>
        <v>130.31</v>
      </c>
      <c r="Q1651" s="13" t="s">
        <v>8323</v>
      </c>
      <c r="R1651" s="13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8000</v>
      </c>
      <c r="E1652" s="7">
        <v>8519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106</v>
      </c>
      <c r="P1652">
        <f t="shared" si="101"/>
        <v>266.22000000000003</v>
      </c>
      <c r="Q1652" s="13" t="s">
        <v>8323</v>
      </c>
      <c r="R1652" s="13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5500</v>
      </c>
      <c r="E1653" s="7">
        <v>16210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295</v>
      </c>
      <c r="P1653">
        <f t="shared" si="101"/>
        <v>810.5</v>
      </c>
      <c r="Q1653" s="13" t="s">
        <v>8323</v>
      </c>
      <c r="R1653" s="1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12000</v>
      </c>
      <c r="E1654" s="7">
        <v>2800</v>
      </c>
      <c r="F1654" t="s">
        <v>8220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23</v>
      </c>
      <c r="P1654">
        <f t="shared" si="101"/>
        <v>40</v>
      </c>
      <c r="Q1654" s="13" t="s">
        <v>8323</v>
      </c>
      <c r="R1654" s="13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25000</v>
      </c>
      <c r="E1655" s="7">
        <v>0</v>
      </c>
      <c r="F1655" t="s">
        <v>8220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0</v>
      </c>
      <c r="P1655">
        <f t="shared" si="101"/>
        <v>0</v>
      </c>
      <c r="Q1655" s="13" t="s">
        <v>8323</v>
      </c>
      <c r="R1655" s="13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5000</v>
      </c>
      <c r="E1656" s="7">
        <v>36</v>
      </c>
      <c r="F1656" t="s">
        <v>8220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</v>
      </c>
      <c r="P1656">
        <f t="shared" si="101"/>
        <v>1.06</v>
      </c>
      <c r="Q1656" s="13" t="s">
        <v>8323</v>
      </c>
      <c r="R1656" s="13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6000</v>
      </c>
      <c r="E1657" s="7">
        <v>7015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117</v>
      </c>
      <c r="P1657">
        <f t="shared" si="101"/>
        <v>146.15</v>
      </c>
      <c r="Q1657" s="13" t="s">
        <v>8323</v>
      </c>
      <c r="R1657" s="13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20000</v>
      </c>
      <c r="E1658" s="7">
        <v>1862</v>
      </c>
      <c r="F1658" t="s">
        <v>8220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9</v>
      </c>
      <c r="P1658">
        <f t="shared" si="101"/>
        <v>38.79</v>
      </c>
      <c r="Q1658" s="13" t="s">
        <v>8323</v>
      </c>
      <c r="R1658" s="13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57000</v>
      </c>
      <c r="E1659" s="7">
        <v>8827</v>
      </c>
      <c r="F1659" t="s">
        <v>8220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15</v>
      </c>
      <c r="P1659">
        <f t="shared" si="101"/>
        <v>39.94</v>
      </c>
      <c r="Q1659" s="13" t="s">
        <v>8323</v>
      </c>
      <c r="R1659" s="13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20000</v>
      </c>
      <c r="E1660" s="7">
        <v>21742.78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109</v>
      </c>
      <c r="P1660">
        <f t="shared" si="101"/>
        <v>203.2</v>
      </c>
      <c r="Q1660" s="13" t="s">
        <v>8323</v>
      </c>
      <c r="R1660" s="13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3000</v>
      </c>
      <c r="E1661" s="7">
        <v>3150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105</v>
      </c>
      <c r="P1661">
        <f t="shared" si="101"/>
        <v>70</v>
      </c>
      <c r="Q1661" s="13" t="s">
        <v>8323</v>
      </c>
      <c r="R1661" s="13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4000</v>
      </c>
      <c r="E1662" s="7">
        <v>4037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101</v>
      </c>
      <c r="P1662">
        <f t="shared" si="101"/>
        <v>112.14</v>
      </c>
      <c r="Q1662" s="13" t="s">
        <v>8323</v>
      </c>
      <c r="R1662" s="13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20000</v>
      </c>
      <c r="E1663" s="7">
        <v>76105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381</v>
      </c>
      <c r="P1663">
        <f t="shared" si="101"/>
        <v>753.51</v>
      </c>
      <c r="Q1663" s="13" t="s">
        <v>8323</v>
      </c>
      <c r="R1663" s="1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22000</v>
      </c>
      <c r="E1664" s="7">
        <v>5557</v>
      </c>
      <c r="F1664" t="s">
        <v>8220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25</v>
      </c>
      <c r="P1664">
        <f t="shared" si="101"/>
        <v>89.63</v>
      </c>
      <c r="Q1664" s="13" t="s">
        <v>8323</v>
      </c>
      <c r="R1664" s="13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4000</v>
      </c>
      <c r="E1665" s="7">
        <v>105881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2647</v>
      </c>
      <c r="P1665">
        <f t="shared" si="101"/>
        <v>3308.78</v>
      </c>
      <c r="Q1665" s="13" t="s">
        <v>8323</v>
      </c>
      <c r="R1665" s="13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9500</v>
      </c>
      <c r="E1666" s="7">
        <v>0</v>
      </c>
      <c r="F1666" t="s">
        <v>8220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0</v>
      </c>
      <c r="P1666">
        <f t="shared" si="101"/>
        <v>0</v>
      </c>
      <c r="Q1666" s="13" t="s">
        <v>8323</v>
      </c>
      <c r="R1666" s="13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10275</v>
      </c>
      <c r="E1667" s="7">
        <v>14653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143</v>
      </c>
      <c r="P1667">
        <f t="shared" ref="P1667:P1730" si="105">IFERROR(ROUND(E1667/L1667,2),0)</f>
        <v>157.56</v>
      </c>
      <c r="Q1667" s="13" t="s">
        <v>8323</v>
      </c>
      <c r="R1667" s="13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10000</v>
      </c>
      <c r="E1668" s="7">
        <v>12165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122</v>
      </c>
      <c r="P1668">
        <f t="shared" si="105"/>
        <v>124.13</v>
      </c>
      <c r="Q1668" s="13" t="s">
        <v>8323</v>
      </c>
      <c r="R1668" s="13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11260</v>
      </c>
      <c r="E1669" s="7">
        <v>12007.18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107</v>
      </c>
      <c r="P1669">
        <f t="shared" si="105"/>
        <v>146.43</v>
      </c>
      <c r="Q1669" s="13" t="s">
        <v>8323</v>
      </c>
      <c r="R1669" s="13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22000</v>
      </c>
      <c r="E1670" s="7">
        <v>881</v>
      </c>
      <c r="F1670" t="s">
        <v>8220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4</v>
      </c>
      <c r="P1670">
        <f t="shared" si="105"/>
        <v>7.59</v>
      </c>
      <c r="Q1670" s="13" t="s">
        <v>8323</v>
      </c>
      <c r="R1670" s="13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8000</v>
      </c>
      <c r="E1671" s="7">
        <v>8227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103</v>
      </c>
      <c r="P1671">
        <f t="shared" si="105"/>
        <v>158.21</v>
      </c>
      <c r="Q1671" s="13" t="s">
        <v>8323</v>
      </c>
      <c r="R1671" s="13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4000</v>
      </c>
      <c r="E1672" s="7">
        <v>4250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106</v>
      </c>
      <c r="P1672">
        <f t="shared" si="105"/>
        <v>184.78</v>
      </c>
      <c r="Q1672" s="13" t="s">
        <v>8323</v>
      </c>
      <c r="R1672" s="13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5500</v>
      </c>
      <c r="E1673" s="7">
        <v>6515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118</v>
      </c>
      <c r="P1673">
        <f t="shared" si="105"/>
        <v>84.61</v>
      </c>
      <c r="Q1673" s="13" t="s">
        <v>8323</v>
      </c>
      <c r="R1673" s="1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5050</v>
      </c>
      <c r="E1674" s="7">
        <v>10</v>
      </c>
      <c r="F1674" t="s">
        <v>8220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0</v>
      </c>
      <c r="P1674">
        <f t="shared" si="105"/>
        <v>0.2</v>
      </c>
      <c r="Q1674" s="13" t="s">
        <v>8323</v>
      </c>
      <c r="R1674" s="13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8000</v>
      </c>
      <c r="E1675" s="7">
        <v>425</v>
      </c>
      <c r="F1675" t="s">
        <v>8220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5</v>
      </c>
      <c r="P1675">
        <f t="shared" si="105"/>
        <v>7.2</v>
      </c>
      <c r="Q1675" s="13" t="s">
        <v>8323</v>
      </c>
      <c r="R1675" s="13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25000</v>
      </c>
      <c r="E1676" s="7">
        <v>26233.45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105</v>
      </c>
      <c r="P1676">
        <f t="shared" si="105"/>
        <v>232.15</v>
      </c>
      <c r="Q1676" s="13" t="s">
        <v>8323</v>
      </c>
      <c r="R1676" s="13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5000</v>
      </c>
      <c r="E1677" s="7">
        <v>177</v>
      </c>
      <c r="F1677" t="s">
        <v>8220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4</v>
      </c>
      <c r="P1677">
        <f t="shared" si="105"/>
        <v>5.21</v>
      </c>
      <c r="Q1677" s="13" t="s">
        <v>8323</v>
      </c>
      <c r="R1677" s="13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10000</v>
      </c>
      <c r="E1678" s="7">
        <v>1000</v>
      </c>
      <c r="F1678" t="s">
        <v>8220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10</v>
      </c>
      <c r="P1678">
        <f t="shared" si="105"/>
        <v>23.81</v>
      </c>
      <c r="Q1678" s="13" t="s">
        <v>8323</v>
      </c>
      <c r="R1678" s="13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20000</v>
      </c>
      <c r="E1679" s="7">
        <v>0</v>
      </c>
      <c r="F1679" t="s">
        <v>8220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0</v>
      </c>
      <c r="P1679">
        <f t="shared" si="105"/>
        <v>0</v>
      </c>
      <c r="Q1679" s="13" t="s">
        <v>8323</v>
      </c>
      <c r="R1679" s="13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5000</v>
      </c>
      <c r="E1680" s="7">
        <v>6300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126</v>
      </c>
      <c r="P1680">
        <f t="shared" si="105"/>
        <v>128.57</v>
      </c>
      <c r="Q1680" s="13" t="s">
        <v>8323</v>
      </c>
      <c r="R1680" s="13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10000</v>
      </c>
      <c r="E1681" s="7">
        <v>1533</v>
      </c>
      <c r="F1681" t="s">
        <v>8220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15</v>
      </c>
      <c r="P1681">
        <f t="shared" si="105"/>
        <v>27.38</v>
      </c>
      <c r="Q1681" s="13" t="s">
        <v>8323</v>
      </c>
      <c r="R1681" s="13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4600</v>
      </c>
      <c r="E1682" s="7">
        <v>5535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120</v>
      </c>
      <c r="P1682">
        <f t="shared" si="105"/>
        <v>221.4</v>
      </c>
      <c r="Q1682" s="13" t="s">
        <v>8323</v>
      </c>
      <c r="R1682" s="13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150000</v>
      </c>
      <c r="E1683" s="7">
        <v>25</v>
      </c>
      <c r="F1683" t="s">
        <v>8220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0</v>
      </c>
      <c r="P1683">
        <f t="shared" si="105"/>
        <v>0.03</v>
      </c>
      <c r="Q1683" s="13" t="s">
        <v>8323</v>
      </c>
      <c r="R1683" s="1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500</v>
      </c>
      <c r="E1684" s="7">
        <v>20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4</v>
      </c>
      <c r="P1684">
        <f t="shared" si="105"/>
        <v>0</v>
      </c>
      <c r="Q1684" s="13" t="s">
        <v>8323</v>
      </c>
      <c r="R1684" s="13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50</v>
      </c>
      <c r="F1685" t="s">
        <v>8220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1</v>
      </c>
      <c r="P1685">
        <f t="shared" si="105"/>
        <v>5</v>
      </c>
      <c r="Q1685" s="13" t="s">
        <v>8323</v>
      </c>
      <c r="R1685" s="13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25000</v>
      </c>
      <c r="E1686" s="7">
        <v>0</v>
      </c>
      <c r="F1686" t="s">
        <v>8220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0</v>
      </c>
      <c r="P1686">
        <f t="shared" si="105"/>
        <v>0</v>
      </c>
      <c r="Q1686" s="13" t="s">
        <v>8323</v>
      </c>
      <c r="R1686" s="13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2500</v>
      </c>
      <c r="E1687" s="7">
        <v>4320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173</v>
      </c>
      <c r="P1687">
        <f t="shared" si="105"/>
        <v>288</v>
      </c>
      <c r="Q1687" s="13" t="s">
        <v>8323</v>
      </c>
      <c r="R1687" s="13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1000</v>
      </c>
      <c r="E1688" s="7">
        <v>11744.9</v>
      </c>
      <c r="F1688" t="s">
        <v>8218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1174</v>
      </c>
      <c r="P1688">
        <f t="shared" si="105"/>
        <v>11744.9</v>
      </c>
      <c r="Q1688" s="13" t="s">
        <v>8323</v>
      </c>
      <c r="R1688" s="13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0</v>
      </c>
      <c r="F1689" t="s">
        <v>8220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0</v>
      </c>
      <c r="P1689">
        <f t="shared" si="105"/>
        <v>0</v>
      </c>
      <c r="Q1689" s="13" t="s">
        <v>8323</v>
      </c>
      <c r="R1689" s="13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5000</v>
      </c>
      <c r="E1690" s="7">
        <v>6181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124</v>
      </c>
      <c r="P1690">
        <f t="shared" si="105"/>
        <v>883</v>
      </c>
      <c r="Q1690" s="13" t="s">
        <v>8323</v>
      </c>
      <c r="R1690" s="13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7000</v>
      </c>
      <c r="E1691" s="7">
        <v>7711.3</v>
      </c>
      <c r="F1691" t="s">
        <v>8218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110</v>
      </c>
      <c r="P1691">
        <f t="shared" si="105"/>
        <v>550.80999999999995</v>
      </c>
      <c r="Q1691" s="13" t="s">
        <v>8323</v>
      </c>
      <c r="R1691" s="13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3000</v>
      </c>
      <c r="E1692" s="7">
        <v>3955</v>
      </c>
      <c r="F1692" t="s">
        <v>8218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132</v>
      </c>
      <c r="P1692">
        <f t="shared" si="105"/>
        <v>359.55</v>
      </c>
      <c r="Q1692" s="13" t="s">
        <v>8323</v>
      </c>
      <c r="R1692" s="13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25000</v>
      </c>
      <c r="E1693" s="7">
        <v>25312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101</v>
      </c>
      <c r="P1693">
        <f t="shared" si="105"/>
        <v>666.11</v>
      </c>
      <c r="Q1693" s="13" t="s">
        <v>8323</v>
      </c>
      <c r="R1693" s="1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7000</v>
      </c>
      <c r="E1694" s="7">
        <v>7527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108</v>
      </c>
      <c r="P1694">
        <f t="shared" si="105"/>
        <v>501.8</v>
      </c>
      <c r="Q1694" s="13" t="s">
        <v>8323</v>
      </c>
      <c r="R1694" s="13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2500</v>
      </c>
      <c r="E1695" s="7">
        <v>2520</v>
      </c>
      <c r="F1695" t="s">
        <v>8218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101</v>
      </c>
      <c r="P1695">
        <f t="shared" si="105"/>
        <v>315</v>
      </c>
      <c r="Q1695" s="13" t="s">
        <v>8323</v>
      </c>
      <c r="R1695" s="13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</v>
      </c>
      <c r="E1696" s="7">
        <v>1000</v>
      </c>
      <c r="F1696" t="s">
        <v>8218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100</v>
      </c>
      <c r="P1696">
        <f t="shared" si="105"/>
        <v>1000</v>
      </c>
      <c r="Q1696" s="13" t="s">
        <v>8323</v>
      </c>
      <c r="R1696" s="13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5000</v>
      </c>
      <c r="E1697" s="7">
        <v>403</v>
      </c>
      <c r="F1697" t="s">
        <v>8220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8</v>
      </c>
      <c r="P1697">
        <f t="shared" si="105"/>
        <v>17.52</v>
      </c>
      <c r="Q1697" s="13" t="s">
        <v>8323</v>
      </c>
      <c r="R1697" s="13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750</v>
      </c>
      <c r="E1698" s="7">
        <v>780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104</v>
      </c>
      <c r="P1698">
        <f t="shared" si="105"/>
        <v>0</v>
      </c>
      <c r="Q1698" s="13" t="s">
        <v>8323</v>
      </c>
      <c r="R1698" s="13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7500</v>
      </c>
      <c r="E1699" s="7">
        <v>7785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104</v>
      </c>
      <c r="P1699">
        <f t="shared" si="105"/>
        <v>353.86</v>
      </c>
      <c r="Q1699" s="13" t="s">
        <v>8323</v>
      </c>
      <c r="R1699" s="13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750</v>
      </c>
      <c r="E1700" s="7">
        <v>0</v>
      </c>
      <c r="F1700" t="s">
        <v>8220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s="13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2300</v>
      </c>
      <c r="E1701" s="7">
        <v>3510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153</v>
      </c>
      <c r="P1701">
        <f t="shared" si="105"/>
        <v>877.5</v>
      </c>
      <c r="Q1701" s="13" t="s">
        <v>8323</v>
      </c>
      <c r="R1701" s="13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15000</v>
      </c>
      <c r="E1702" s="7">
        <v>0</v>
      </c>
      <c r="F1702" t="s">
        <v>8220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0</v>
      </c>
      <c r="P1702">
        <f t="shared" si="105"/>
        <v>0</v>
      </c>
      <c r="Q1702" s="13" t="s">
        <v>8323</v>
      </c>
      <c r="R1702" s="13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1000</v>
      </c>
      <c r="E1703" s="7">
        <v>1150</v>
      </c>
      <c r="F1703" t="s">
        <v>8218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115</v>
      </c>
      <c r="P1703">
        <f t="shared" si="105"/>
        <v>575</v>
      </c>
      <c r="Q1703" s="13" t="s">
        <v>8323</v>
      </c>
      <c r="R1703" s="1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930</v>
      </c>
      <c r="E1704" s="7">
        <v>986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106</v>
      </c>
      <c r="P1704">
        <f t="shared" si="105"/>
        <v>986</v>
      </c>
      <c r="Q1704" s="13" t="s">
        <v>8323</v>
      </c>
      <c r="R1704" s="13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1500</v>
      </c>
      <c r="E1705" s="7">
        <v>1913.05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128</v>
      </c>
      <c r="P1705">
        <f t="shared" si="105"/>
        <v>956.53</v>
      </c>
      <c r="Q1705" s="13" t="s">
        <v>8323</v>
      </c>
      <c r="R1705" s="13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5000</v>
      </c>
      <c r="E1706" s="7">
        <v>25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1</v>
      </c>
      <c r="P1706">
        <f t="shared" si="105"/>
        <v>2.27</v>
      </c>
      <c r="Q1706" s="13" t="s">
        <v>8323</v>
      </c>
      <c r="R1706" s="13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250</v>
      </c>
      <c r="E1707" s="7">
        <v>825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330</v>
      </c>
      <c r="P1707">
        <f t="shared" si="105"/>
        <v>0</v>
      </c>
      <c r="Q1707" s="13" t="s">
        <v>8323</v>
      </c>
      <c r="R1707" s="13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500</v>
      </c>
      <c r="E1708" s="7">
        <v>1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s="13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3000</v>
      </c>
      <c r="E1709" s="7">
        <v>63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2</v>
      </c>
      <c r="P1709">
        <f t="shared" si="105"/>
        <v>7</v>
      </c>
      <c r="Q1709" s="13" t="s">
        <v>8323</v>
      </c>
      <c r="R1709" s="13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500</v>
      </c>
      <c r="E1710" s="7">
        <v>140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28</v>
      </c>
      <c r="P1710">
        <f t="shared" si="105"/>
        <v>0</v>
      </c>
      <c r="Q1710" s="13" t="s">
        <v>8323</v>
      </c>
      <c r="R1710" s="13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2000</v>
      </c>
      <c r="E1711" s="7">
        <v>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0</v>
      </c>
      <c r="P1711">
        <f t="shared" si="105"/>
        <v>0</v>
      </c>
      <c r="Q1711" s="13" t="s">
        <v>8323</v>
      </c>
      <c r="R1711" s="13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1500</v>
      </c>
      <c r="E1712" s="7">
        <v>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0</v>
      </c>
      <c r="P1712">
        <f t="shared" si="105"/>
        <v>0</v>
      </c>
      <c r="Q1712" s="13" t="s">
        <v>8323</v>
      </c>
      <c r="R1712" s="13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4000</v>
      </c>
      <c r="E1713" s="7">
        <v>5100</v>
      </c>
      <c r="F1713" t="s">
        <v>8218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128</v>
      </c>
      <c r="P1713">
        <f t="shared" si="105"/>
        <v>2550</v>
      </c>
      <c r="Q1713" s="13" t="s">
        <v>8323</v>
      </c>
      <c r="R1713" s="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400</v>
      </c>
      <c r="E1714" s="7">
        <v>875</v>
      </c>
      <c r="F1714" t="s">
        <v>8218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219</v>
      </c>
      <c r="P1714">
        <f t="shared" si="105"/>
        <v>0</v>
      </c>
      <c r="Q1714" s="13" t="s">
        <v>8323</v>
      </c>
      <c r="R1714" s="13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1500</v>
      </c>
      <c r="E1715" s="7">
        <v>1601</v>
      </c>
      <c r="F1715" t="s">
        <v>8218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107</v>
      </c>
      <c r="P1715">
        <f t="shared" si="105"/>
        <v>1601</v>
      </c>
      <c r="Q1715" s="13" t="s">
        <v>8323</v>
      </c>
      <c r="R1715" s="13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5400</v>
      </c>
      <c r="E1716" s="7">
        <v>6646</v>
      </c>
      <c r="F1716" t="s">
        <v>8218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123</v>
      </c>
      <c r="P1716">
        <f t="shared" si="105"/>
        <v>390.94</v>
      </c>
      <c r="Q1716" s="13" t="s">
        <v>8323</v>
      </c>
      <c r="R1716" s="13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1000</v>
      </c>
      <c r="E1717" s="7">
        <v>1346.11</v>
      </c>
      <c r="F1717" t="s">
        <v>8218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135</v>
      </c>
      <c r="P1717">
        <f t="shared" si="105"/>
        <v>673.06</v>
      </c>
      <c r="Q1717" s="13" t="s">
        <v>8323</v>
      </c>
      <c r="R1717" s="13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2257</v>
      </c>
      <c r="F1718" t="s">
        <v>8218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113</v>
      </c>
      <c r="P1718">
        <f t="shared" si="105"/>
        <v>752.33</v>
      </c>
      <c r="Q1718" s="13" t="s">
        <v>8323</v>
      </c>
      <c r="R1718" s="13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5000</v>
      </c>
      <c r="E1719" s="7">
        <v>271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5</v>
      </c>
      <c r="P1719">
        <f t="shared" si="105"/>
        <v>6.61</v>
      </c>
      <c r="Q1719" s="13" t="s">
        <v>8323</v>
      </c>
      <c r="R1719" s="13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1800</v>
      </c>
      <c r="E1720" s="7">
        <v>2635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146</v>
      </c>
      <c r="P1720">
        <f t="shared" si="105"/>
        <v>1317.5</v>
      </c>
      <c r="Q1720" s="13" t="s">
        <v>8323</v>
      </c>
      <c r="R1720" s="13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1500</v>
      </c>
      <c r="E1721" s="7">
        <v>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0</v>
      </c>
      <c r="P1721">
        <f t="shared" si="105"/>
        <v>0.67</v>
      </c>
      <c r="Q1721" s="13" t="s">
        <v>8323</v>
      </c>
      <c r="R1721" s="13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2413</v>
      </c>
      <c r="E1722" s="7">
        <v>650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27</v>
      </c>
      <c r="P1722">
        <f t="shared" si="105"/>
        <v>81.25</v>
      </c>
      <c r="Q1722" s="13" t="s">
        <v>8323</v>
      </c>
      <c r="R1722" s="13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400</v>
      </c>
      <c r="E1723" s="7">
        <v>679.44</v>
      </c>
      <c r="F1723" t="s">
        <v>8218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170</v>
      </c>
      <c r="P1723">
        <f t="shared" si="105"/>
        <v>0</v>
      </c>
      <c r="Q1723" s="13" t="s">
        <v>8323</v>
      </c>
      <c r="R1723" s="1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800</v>
      </c>
      <c r="E1724" s="7">
        <v>1065.23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133</v>
      </c>
      <c r="P1724">
        <f t="shared" si="105"/>
        <v>1065.23</v>
      </c>
      <c r="Q1724" s="13" t="s">
        <v>8323</v>
      </c>
      <c r="R1724" s="13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3000</v>
      </c>
      <c r="E1725" s="7">
        <v>8014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267</v>
      </c>
      <c r="P1725">
        <f t="shared" si="105"/>
        <v>2671.33</v>
      </c>
      <c r="Q1725" s="13" t="s">
        <v>8323</v>
      </c>
      <c r="R1725" s="13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1500</v>
      </c>
      <c r="E1726" s="7">
        <v>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0</v>
      </c>
      <c r="P1726">
        <f t="shared" si="105"/>
        <v>1.25</v>
      </c>
      <c r="Q1726" s="13" t="s">
        <v>8323</v>
      </c>
      <c r="R1726" s="13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3000</v>
      </c>
      <c r="E1727" s="7">
        <v>3133</v>
      </c>
      <c r="F1727" t="s">
        <v>8218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104</v>
      </c>
      <c r="P1727">
        <f t="shared" si="105"/>
        <v>348.11</v>
      </c>
      <c r="Q1727" s="13" t="s">
        <v>8323</v>
      </c>
      <c r="R1727" s="13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0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0</v>
      </c>
      <c r="P1728">
        <f t="shared" si="105"/>
        <v>0</v>
      </c>
      <c r="Q1728" s="13" t="s">
        <v>8323</v>
      </c>
      <c r="R1728" s="13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800</v>
      </c>
      <c r="E1729" s="7">
        <v>1360</v>
      </c>
      <c r="F1729" t="s">
        <v>8218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170</v>
      </c>
      <c r="P1729">
        <f t="shared" si="105"/>
        <v>1360</v>
      </c>
      <c r="Q1729" s="13" t="s">
        <v>8323</v>
      </c>
      <c r="R1729" s="13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3500</v>
      </c>
      <c r="E1730" s="7">
        <v>4340</v>
      </c>
      <c r="F1730" t="s">
        <v>8218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124</v>
      </c>
      <c r="P1730">
        <f t="shared" si="105"/>
        <v>620</v>
      </c>
      <c r="Q1730" s="13" t="s">
        <v>8323</v>
      </c>
      <c r="R1730" s="13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500</v>
      </c>
      <c r="E1731" s="7">
        <v>610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122</v>
      </c>
      <c r="P1731">
        <f t="shared" ref="P1731:P1794" si="109">IFERROR(ROUND(E1731/L1731,2),0)</f>
        <v>0</v>
      </c>
      <c r="Q1731" s="13" t="s">
        <v>8323</v>
      </c>
      <c r="R1731" s="13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</v>
      </c>
      <c r="E1732" s="7">
        <v>752</v>
      </c>
      <c r="F1732" t="s">
        <v>8218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251</v>
      </c>
      <c r="P1732">
        <f t="shared" si="109"/>
        <v>0</v>
      </c>
      <c r="Q1732" s="13" t="s">
        <v>8323</v>
      </c>
      <c r="R1732" s="13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153</v>
      </c>
      <c r="E1733" s="7">
        <v>153</v>
      </c>
      <c r="F1733" t="s">
        <v>8218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100</v>
      </c>
      <c r="P1733">
        <f t="shared" si="109"/>
        <v>0</v>
      </c>
      <c r="Q1733" s="13" t="s">
        <v>8323</v>
      </c>
      <c r="R1733" s="1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350</v>
      </c>
      <c r="E1734" s="7">
        <v>586</v>
      </c>
      <c r="F1734" t="s">
        <v>8218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167</v>
      </c>
      <c r="P1734">
        <f t="shared" si="109"/>
        <v>0</v>
      </c>
      <c r="Q1734" s="13" t="s">
        <v>8323</v>
      </c>
      <c r="R1734" s="13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500</v>
      </c>
      <c r="E1735" s="7">
        <v>610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122</v>
      </c>
      <c r="P1735">
        <f t="shared" si="109"/>
        <v>0</v>
      </c>
      <c r="Q1735" s="13" t="s">
        <v>8323</v>
      </c>
      <c r="R1735" s="13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850</v>
      </c>
      <c r="E1736" s="7">
        <v>131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15</v>
      </c>
      <c r="P1736">
        <f t="shared" si="109"/>
        <v>131</v>
      </c>
      <c r="Q1736" s="13" t="s">
        <v>8323</v>
      </c>
      <c r="R1736" s="13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2000</v>
      </c>
      <c r="E1737" s="7">
        <v>2013.47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101</v>
      </c>
      <c r="P1737">
        <f t="shared" si="109"/>
        <v>1006.74</v>
      </c>
      <c r="Q1737" s="13" t="s">
        <v>8323</v>
      </c>
      <c r="R1737" s="13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1200</v>
      </c>
      <c r="E1738" s="7">
        <v>0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0</v>
      </c>
      <c r="P1738">
        <f t="shared" si="109"/>
        <v>0</v>
      </c>
      <c r="Q1738" s="13" t="s">
        <v>8323</v>
      </c>
      <c r="R1738" s="13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3500</v>
      </c>
      <c r="E1739" s="7">
        <v>4275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122</v>
      </c>
      <c r="P1739">
        <f t="shared" si="109"/>
        <v>285</v>
      </c>
      <c r="Q1739" s="13" t="s">
        <v>8323</v>
      </c>
      <c r="R1739" s="13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1100</v>
      </c>
      <c r="E1740" s="7">
        <v>115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10</v>
      </c>
      <c r="P1740">
        <f t="shared" si="109"/>
        <v>115</v>
      </c>
      <c r="Q1740" s="13" t="s">
        <v>8323</v>
      </c>
      <c r="R1740" s="13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800</v>
      </c>
      <c r="E1741" s="7">
        <v>838</v>
      </c>
      <c r="F1741" t="s">
        <v>8218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105</v>
      </c>
      <c r="P1741">
        <f t="shared" si="109"/>
        <v>838</v>
      </c>
      <c r="Q1741" s="13" t="s">
        <v>8323</v>
      </c>
      <c r="R1741" s="13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</v>
      </c>
      <c r="E1742" s="7">
        <v>555</v>
      </c>
      <c r="F1742" t="s">
        <v>8218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185</v>
      </c>
      <c r="P1742">
        <f t="shared" si="109"/>
        <v>0</v>
      </c>
      <c r="Q1742" s="13" t="s">
        <v>8323</v>
      </c>
      <c r="R1742" s="13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5000</v>
      </c>
      <c r="E1743" s="7">
        <v>50</v>
      </c>
      <c r="F1743" t="s">
        <v>8220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</v>
      </c>
      <c r="P1743">
        <f t="shared" si="109"/>
        <v>0.96</v>
      </c>
      <c r="Q1743" s="13" t="s">
        <v>8336</v>
      </c>
      <c r="R1743" s="1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6048</v>
      </c>
      <c r="E1744" s="7">
        <v>413</v>
      </c>
      <c r="F1744" t="s">
        <v>8220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7</v>
      </c>
      <c r="P1744">
        <f t="shared" si="109"/>
        <v>12.15</v>
      </c>
      <c r="Q1744" s="13" t="s">
        <v>8336</v>
      </c>
      <c r="R1744" s="13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16000</v>
      </c>
      <c r="E1745" s="7">
        <v>16573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104</v>
      </c>
      <c r="P1745">
        <f t="shared" si="109"/>
        <v>247.36</v>
      </c>
      <c r="Q1745" s="13" t="s">
        <v>8336</v>
      </c>
      <c r="R1745" s="13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19000</v>
      </c>
      <c r="E1746" s="7">
        <v>1145</v>
      </c>
      <c r="F1746" t="s">
        <v>8221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6</v>
      </c>
      <c r="P1746">
        <f t="shared" si="109"/>
        <v>16.36</v>
      </c>
      <c r="Q1746" s="13" t="s">
        <v>8336</v>
      </c>
      <c r="R1746" s="13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20000</v>
      </c>
      <c r="E1747" s="7">
        <v>21935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110</v>
      </c>
      <c r="P1747">
        <f t="shared" si="109"/>
        <v>246.46</v>
      </c>
      <c r="Q1747" s="13" t="s">
        <v>8336</v>
      </c>
      <c r="R1747" s="13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50000</v>
      </c>
      <c r="E1748" s="7">
        <v>50653.11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101</v>
      </c>
      <c r="P1748">
        <f t="shared" si="109"/>
        <v>473.39</v>
      </c>
      <c r="Q1748" s="13" t="s">
        <v>8336</v>
      </c>
      <c r="R1748" s="13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25000</v>
      </c>
      <c r="E1749" s="7">
        <v>1040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4</v>
      </c>
      <c r="P1749">
        <f t="shared" si="109"/>
        <v>6.54</v>
      </c>
      <c r="Q1749" s="13" t="s">
        <v>8336</v>
      </c>
      <c r="R1749" s="13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150000</v>
      </c>
      <c r="E1750" s="7">
        <v>0</v>
      </c>
      <c r="F1750" t="s">
        <v>8220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0</v>
      </c>
      <c r="P1750">
        <f t="shared" si="109"/>
        <v>0</v>
      </c>
      <c r="Q1750" s="13" t="s">
        <v>8336</v>
      </c>
      <c r="R1750" s="13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30000</v>
      </c>
      <c r="E1751" s="7">
        <v>96015.9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320</v>
      </c>
      <c r="P1751">
        <f t="shared" si="109"/>
        <v>732.95</v>
      </c>
      <c r="Q1751" s="13" t="s">
        <v>8336</v>
      </c>
      <c r="R1751" s="13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25000</v>
      </c>
      <c r="E1752" s="7">
        <v>26182.5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105</v>
      </c>
      <c r="P1752">
        <f t="shared" si="109"/>
        <v>209.46</v>
      </c>
      <c r="Q1752" s="13" t="s">
        <v>8336</v>
      </c>
      <c r="R1752" s="13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25000</v>
      </c>
      <c r="E1753" s="7">
        <v>29939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120</v>
      </c>
      <c r="P1753">
        <f t="shared" si="109"/>
        <v>490.8</v>
      </c>
      <c r="Q1753" s="13" t="s">
        <v>8336</v>
      </c>
      <c r="R1753" s="1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9999</v>
      </c>
      <c r="E1754" s="7">
        <v>167820.6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1678</v>
      </c>
      <c r="P1754">
        <f t="shared" si="109"/>
        <v>1864.67</v>
      </c>
      <c r="Q1754" s="13" t="s">
        <v>8336</v>
      </c>
      <c r="R1754" s="13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40000</v>
      </c>
      <c r="E1755" s="7">
        <v>193963.9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485</v>
      </c>
      <c r="P1755">
        <f t="shared" si="109"/>
        <v>5541.83</v>
      </c>
      <c r="Q1755" s="13" t="s">
        <v>8336</v>
      </c>
      <c r="R1755" s="13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25000</v>
      </c>
      <c r="E1756" s="7">
        <v>509</v>
      </c>
      <c r="F1756" t="s">
        <v>8220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2</v>
      </c>
      <c r="P1756">
        <f t="shared" si="109"/>
        <v>5.66</v>
      </c>
      <c r="Q1756" s="13" t="s">
        <v>8336</v>
      </c>
      <c r="R1756" s="13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1300</v>
      </c>
      <c r="E1757" s="7">
        <v>1835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141</v>
      </c>
      <c r="P1757">
        <f t="shared" si="109"/>
        <v>458.75</v>
      </c>
      <c r="Q1757" s="13" t="s">
        <v>8336</v>
      </c>
      <c r="R1757" s="13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15000</v>
      </c>
      <c r="E1758" s="7">
        <v>16000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107</v>
      </c>
      <c r="P1758">
        <f t="shared" si="109"/>
        <v>133.33000000000001</v>
      </c>
      <c r="Q1758" s="13" t="s">
        <v>8336</v>
      </c>
      <c r="R1758" s="13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15000</v>
      </c>
      <c r="E1759" s="7">
        <v>17444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1246</v>
      </c>
      <c r="Q1759" s="13" t="s">
        <v>8336</v>
      </c>
      <c r="R1759" s="13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4500</v>
      </c>
      <c r="E1760" s="7">
        <v>4935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110</v>
      </c>
      <c r="P1760">
        <f t="shared" si="109"/>
        <v>182.78</v>
      </c>
      <c r="Q1760" s="13" t="s">
        <v>8336</v>
      </c>
      <c r="R1760" s="13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15000</v>
      </c>
      <c r="E1761" s="7">
        <v>243</v>
      </c>
      <c r="F1761" t="s">
        <v>8220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2</v>
      </c>
      <c r="P1761">
        <f t="shared" si="109"/>
        <v>4.96</v>
      </c>
      <c r="Q1761" s="13" t="s">
        <v>8336</v>
      </c>
      <c r="R1761" s="13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22000</v>
      </c>
      <c r="E1762" s="7">
        <v>40357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183</v>
      </c>
      <c r="P1762">
        <f t="shared" si="109"/>
        <v>395.66</v>
      </c>
      <c r="Q1762" s="13" t="s">
        <v>8336</v>
      </c>
      <c r="R1762" s="13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2000</v>
      </c>
      <c r="E1763" s="7">
        <v>2340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117</v>
      </c>
      <c r="P1763">
        <f t="shared" si="109"/>
        <v>780</v>
      </c>
      <c r="Q1763" s="13" t="s">
        <v>8336</v>
      </c>
      <c r="R1763" s="1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3675</v>
      </c>
      <c r="E1764" s="7">
        <v>3775.5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103</v>
      </c>
      <c r="P1764">
        <f t="shared" si="109"/>
        <v>151.02000000000001</v>
      </c>
      <c r="Q1764" s="13" t="s">
        <v>8336</v>
      </c>
      <c r="R1764" s="13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30000</v>
      </c>
      <c r="E1765" s="7">
        <v>37104.03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124</v>
      </c>
      <c r="P1765">
        <f t="shared" si="109"/>
        <v>314.44</v>
      </c>
      <c r="Q1765" s="13" t="s">
        <v>8336</v>
      </c>
      <c r="R1765" s="13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6000</v>
      </c>
      <c r="E1766" s="7">
        <v>9500</v>
      </c>
      <c r="F1766" t="s">
        <v>8218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158</v>
      </c>
      <c r="P1766">
        <f t="shared" si="109"/>
        <v>243.59</v>
      </c>
      <c r="Q1766" s="13" t="s">
        <v>8336</v>
      </c>
      <c r="R1766" s="13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20000</v>
      </c>
      <c r="E1767" s="7">
        <v>640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3</v>
      </c>
      <c r="P1767">
        <f t="shared" si="109"/>
        <v>6.21</v>
      </c>
      <c r="Q1767" s="13" t="s">
        <v>8336</v>
      </c>
      <c r="R1767" s="13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250</v>
      </c>
      <c r="E1768" s="7">
        <v>120</v>
      </c>
      <c r="F1768" t="s">
        <v>8221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48</v>
      </c>
      <c r="P1768">
        <f t="shared" si="109"/>
        <v>0</v>
      </c>
      <c r="Q1768" s="13" t="s">
        <v>8336</v>
      </c>
      <c r="R1768" s="13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6700</v>
      </c>
      <c r="E1769" s="7">
        <v>13323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199</v>
      </c>
      <c r="P1769">
        <f t="shared" si="109"/>
        <v>341.62</v>
      </c>
      <c r="Q1769" s="13" t="s">
        <v>8336</v>
      </c>
      <c r="R1769" s="13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2000</v>
      </c>
      <c r="E1770" s="7">
        <v>2864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143</v>
      </c>
      <c r="P1770">
        <f t="shared" si="109"/>
        <v>190.93</v>
      </c>
      <c r="Q1770" s="13" t="s">
        <v>8336</v>
      </c>
      <c r="R1770" s="13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4059</v>
      </c>
      <c r="E1771" s="7">
        <v>470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12</v>
      </c>
      <c r="P1771">
        <f t="shared" si="109"/>
        <v>21.36</v>
      </c>
      <c r="Q1771" s="13" t="s">
        <v>8336</v>
      </c>
      <c r="R1771" s="13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35000</v>
      </c>
      <c r="E1772" s="7">
        <v>35932</v>
      </c>
      <c r="F1772" t="s">
        <v>8218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103</v>
      </c>
      <c r="P1772">
        <f t="shared" si="109"/>
        <v>390.57</v>
      </c>
      <c r="Q1772" s="13" t="s">
        <v>8336</v>
      </c>
      <c r="R1772" s="13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3759</v>
      </c>
      <c r="E1773" s="7">
        <v>32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1</v>
      </c>
      <c r="P1773">
        <f t="shared" si="109"/>
        <v>1.28</v>
      </c>
      <c r="Q1773" s="13" t="s">
        <v>8336</v>
      </c>
      <c r="R1773" s="1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3500</v>
      </c>
      <c r="E1774" s="7">
        <v>4343</v>
      </c>
      <c r="F1774" t="s">
        <v>8218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124</v>
      </c>
      <c r="P1774">
        <f t="shared" si="109"/>
        <v>228.58</v>
      </c>
      <c r="Q1774" s="13" t="s">
        <v>8336</v>
      </c>
      <c r="R1774" s="13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5000</v>
      </c>
      <c r="E1775" s="7">
        <v>15121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302</v>
      </c>
      <c r="P1775">
        <f t="shared" si="109"/>
        <v>795.84</v>
      </c>
      <c r="Q1775" s="13" t="s">
        <v>8336</v>
      </c>
      <c r="R1775" s="13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4500</v>
      </c>
      <c r="E1776" s="7">
        <v>5052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112</v>
      </c>
      <c r="P1776">
        <f t="shared" si="109"/>
        <v>388.62</v>
      </c>
      <c r="Q1776" s="13" t="s">
        <v>8336</v>
      </c>
      <c r="R1776" s="13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50000</v>
      </c>
      <c r="E1777" s="7">
        <v>3317</v>
      </c>
      <c r="F1777" t="s">
        <v>8219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7</v>
      </c>
      <c r="P1777">
        <f t="shared" si="109"/>
        <v>26.75</v>
      </c>
      <c r="Q1777" s="13" t="s">
        <v>8336</v>
      </c>
      <c r="R1777" s="13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2500</v>
      </c>
      <c r="E1778" s="7">
        <v>3000</v>
      </c>
      <c r="F1778" t="s">
        <v>8218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120</v>
      </c>
      <c r="P1778">
        <f t="shared" si="109"/>
        <v>750</v>
      </c>
      <c r="Q1778" s="13" t="s">
        <v>8336</v>
      </c>
      <c r="R1778" s="13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3000</v>
      </c>
      <c r="E1779" s="7">
        <v>8447</v>
      </c>
      <c r="F1779" t="s">
        <v>8218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282</v>
      </c>
      <c r="P1779">
        <f t="shared" si="109"/>
        <v>844.7</v>
      </c>
      <c r="Q1779" s="13" t="s">
        <v>8336</v>
      </c>
      <c r="R1779" s="13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4000</v>
      </c>
      <c r="E1780" s="7">
        <v>100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3</v>
      </c>
      <c r="P1780">
        <f t="shared" si="109"/>
        <v>6.67</v>
      </c>
      <c r="Q1780" s="13" t="s">
        <v>8336</v>
      </c>
      <c r="R1780" s="13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10000</v>
      </c>
      <c r="E1781" s="7">
        <v>11385</v>
      </c>
      <c r="F1781" t="s">
        <v>8218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114</v>
      </c>
      <c r="P1781">
        <f t="shared" si="109"/>
        <v>299.61</v>
      </c>
      <c r="Q1781" s="13" t="s">
        <v>8336</v>
      </c>
      <c r="R1781" s="13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11828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39</v>
      </c>
      <c r="P1782">
        <f t="shared" si="109"/>
        <v>77.819999999999993</v>
      </c>
      <c r="Q1782" s="13" t="s">
        <v>8336</v>
      </c>
      <c r="R1782" s="13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5000</v>
      </c>
      <c r="E1783" s="7">
        <v>445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9</v>
      </c>
      <c r="P1783">
        <f t="shared" si="109"/>
        <v>18.54</v>
      </c>
      <c r="Q1783" s="13" t="s">
        <v>8336</v>
      </c>
      <c r="R1783" s="1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15000</v>
      </c>
      <c r="E1784" s="7">
        <v>1332</v>
      </c>
      <c r="F1784" t="s">
        <v>8219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9</v>
      </c>
      <c r="P1784">
        <f t="shared" si="109"/>
        <v>17.53</v>
      </c>
      <c r="Q1784" s="13" t="s">
        <v>8336</v>
      </c>
      <c r="R1784" s="13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25000</v>
      </c>
      <c r="E1785" s="7">
        <v>1217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5</v>
      </c>
      <c r="P1785">
        <f t="shared" si="109"/>
        <v>6.58</v>
      </c>
      <c r="Q1785" s="13" t="s">
        <v>8336</v>
      </c>
      <c r="R1785" s="13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5500</v>
      </c>
      <c r="E1786" s="7">
        <v>0</v>
      </c>
      <c r="F1786" t="s">
        <v>8219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0</v>
      </c>
      <c r="P1786">
        <f t="shared" si="109"/>
        <v>0</v>
      </c>
      <c r="Q1786" s="13" t="s">
        <v>8336</v>
      </c>
      <c r="R1786" s="13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12500</v>
      </c>
      <c r="E1787" s="7">
        <v>1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0</v>
      </c>
      <c r="P1787">
        <f t="shared" si="109"/>
        <v>0.01</v>
      </c>
      <c r="Q1787" s="13" t="s">
        <v>8336</v>
      </c>
      <c r="R1787" s="13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3900</v>
      </c>
      <c r="E1788" s="7">
        <v>2059</v>
      </c>
      <c r="F1788" t="s">
        <v>8219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53</v>
      </c>
      <c r="P1788">
        <f t="shared" si="109"/>
        <v>71</v>
      </c>
      <c r="Q1788" s="13" t="s">
        <v>8336</v>
      </c>
      <c r="R1788" s="13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5000</v>
      </c>
      <c r="E1789" s="7">
        <v>5012.25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100</v>
      </c>
      <c r="P1789">
        <f t="shared" si="109"/>
        <v>208.84</v>
      </c>
      <c r="Q1789" s="13" t="s">
        <v>8336</v>
      </c>
      <c r="R1789" s="13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1900</v>
      </c>
      <c r="E1790" s="7">
        <v>2182</v>
      </c>
      <c r="F1790" t="s">
        <v>8218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115</v>
      </c>
      <c r="P1790">
        <f t="shared" si="109"/>
        <v>545.5</v>
      </c>
      <c r="Q1790" s="13" t="s">
        <v>8336</v>
      </c>
      <c r="R1790" s="13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1500</v>
      </c>
      <c r="E1791" s="7">
        <v>677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45</v>
      </c>
      <c r="P1791">
        <f t="shared" si="109"/>
        <v>169.25</v>
      </c>
      <c r="Q1791" s="13" t="s">
        <v>8336</v>
      </c>
      <c r="R1791" s="13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5000</v>
      </c>
      <c r="E1792" s="7">
        <v>5376</v>
      </c>
      <c r="F1792" t="s">
        <v>8218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108</v>
      </c>
      <c r="P1792">
        <f t="shared" si="109"/>
        <v>358.4</v>
      </c>
      <c r="Q1792" s="13" t="s">
        <v>8336</v>
      </c>
      <c r="R1792" s="13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2000</v>
      </c>
      <c r="E1793" s="7">
        <v>2005</v>
      </c>
      <c r="F1793" t="s">
        <v>8218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100</v>
      </c>
      <c r="P1793">
        <f t="shared" si="109"/>
        <v>501.25</v>
      </c>
      <c r="Q1793" s="13" t="s">
        <v>8336</v>
      </c>
      <c r="R1793" s="1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39000</v>
      </c>
      <c r="E1794" s="7">
        <v>25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0</v>
      </c>
      <c r="P1794">
        <f t="shared" si="109"/>
        <v>0.18</v>
      </c>
      <c r="Q1794" s="13" t="s">
        <v>8336</v>
      </c>
      <c r="R1794" s="13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1500</v>
      </c>
      <c r="E1795" s="7">
        <v>270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18</v>
      </c>
      <c r="P1795">
        <f t="shared" ref="P1795:P1858" si="113">IFERROR(ROUND(E1795/L1795,2),0)</f>
        <v>135</v>
      </c>
      <c r="Q1795" s="13" t="s">
        <v>8336</v>
      </c>
      <c r="R1795" s="13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4000</v>
      </c>
      <c r="E1796" s="7">
        <v>110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3</v>
      </c>
      <c r="P1796">
        <f t="shared" si="113"/>
        <v>6.11</v>
      </c>
      <c r="Q1796" s="13" t="s">
        <v>8336</v>
      </c>
      <c r="R1796" s="13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s="13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10500</v>
      </c>
      <c r="E1798" s="7">
        <v>766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7</v>
      </c>
      <c r="P1798">
        <f t="shared" si="113"/>
        <v>8.91</v>
      </c>
      <c r="Q1798" s="13" t="s">
        <v>8336</v>
      </c>
      <c r="R1798" s="13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20000</v>
      </c>
      <c r="E1799" s="7">
        <v>0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0</v>
      </c>
      <c r="P1799">
        <f t="shared" si="113"/>
        <v>0</v>
      </c>
      <c r="Q1799" s="13" t="s">
        <v>8336</v>
      </c>
      <c r="R1799" s="13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6350</v>
      </c>
      <c r="E1800" s="7">
        <v>6506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102</v>
      </c>
      <c r="P1800">
        <f t="shared" si="113"/>
        <v>175.84</v>
      </c>
      <c r="Q1800" s="13" t="s">
        <v>8336</v>
      </c>
      <c r="R1800" s="13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1700</v>
      </c>
      <c r="E1801" s="7">
        <v>410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24</v>
      </c>
      <c r="P1801">
        <f t="shared" si="113"/>
        <v>68.33</v>
      </c>
      <c r="Q1801" s="13" t="s">
        <v>8336</v>
      </c>
      <c r="R1801" s="13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25000</v>
      </c>
      <c r="E1802" s="7">
        <v>1072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4</v>
      </c>
      <c r="P1802">
        <f t="shared" si="113"/>
        <v>9.49</v>
      </c>
      <c r="Q1802" s="13" t="s">
        <v>8336</v>
      </c>
      <c r="R1802" s="13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7000</v>
      </c>
      <c r="E1803" s="7">
        <v>4176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60</v>
      </c>
      <c r="P1803">
        <f t="shared" si="113"/>
        <v>112.86</v>
      </c>
      <c r="Q1803" s="13" t="s">
        <v>8336</v>
      </c>
      <c r="R1803" s="1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5000</v>
      </c>
      <c r="E1804" s="7">
        <v>5651.58</v>
      </c>
      <c r="F1804" t="s">
        <v>8218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113</v>
      </c>
      <c r="P1804">
        <f t="shared" si="113"/>
        <v>313.98</v>
      </c>
      <c r="Q1804" s="13" t="s">
        <v>8336</v>
      </c>
      <c r="R1804" s="13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15000</v>
      </c>
      <c r="E1805" s="7">
        <v>684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5</v>
      </c>
      <c r="P1805">
        <f t="shared" si="113"/>
        <v>9.1199999999999992</v>
      </c>
      <c r="Q1805" s="13" t="s">
        <v>8336</v>
      </c>
      <c r="R1805" s="13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15000</v>
      </c>
      <c r="E1806" s="7">
        <v>2524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17</v>
      </c>
      <c r="P1806">
        <f t="shared" si="113"/>
        <v>48.54</v>
      </c>
      <c r="Q1806" s="13" t="s">
        <v>8336</v>
      </c>
      <c r="R1806" s="13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22000</v>
      </c>
      <c r="E1807" s="7">
        <v>70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0</v>
      </c>
      <c r="P1807">
        <f t="shared" si="113"/>
        <v>0.56999999999999995</v>
      </c>
      <c r="Q1807" s="13" t="s">
        <v>8336</v>
      </c>
      <c r="R1807" s="13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3000</v>
      </c>
      <c r="E1808" s="7">
        <v>3273</v>
      </c>
      <c r="F1808" t="s">
        <v>8218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109</v>
      </c>
      <c r="P1808">
        <f t="shared" si="113"/>
        <v>409.13</v>
      </c>
      <c r="Q1808" s="13" t="s">
        <v>8336</v>
      </c>
      <c r="R1808" s="13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3000</v>
      </c>
      <c r="E1809" s="7">
        <v>3095.11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103</v>
      </c>
      <c r="P1809">
        <f t="shared" si="113"/>
        <v>386.89</v>
      </c>
      <c r="Q1809" s="13" t="s">
        <v>8336</v>
      </c>
      <c r="R1809" s="13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30000</v>
      </c>
      <c r="E1810" s="7">
        <v>1026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3</v>
      </c>
      <c r="P1810">
        <f t="shared" si="113"/>
        <v>10.69</v>
      </c>
      <c r="Q1810" s="13" t="s">
        <v>8336</v>
      </c>
      <c r="R1810" s="13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2600</v>
      </c>
      <c r="E1811" s="7">
        <v>3081</v>
      </c>
      <c r="F1811" t="s">
        <v>8218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119</v>
      </c>
      <c r="P1811">
        <f t="shared" si="113"/>
        <v>342.33</v>
      </c>
      <c r="Q1811" s="13" t="s">
        <v>8336</v>
      </c>
      <c r="R1811" s="13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1000</v>
      </c>
      <c r="E1812" s="7">
        <v>1665</v>
      </c>
      <c r="F1812" t="s">
        <v>8218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167</v>
      </c>
      <c r="P1812">
        <f t="shared" si="113"/>
        <v>832.5</v>
      </c>
      <c r="Q1812" s="13" t="s">
        <v>8336</v>
      </c>
      <c r="R1812" s="13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1500</v>
      </c>
      <c r="E1813" s="7">
        <v>1500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100</v>
      </c>
      <c r="P1813">
        <f t="shared" si="113"/>
        <v>57.69</v>
      </c>
      <c r="Q1813" s="13" t="s">
        <v>8336</v>
      </c>
      <c r="R1813" s="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3500</v>
      </c>
      <c r="E1814" s="7">
        <v>4678.5</v>
      </c>
      <c r="F1814" t="s">
        <v>8218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134</v>
      </c>
      <c r="P1814">
        <f t="shared" si="113"/>
        <v>203.41</v>
      </c>
      <c r="Q1814" s="13" t="s">
        <v>8336</v>
      </c>
      <c r="R1814" s="13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500</v>
      </c>
      <c r="E1815" s="7">
        <v>502</v>
      </c>
      <c r="F1815" t="s">
        <v>8218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100</v>
      </c>
      <c r="P1815">
        <f t="shared" si="113"/>
        <v>0</v>
      </c>
      <c r="Q1815" s="13" t="s">
        <v>8336</v>
      </c>
      <c r="R1815" s="13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15000</v>
      </c>
      <c r="E1816" s="7">
        <v>24321.1</v>
      </c>
      <c r="F1816" t="s">
        <v>8218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162</v>
      </c>
      <c r="P1816">
        <f t="shared" si="113"/>
        <v>173.72</v>
      </c>
      <c r="Q1816" s="13" t="s">
        <v>8336</v>
      </c>
      <c r="R1816" s="13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</v>
      </c>
      <c r="E1817" s="7">
        <v>546</v>
      </c>
      <c r="F1817" t="s">
        <v>8218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182</v>
      </c>
      <c r="P1817">
        <f t="shared" si="113"/>
        <v>0</v>
      </c>
      <c r="Q1817" s="13" t="s">
        <v>8336</v>
      </c>
      <c r="R1817" s="13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3000</v>
      </c>
      <c r="E1818" s="7">
        <v>1126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38</v>
      </c>
      <c r="P1818">
        <f t="shared" si="113"/>
        <v>187.67</v>
      </c>
      <c r="Q1818" s="13" t="s">
        <v>8336</v>
      </c>
      <c r="R1818" s="13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25000</v>
      </c>
      <c r="E1819" s="7">
        <v>610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2</v>
      </c>
      <c r="P1819">
        <f t="shared" si="113"/>
        <v>6.1</v>
      </c>
      <c r="Q1819" s="13" t="s">
        <v>8336</v>
      </c>
      <c r="R1819" s="13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500</v>
      </c>
      <c r="E1820" s="7">
        <v>1115</v>
      </c>
      <c r="F1820" t="s">
        <v>8218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223</v>
      </c>
      <c r="P1820">
        <f t="shared" si="113"/>
        <v>0</v>
      </c>
      <c r="Q1820" s="13" t="s">
        <v>8336</v>
      </c>
      <c r="R1820" s="13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1200</v>
      </c>
      <c r="F1821" t="s">
        <v>8218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100</v>
      </c>
      <c r="P1821">
        <f t="shared" si="113"/>
        <v>300</v>
      </c>
      <c r="Q1821" s="13" t="s">
        <v>8336</v>
      </c>
      <c r="R1821" s="13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5000</v>
      </c>
      <c r="E1822" s="7">
        <v>5800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116</v>
      </c>
      <c r="P1822">
        <f t="shared" si="113"/>
        <v>725</v>
      </c>
      <c r="Q1822" s="13" t="s">
        <v>8336</v>
      </c>
      <c r="R1822" s="13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10000</v>
      </c>
      <c r="E1823" s="7">
        <v>125</v>
      </c>
      <c r="F1823" t="s">
        <v>8220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</v>
      </c>
      <c r="P1823">
        <f t="shared" si="113"/>
        <v>2.19</v>
      </c>
      <c r="Q1823" s="13" t="s">
        <v>8323</v>
      </c>
      <c r="R1823" s="1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2500</v>
      </c>
      <c r="E1824" s="7">
        <v>2600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104</v>
      </c>
      <c r="P1824">
        <f t="shared" si="113"/>
        <v>236.36</v>
      </c>
      <c r="Q1824" s="13" t="s">
        <v>8323</v>
      </c>
      <c r="R1824" s="13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3500</v>
      </c>
      <c r="E1825" s="7">
        <v>3736.55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107</v>
      </c>
      <c r="P1825">
        <f t="shared" si="113"/>
        <v>113.23</v>
      </c>
      <c r="Q1825" s="13" t="s">
        <v>8323</v>
      </c>
      <c r="R1825" s="13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8750</v>
      </c>
      <c r="E1826" s="7">
        <v>9111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104</v>
      </c>
      <c r="P1826">
        <f t="shared" si="113"/>
        <v>227.78</v>
      </c>
      <c r="Q1826" s="13" t="s">
        <v>8323</v>
      </c>
      <c r="R1826" s="13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6000</v>
      </c>
      <c r="E1827" s="7">
        <v>6086.26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101</v>
      </c>
      <c r="P1827">
        <f t="shared" si="113"/>
        <v>121.73</v>
      </c>
      <c r="Q1827" s="13" t="s">
        <v>8323</v>
      </c>
      <c r="R1827" s="13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5800</v>
      </c>
      <c r="E1828" s="7">
        <v>6155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106</v>
      </c>
      <c r="P1828">
        <f t="shared" si="113"/>
        <v>161.97</v>
      </c>
      <c r="Q1828" s="13" t="s">
        <v>8323</v>
      </c>
      <c r="R1828" s="13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20000</v>
      </c>
      <c r="E1829" s="7">
        <v>26438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132</v>
      </c>
      <c r="P1829">
        <f t="shared" si="113"/>
        <v>275.39999999999998</v>
      </c>
      <c r="Q1829" s="13" t="s">
        <v>8323</v>
      </c>
      <c r="R1829" s="13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50000</v>
      </c>
      <c r="E1830" s="7">
        <v>170</v>
      </c>
      <c r="F1830" t="s">
        <v>8220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0</v>
      </c>
      <c r="P1830">
        <f t="shared" si="113"/>
        <v>3.54</v>
      </c>
      <c r="Q1830" s="13" t="s">
        <v>8323</v>
      </c>
      <c r="R1830" s="13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7500</v>
      </c>
      <c r="E1831" s="7">
        <v>316</v>
      </c>
      <c r="F1831" t="s">
        <v>8220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4</v>
      </c>
      <c r="P1831">
        <f t="shared" si="113"/>
        <v>9.58</v>
      </c>
      <c r="Q1831" s="13" t="s">
        <v>8323</v>
      </c>
      <c r="R1831" s="13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38000</v>
      </c>
      <c r="E1832" s="7">
        <v>7500</v>
      </c>
      <c r="F1832" t="s">
        <v>8220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20</v>
      </c>
      <c r="P1832">
        <f t="shared" si="113"/>
        <v>33.19</v>
      </c>
      <c r="Q1832" s="13" t="s">
        <v>8323</v>
      </c>
      <c r="R1832" s="13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4000</v>
      </c>
      <c r="E1833" s="7">
        <v>4296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107</v>
      </c>
      <c r="P1833">
        <f t="shared" si="113"/>
        <v>306.86</v>
      </c>
      <c r="Q1833" s="13" t="s">
        <v>8323</v>
      </c>
      <c r="R1833" s="1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3000</v>
      </c>
      <c r="E1834" s="7">
        <v>107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4</v>
      </c>
      <c r="P1834">
        <f t="shared" si="113"/>
        <v>5.35</v>
      </c>
      <c r="Q1834" s="13" t="s">
        <v>8323</v>
      </c>
      <c r="R1834" s="13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4000</v>
      </c>
      <c r="E1835" s="7">
        <v>5050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126</v>
      </c>
      <c r="P1835">
        <f t="shared" si="113"/>
        <v>202</v>
      </c>
      <c r="Q1835" s="13" t="s">
        <v>8323</v>
      </c>
      <c r="R1835" s="13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30000</v>
      </c>
      <c r="E1836" s="7">
        <v>6375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21</v>
      </c>
      <c r="P1836">
        <f t="shared" si="113"/>
        <v>70.83</v>
      </c>
      <c r="Q1836" s="13" t="s">
        <v>8323</v>
      </c>
      <c r="R1836" s="13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3000</v>
      </c>
      <c r="E1837" s="7">
        <v>1398</v>
      </c>
      <c r="F1837" t="s">
        <v>8220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47</v>
      </c>
      <c r="P1837">
        <f t="shared" si="113"/>
        <v>127.09</v>
      </c>
      <c r="Q1837" s="13" t="s">
        <v>8323</v>
      </c>
      <c r="R1837" s="13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25000</v>
      </c>
      <c r="E1838" s="7">
        <v>9875</v>
      </c>
      <c r="F1838" t="s">
        <v>8220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40</v>
      </c>
      <c r="P1838">
        <f t="shared" si="113"/>
        <v>179.55</v>
      </c>
      <c r="Q1838" s="13" t="s">
        <v>8323</v>
      </c>
      <c r="R1838" s="13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5000</v>
      </c>
      <c r="E1839" s="7">
        <v>9228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185</v>
      </c>
      <c r="P1839">
        <f t="shared" si="113"/>
        <v>307.60000000000002</v>
      </c>
      <c r="Q1839" s="13" t="s">
        <v>8323</v>
      </c>
      <c r="R1839" s="13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4000</v>
      </c>
      <c r="E1840" s="7">
        <v>4030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101</v>
      </c>
      <c r="P1840">
        <f t="shared" si="113"/>
        <v>143.93</v>
      </c>
      <c r="Q1840" s="13" t="s">
        <v>8323</v>
      </c>
      <c r="R1840" s="13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6000</v>
      </c>
      <c r="E1841" s="7">
        <v>195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3</v>
      </c>
      <c r="P1841">
        <f t="shared" si="113"/>
        <v>4.33</v>
      </c>
      <c r="Q1841" s="13" t="s">
        <v>8323</v>
      </c>
      <c r="R1841" s="13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4000</v>
      </c>
      <c r="E1842" s="7">
        <v>45</v>
      </c>
      <c r="F1842" t="s">
        <v>8220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</v>
      </c>
      <c r="P1842">
        <f t="shared" si="113"/>
        <v>3.46</v>
      </c>
      <c r="Q1842" s="13" t="s">
        <v>8323</v>
      </c>
      <c r="R1842" s="13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6000</v>
      </c>
      <c r="E1843" s="7">
        <v>1</v>
      </c>
      <c r="F1843" t="s">
        <v>8220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0</v>
      </c>
      <c r="P1843">
        <f t="shared" si="113"/>
        <v>0.03</v>
      </c>
      <c r="Q1843" s="13" t="s">
        <v>8323</v>
      </c>
      <c r="R1843" s="1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7500</v>
      </c>
      <c r="E1844" s="7">
        <v>1527</v>
      </c>
      <c r="F1844" t="s">
        <v>8220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20</v>
      </c>
      <c r="P1844">
        <f t="shared" si="113"/>
        <v>72.709999999999994</v>
      </c>
      <c r="Q1844" s="13" t="s">
        <v>8323</v>
      </c>
      <c r="R1844" s="13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30000</v>
      </c>
      <c r="E1845" s="7">
        <v>73818.240000000005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246</v>
      </c>
      <c r="P1845">
        <f t="shared" si="113"/>
        <v>550.88</v>
      </c>
      <c r="Q1845" s="13" t="s">
        <v>8323</v>
      </c>
      <c r="R1845" s="13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5000</v>
      </c>
      <c r="E1846" s="7">
        <v>5000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100</v>
      </c>
      <c r="P1846">
        <f t="shared" si="113"/>
        <v>250</v>
      </c>
      <c r="Q1846" s="13" t="s">
        <v>8323</v>
      </c>
      <c r="R1846" s="13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4000</v>
      </c>
      <c r="E1847" s="7">
        <v>1185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30</v>
      </c>
      <c r="P1847">
        <f t="shared" si="113"/>
        <v>62.37</v>
      </c>
      <c r="Q1847" s="13" t="s">
        <v>8323</v>
      </c>
      <c r="R1847" s="13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50000</v>
      </c>
      <c r="E1848" s="7">
        <v>1096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2</v>
      </c>
      <c r="P1848">
        <f t="shared" si="113"/>
        <v>5.24</v>
      </c>
      <c r="Q1848" s="13" t="s">
        <v>8323</v>
      </c>
      <c r="R1848" s="13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9000</v>
      </c>
      <c r="E1849" s="7">
        <v>1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0</v>
      </c>
      <c r="P1849">
        <f t="shared" si="113"/>
        <v>0.03</v>
      </c>
      <c r="Q1849" s="13" t="s">
        <v>8323</v>
      </c>
      <c r="R1849" s="13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10000</v>
      </c>
      <c r="E1850" s="7">
        <v>0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0</v>
      </c>
      <c r="P1850">
        <f t="shared" si="113"/>
        <v>0</v>
      </c>
      <c r="Q1850" s="13" t="s">
        <v>8323</v>
      </c>
      <c r="R1850" s="13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2500</v>
      </c>
      <c r="E1851" s="7">
        <v>2650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106</v>
      </c>
      <c r="P1851">
        <f t="shared" si="113"/>
        <v>331.25</v>
      </c>
      <c r="Q1851" s="13" t="s">
        <v>8323</v>
      </c>
      <c r="R1851" s="13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25000</v>
      </c>
      <c r="E1852" s="7">
        <v>151</v>
      </c>
      <c r="F1852" t="s">
        <v>8220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</v>
      </c>
      <c r="P1852">
        <f t="shared" si="113"/>
        <v>0.84</v>
      </c>
      <c r="Q1852" s="13" t="s">
        <v>8323</v>
      </c>
      <c r="R1852" s="13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5000</v>
      </c>
      <c r="E1853" s="7">
        <v>21</v>
      </c>
      <c r="F1853" t="s">
        <v>8220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0</v>
      </c>
      <c r="P1853">
        <f t="shared" si="113"/>
        <v>0.81</v>
      </c>
      <c r="Q1853" s="13" t="s">
        <v>8323</v>
      </c>
      <c r="R1853" s="1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48500</v>
      </c>
      <c r="E1854" s="7">
        <v>105</v>
      </c>
      <c r="F1854" t="s">
        <v>8220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0</v>
      </c>
      <c r="P1854">
        <f t="shared" si="113"/>
        <v>0.8</v>
      </c>
      <c r="Q1854" s="13" t="s">
        <v>8323</v>
      </c>
      <c r="R1854" s="13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3500</v>
      </c>
      <c r="E1855" s="7">
        <v>3800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109</v>
      </c>
      <c r="P1855">
        <f t="shared" si="113"/>
        <v>271.43</v>
      </c>
      <c r="Q1855" s="13" t="s">
        <v>8323</v>
      </c>
      <c r="R1855" s="13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40000</v>
      </c>
      <c r="E1856" s="7">
        <v>0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0</v>
      </c>
      <c r="P1856">
        <f t="shared" si="113"/>
        <v>0</v>
      </c>
      <c r="Q1856" s="13" t="s">
        <v>8323</v>
      </c>
      <c r="R1856" s="13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35000</v>
      </c>
      <c r="E1857" s="7">
        <v>7873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22</v>
      </c>
      <c r="P1857">
        <f t="shared" si="113"/>
        <v>41.22</v>
      </c>
      <c r="Q1857" s="13" t="s">
        <v>8323</v>
      </c>
      <c r="R1857" s="13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5999</v>
      </c>
      <c r="E1858" s="7">
        <v>0</v>
      </c>
      <c r="F1858" t="s">
        <v>8220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0</v>
      </c>
      <c r="P1858">
        <f t="shared" si="113"/>
        <v>0</v>
      </c>
      <c r="Q1858" s="13" t="s">
        <v>8323</v>
      </c>
      <c r="R1858" s="13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8500</v>
      </c>
      <c r="E1859" s="7">
        <v>11992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141</v>
      </c>
      <c r="P1859">
        <f t="shared" ref="P1859:P1922" si="117">IFERROR(ROUND(E1859/L1859,2),0)</f>
        <v>545.09</v>
      </c>
      <c r="Q1859" s="13" t="s">
        <v>8323</v>
      </c>
      <c r="R1859" s="13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16350</v>
      </c>
      <c r="E1860" s="7">
        <v>26024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159</v>
      </c>
      <c r="P1860">
        <f t="shared" si="117"/>
        <v>174.66</v>
      </c>
      <c r="Q1860" s="13" t="s">
        <v>8323</v>
      </c>
      <c r="R1860" s="13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10000</v>
      </c>
      <c r="E1861" s="7">
        <v>11160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112</v>
      </c>
      <c r="P1861">
        <f t="shared" si="117"/>
        <v>199.29</v>
      </c>
      <c r="Q1861" s="13" t="s">
        <v>8323</v>
      </c>
      <c r="R1861" s="13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4000</v>
      </c>
      <c r="E1862" s="7">
        <v>4002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100</v>
      </c>
      <c r="P1862">
        <f t="shared" si="117"/>
        <v>210.63</v>
      </c>
      <c r="Q1862" s="13" t="s">
        <v>8323</v>
      </c>
      <c r="R1862" s="13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750</v>
      </c>
      <c r="E1863" s="7">
        <v>758</v>
      </c>
      <c r="F1863" t="s">
        <v>8218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101</v>
      </c>
      <c r="P1863">
        <f t="shared" si="117"/>
        <v>0</v>
      </c>
      <c r="Q1863" s="13" t="s">
        <v>8331</v>
      </c>
      <c r="R1863" s="1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5000</v>
      </c>
      <c r="E1864" s="7">
        <v>650</v>
      </c>
      <c r="F1864" t="s">
        <v>8219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13</v>
      </c>
      <c r="P1864">
        <f t="shared" si="117"/>
        <v>40.630000000000003</v>
      </c>
      <c r="Q1864" s="13" t="s">
        <v>8331</v>
      </c>
      <c r="R1864" s="13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1000</v>
      </c>
      <c r="E1865" s="7">
        <v>1088</v>
      </c>
      <c r="F1865" t="s">
        <v>8218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109</v>
      </c>
      <c r="P1865">
        <f t="shared" si="117"/>
        <v>544</v>
      </c>
      <c r="Q1865" s="13" t="s">
        <v>8331</v>
      </c>
      <c r="R1865" s="13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8000</v>
      </c>
      <c r="E1866" s="7">
        <v>8211.61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103</v>
      </c>
      <c r="P1866">
        <f t="shared" si="117"/>
        <v>171.08</v>
      </c>
      <c r="Q1866" s="13" t="s">
        <v>8331</v>
      </c>
      <c r="R1866" s="13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1000</v>
      </c>
      <c r="E1867" s="7">
        <v>110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11</v>
      </c>
      <c r="P1867">
        <f t="shared" si="117"/>
        <v>55</v>
      </c>
      <c r="Q1867" s="13" t="s">
        <v>8331</v>
      </c>
      <c r="R1867" s="13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2000</v>
      </c>
      <c r="E1868" s="7">
        <v>2065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103</v>
      </c>
      <c r="P1868">
        <f t="shared" si="117"/>
        <v>1032.5</v>
      </c>
      <c r="Q1868" s="13" t="s">
        <v>8331</v>
      </c>
      <c r="R1868" s="13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1000</v>
      </c>
      <c r="E1869" s="7">
        <v>1218</v>
      </c>
      <c r="F1869" t="s">
        <v>8218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122</v>
      </c>
      <c r="P1869">
        <f t="shared" si="117"/>
        <v>1218</v>
      </c>
      <c r="Q1869" s="13" t="s">
        <v>8331</v>
      </c>
      <c r="R1869" s="13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5000</v>
      </c>
      <c r="E1870" s="7">
        <v>0</v>
      </c>
      <c r="F1870" t="s">
        <v>8219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0</v>
      </c>
      <c r="P1870">
        <f t="shared" si="117"/>
        <v>0</v>
      </c>
      <c r="Q1870" s="13" t="s">
        <v>8331</v>
      </c>
      <c r="R1870" s="13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500</v>
      </c>
      <c r="E1871" s="7">
        <v>607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121</v>
      </c>
      <c r="P1871">
        <f t="shared" si="117"/>
        <v>0</v>
      </c>
      <c r="Q1871" s="13" t="s">
        <v>8331</v>
      </c>
      <c r="R1871" s="13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2500</v>
      </c>
      <c r="E1872" s="7">
        <v>6000</v>
      </c>
      <c r="F1872" t="s">
        <v>8218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240</v>
      </c>
      <c r="P1872">
        <f t="shared" si="117"/>
        <v>545.45000000000005</v>
      </c>
      <c r="Q1872" s="13" t="s">
        <v>8331</v>
      </c>
      <c r="R1872" s="13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12000</v>
      </c>
      <c r="E1873" s="7">
        <v>14190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118</v>
      </c>
      <c r="P1873">
        <f t="shared" si="117"/>
        <v>149.37</v>
      </c>
      <c r="Q1873" s="13" t="s">
        <v>8331</v>
      </c>
      <c r="R1873" s="1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2200</v>
      </c>
      <c r="E1874" s="7">
        <v>4673</v>
      </c>
      <c r="F1874" t="s">
        <v>8218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212</v>
      </c>
      <c r="P1874">
        <f t="shared" si="117"/>
        <v>359.46</v>
      </c>
      <c r="Q1874" s="13" t="s">
        <v>8331</v>
      </c>
      <c r="R1874" s="13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1500</v>
      </c>
      <c r="E1875" s="7">
        <v>40</v>
      </c>
      <c r="F1875" t="s">
        <v>8219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3</v>
      </c>
      <c r="P1875">
        <f t="shared" si="117"/>
        <v>20</v>
      </c>
      <c r="Q1875" s="13" t="s">
        <v>8331</v>
      </c>
      <c r="R1875" s="13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1250</v>
      </c>
      <c r="E1876" s="7">
        <v>1328</v>
      </c>
      <c r="F1876" t="s">
        <v>8218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106</v>
      </c>
      <c r="P1876">
        <f t="shared" si="117"/>
        <v>664</v>
      </c>
      <c r="Q1876" s="13" t="s">
        <v>8331</v>
      </c>
      <c r="R1876" s="13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1500</v>
      </c>
      <c r="E1877" s="7">
        <v>1950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130</v>
      </c>
      <c r="P1877">
        <f t="shared" si="117"/>
        <v>650</v>
      </c>
      <c r="Q1877" s="13" t="s">
        <v>8331</v>
      </c>
      <c r="R1877" s="13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25</v>
      </c>
      <c r="E1878" s="7">
        <v>106</v>
      </c>
      <c r="F1878" t="s">
        <v>8218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424</v>
      </c>
      <c r="P1878">
        <f t="shared" si="117"/>
        <v>0</v>
      </c>
      <c r="Q1878" s="13" t="s">
        <v>8331</v>
      </c>
      <c r="R1878" s="13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5</v>
      </c>
      <c r="E1879" s="7">
        <v>10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200</v>
      </c>
      <c r="P1879">
        <f t="shared" si="117"/>
        <v>0</v>
      </c>
      <c r="Q1879" s="13" t="s">
        <v>8331</v>
      </c>
      <c r="R1879" s="13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500</v>
      </c>
      <c r="E1880" s="7">
        <v>500</v>
      </c>
      <c r="F1880" t="s">
        <v>8218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100</v>
      </c>
      <c r="P1880">
        <f t="shared" si="117"/>
        <v>0</v>
      </c>
      <c r="Q1880" s="13" t="s">
        <v>8331</v>
      </c>
      <c r="R1880" s="13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1000</v>
      </c>
      <c r="E1881" s="7">
        <v>1001.49</v>
      </c>
      <c r="F1881" t="s">
        <v>8218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100</v>
      </c>
      <c r="P1881">
        <f t="shared" si="117"/>
        <v>500.75</v>
      </c>
      <c r="Q1881" s="13" t="s">
        <v>8331</v>
      </c>
      <c r="R1881" s="13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4000</v>
      </c>
      <c r="E1882" s="7">
        <v>4051.99</v>
      </c>
      <c r="F1882" t="s">
        <v>8218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101</v>
      </c>
      <c r="P1882">
        <f t="shared" si="117"/>
        <v>168.83</v>
      </c>
      <c r="Q1882" s="13" t="s">
        <v>8331</v>
      </c>
      <c r="R1882" s="13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10000</v>
      </c>
      <c r="E1883" s="7">
        <v>872</v>
      </c>
      <c r="F1883" t="s">
        <v>8220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9</v>
      </c>
      <c r="P1883">
        <f t="shared" si="117"/>
        <v>12.46</v>
      </c>
      <c r="Q1883" s="13" t="s">
        <v>8323</v>
      </c>
      <c r="R1883" s="1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10000</v>
      </c>
      <c r="E1884" s="7">
        <v>133</v>
      </c>
      <c r="F1884" t="s">
        <v>8220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</v>
      </c>
      <c r="P1884">
        <f t="shared" si="117"/>
        <v>1.64</v>
      </c>
      <c r="Q1884" s="13" t="s">
        <v>8323</v>
      </c>
      <c r="R1884" s="13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4000</v>
      </c>
      <c r="E1885" s="7">
        <v>4796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120</v>
      </c>
      <c r="P1885">
        <f t="shared" si="117"/>
        <v>149.88</v>
      </c>
      <c r="Q1885" s="13" t="s">
        <v>8323</v>
      </c>
      <c r="R1885" s="13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5000</v>
      </c>
      <c r="E1886" s="7">
        <v>95</v>
      </c>
      <c r="F1886" t="s">
        <v>8220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2</v>
      </c>
      <c r="P1886">
        <f t="shared" si="117"/>
        <v>3.65</v>
      </c>
      <c r="Q1886" s="13" t="s">
        <v>8323</v>
      </c>
      <c r="R1886" s="13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15000</v>
      </c>
      <c r="E1887" s="7">
        <v>194</v>
      </c>
      <c r="F1887" t="s">
        <v>8220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</v>
      </c>
      <c r="P1887">
        <f t="shared" si="117"/>
        <v>1.85</v>
      </c>
      <c r="Q1887" s="13" t="s">
        <v>8323</v>
      </c>
      <c r="R1887" s="13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5000</v>
      </c>
      <c r="E1888" s="7">
        <v>0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0</v>
      </c>
      <c r="P1888">
        <f t="shared" si="117"/>
        <v>0</v>
      </c>
      <c r="Q1888" s="13" t="s">
        <v>8323</v>
      </c>
      <c r="R1888" s="13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10000</v>
      </c>
      <c r="E1889" s="7">
        <v>92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</v>
      </c>
      <c r="P1889">
        <f t="shared" si="117"/>
        <v>11.5</v>
      </c>
      <c r="Q1889" s="13" t="s">
        <v>8323</v>
      </c>
      <c r="R1889" s="13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10000</v>
      </c>
      <c r="E1890" s="7">
        <v>110538.12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1105</v>
      </c>
      <c r="P1890">
        <f t="shared" si="117"/>
        <v>1242</v>
      </c>
      <c r="Q1890" s="13" t="s">
        <v>8323</v>
      </c>
      <c r="R1890" s="13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6000</v>
      </c>
      <c r="E1891" s="7">
        <v>6485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108</v>
      </c>
      <c r="P1891">
        <f t="shared" si="117"/>
        <v>147.38999999999999</v>
      </c>
      <c r="Q1891" s="13" t="s">
        <v>8323</v>
      </c>
      <c r="R1891" s="13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46260</v>
      </c>
      <c r="E1892" s="7">
        <v>9460</v>
      </c>
      <c r="F1892" t="s">
        <v>8220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20</v>
      </c>
      <c r="P1892">
        <f t="shared" si="117"/>
        <v>38.46</v>
      </c>
      <c r="Q1892" s="13" t="s">
        <v>8323</v>
      </c>
      <c r="R1892" s="13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25000</v>
      </c>
      <c r="E1893" s="7">
        <v>243778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975</v>
      </c>
      <c r="P1893">
        <f t="shared" si="117"/>
        <v>2031.48</v>
      </c>
      <c r="Q1893" s="13" t="s">
        <v>8323</v>
      </c>
      <c r="R1893" s="1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3250</v>
      </c>
      <c r="E1894" s="7">
        <v>1345</v>
      </c>
      <c r="F1894" t="s">
        <v>8220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41</v>
      </c>
      <c r="P1894">
        <f t="shared" si="117"/>
        <v>51.73</v>
      </c>
      <c r="Q1894" s="13" t="s">
        <v>8323</v>
      </c>
      <c r="R1894" s="13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8000</v>
      </c>
      <c r="E1895" s="7">
        <v>0</v>
      </c>
      <c r="F1895" t="s">
        <v>8220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0</v>
      </c>
      <c r="P1895">
        <f t="shared" si="117"/>
        <v>0</v>
      </c>
      <c r="Q1895" s="13" t="s">
        <v>8323</v>
      </c>
      <c r="R1895" s="13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4500</v>
      </c>
      <c r="E1896" s="7">
        <v>4648.33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103</v>
      </c>
      <c r="P1896">
        <f t="shared" si="117"/>
        <v>232.42</v>
      </c>
      <c r="Q1896" s="13" t="s">
        <v>8323</v>
      </c>
      <c r="R1896" s="13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25000</v>
      </c>
      <c r="E1897" s="7">
        <v>261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</v>
      </c>
      <c r="P1897">
        <f t="shared" si="117"/>
        <v>5.55</v>
      </c>
      <c r="Q1897" s="13" t="s">
        <v>8323</v>
      </c>
      <c r="R1897" s="13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3000</v>
      </c>
      <c r="E1898" s="7">
        <v>3105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104</v>
      </c>
      <c r="P1898">
        <f t="shared" si="117"/>
        <v>238.85</v>
      </c>
      <c r="Q1898" s="13" t="s">
        <v>8323</v>
      </c>
      <c r="R1898" s="13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18900</v>
      </c>
      <c r="E1899" s="7">
        <v>108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</v>
      </c>
      <c r="P1899">
        <f t="shared" si="117"/>
        <v>0.59</v>
      </c>
      <c r="Q1899" s="13" t="s">
        <v>8323</v>
      </c>
      <c r="R1899" s="13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5000</v>
      </c>
      <c r="E1900" s="7">
        <v>587</v>
      </c>
      <c r="F1900" t="s">
        <v>8220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12</v>
      </c>
      <c r="P1900">
        <f t="shared" si="117"/>
        <v>27.95</v>
      </c>
      <c r="Q1900" s="13" t="s">
        <v>8323</v>
      </c>
      <c r="R1900" s="13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5000</v>
      </c>
      <c r="E1901" s="7">
        <v>0</v>
      </c>
      <c r="F1901" t="s">
        <v>8220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0</v>
      </c>
      <c r="P1901">
        <f t="shared" si="117"/>
        <v>0</v>
      </c>
      <c r="Q1901" s="13" t="s">
        <v>8323</v>
      </c>
      <c r="R1901" s="13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8000</v>
      </c>
      <c r="E1902" s="7">
        <v>8095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101</v>
      </c>
      <c r="P1902">
        <f t="shared" si="117"/>
        <v>149.91</v>
      </c>
      <c r="Q1902" s="13" t="s">
        <v>8323</v>
      </c>
      <c r="R1902" s="13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8000</v>
      </c>
      <c r="E1903" s="7">
        <v>260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10.4</v>
      </c>
      <c r="Q1903" s="13" t="s">
        <v>8317</v>
      </c>
      <c r="R1903" s="1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1460</v>
      </c>
      <c r="F1904" t="s">
        <v>8218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146</v>
      </c>
      <c r="P1904">
        <f t="shared" si="117"/>
        <v>486.67</v>
      </c>
      <c r="Q1904" s="13" t="s">
        <v>8317</v>
      </c>
      <c r="R1904" s="13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5000</v>
      </c>
      <c r="E1905" s="7">
        <v>325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7</v>
      </c>
      <c r="P1905">
        <f t="shared" si="117"/>
        <v>7.93</v>
      </c>
      <c r="Q1905" s="13" t="s">
        <v>8317</v>
      </c>
      <c r="R1905" s="13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1500</v>
      </c>
      <c r="E1906" s="7">
        <v>1788.57</v>
      </c>
      <c r="F1906" t="s">
        <v>8218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119</v>
      </c>
      <c r="P1906">
        <f t="shared" si="117"/>
        <v>894.29</v>
      </c>
      <c r="Q1906" s="13" t="s">
        <v>8317</v>
      </c>
      <c r="R1906" s="13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1500</v>
      </c>
      <c r="E1907" s="7">
        <v>1500.2</v>
      </c>
      <c r="F1907" t="s">
        <v>8218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100</v>
      </c>
      <c r="P1907">
        <f t="shared" si="117"/>
        <v>375.05</v>
      </c>
      <c r="Q1907" s="13" t="s">
        <v>8317</v>
      </c>
      <c r="R1907" s="13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5757</v>
      </c>
      <c r="F1908" t="s">
        <v>8219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12</v>
      </c>
      <c r="P1908">
        <f t="shared" si="117"/>
        <v>58.15</v>
      </c>
      <c r="Q1908" s="13" t="s">
        <v>8317</v>
      </c>
      <c r="R1908" s="13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2000</v>
      </c>
      <c r="E1909" s="7">
        <v>4</v>
      </c>
      <c r="F1909" t="s">
        <v>8219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1</v>
      </c>
      <c r="Q1909" s="13" t="s">
        <v>8317</v>
      </c>
      <c r="R1909" s="13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3000</v>
      </c>
      <c r="E1910" s="7">
        <v>0</v>
      </c>
      <c r="F1910" t="s">
        <v>8219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0</v>
      </c>
      <c r="P1910">
        <f t="shared" si="117"/>
        <v>0</v>
      </c>
      <c r="Q1910" s="13" t="s">
        <v>8317</v>
      </c>
      <c r="R1910" s="13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12500</v>
      </c>
      <c r="E1911" s="7">
        <v>13685.99</v>
      </c>
      <c r="F1911" t="s">
        <v>8218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109</v>
      </c>
      <c r="P1911">
        <f t="shared" si="117"/>
        <v>360.16</v>
      </c>
      <c r="Q1911" s="13" t="s">
        <v>8317</v>
      </c>
      <c r="R1911" s="13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142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0</v>
      </c>
      <c r="P1912">
        <f t="shared" si="117"/>
        <v>0.5</v>
      </c>
      <c r="Q1912" s="13" t="s">
        <v>8317</v>
      </c>
      <c r="R1912" s="13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1000</v>
      </c>
      <c r="E1913" s="7">
        <v>1275</v>
      </c>
      <c r="F1913" t="s">
        <v>8218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128</v>
      </c>
      <c r="P1913">
        <f t="shared" si="117"/>
        <v>1275</v>
      </c>
      <c r="Q1913" s="13" t="s">
        <v>8317</v>
      </c>
      <c r="R1913" s="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8500</v>
      </c>
      <c r="E1914" s="7">
        <v>350</v>
      </c>
      <c r="F1914" t="s">
        <v>8219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4</v>
      </c>
      <c r="P1914">
        <f t="shared" si="117"/>
        <v>8.33</v>
      </c>
      <c r="Q1914" s="13" t="s">
        <v>8317</v>
      </c>
      <c r="R1914" s="13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3000</v>
      </c>
      <c r="E1915" s="7">
        <v>4085</v>
      </c>
      <c r="F1915" t="s">
        <v>8218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136</v>
      </c>
      <c r="P1915">
        <f t="shared" si="117"/>
        <v>157.12</v>
      </c>
      <c r="Q1915" s="13" t="s">
        <v>8317</v>
      </c>
      <c r="R1915" s="13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1500</v>
      </c>
      <c r="E1916" s="7">
        <v>2713</v>
      </c>
      <c r="F1916" t="s">
        <v>8218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181</v>
      </c>
      <c r="P1916">
        <f t="shared" si="117"/>
        <v>1356.5</v>
      </c>
      <c r="Q1916" s="13" t="s">
        <v>8317</v>
      </c>
      <c r="R1916" s="13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1000</v>
      </c>
      <c r="E1917" s="7">
        <v>1016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102</v>
      </c>
      <c r="P1917">
        <f t="shared" si="117"/>
        <v>254</v>
      </c>
      <c r="Q1917" s="13" t="s">
        <v>8317</v>
      </c>
      <c r="R1917" s="13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</v>
      </c>
      <c r="E1918" s="7">
        <v>2000</v>
      </c>
      <c r="F1918" t="s">
        <v>8218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100</v>
      </c>
      <c r="P1918">
        <f t="shared" si="117"/>
        <v>333.33</v>
      </c>
      <c r="Q1918" s="13" t="s">
        <v>8317</v>
      </c>
      <c r="R1918" s="13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850000</v>
      </c>
      <c r="E1919" s="7">
        <v>50</v>
      </c>
      <c r="F1919" t="s">
        <v>8219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0</v>
      </c>
      <c r="P1919">
        <f t="shared" si="117"/>
        <v>0.71</v>
      </c>
      <c r="Q1919" s="13" t="s">
        <v>8317</v>
      </c>
      <c r="R1919" s="13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</v>
      </c>
      <c r="E1920" s="7">
        <v>655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26</v>
      </c>
      <c r="P1920">
        <f t="shared" si="117"/>
        <v>72.78</v>
      </c>
      <c r="Q1920" s="13" t="s">
        <v>8317</v>
      </c>
      <c r="R1920" s="13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2500</v>
      </c>
      <c r="E1921" s="7">
        <v>1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0</v>
      </c>
      <c r="P1921">
        <f t="shared" si="117"/>
        <v>0.13</v>
      </c>
      <c r="Q1921" s="13" t="s">
        <v>8317</v>
      </c>
      <c r="R1921" s="13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11000</v>
      </c>
      <c r="E1922" s="7">
        <v>306970</v>
      </c>
      <c r="F1922" t="s">
        <v>8218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2791</v>
      </c>
      <c r="P1922">
        <f t="shared" si="117"/>
        <v>2923.52</v>
      </c>
      <c r="Q1922" s="13" t="s">
        <v>8317</v>
      </c>
      <c r="R1922" s="13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6000</v>
      </c>
      <c r="E1923" s="7">
        <v>185</v>
      </c>
      <c r="F1923" t="s">
        <v>8220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3</v>
      </c>
      <c r="P1923">
        <f t="shared" ref="P1923:P1986" si="121">IFERROR(ROUND(E1923/L1923,2),0)</f>
        <v>4.87</v>
      </c>
      <c r="Q1923" s="13" t="s">
        <v>8323</v>
      </c>
      <c r="R1923" s="1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7000</v>
      </c>
      <c r="E1924" s="7">
        <v>0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0</v>
      </c>
      <c r="P1924">
        <f t="shared" si="121"/>
        <v>0</v>
      </c>
      <c r="Q1924" s="13" t="s">
        <v>8323</v>
      </c>
      <c r="R1924" s="13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2500</v>
      </c>
      <c r="E1925" s="7">
        <v>2646.5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106</v>
      </c>
      <c r="P1925">
        <f t="shared" si="121"/>
        <v>203.58</v>
      </c>
      <c r="Q1925" s="13" t="s">
        <v>8323</v>
      </c>
      <c r="R1925" s="13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10000</v>
      </c>
      <c r="E1926" s="7">
        <v>541</v>
      </c>
      <c r="F1926" t="s">
        <v>8220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5</v>
      </c>
      <c r="P1926">
        <f t="shared" si="121"/>
        <v>16.39</v>
      </c>
      <c r="Q1926" s="13" t="s">
        <v>8323</v>
      </c>
      <c r="R1926" s="13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5000</v>
      </c>
      <c r="E1927" s="7">
        <v>5430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109</v>
      </c>
      <c r="P1927">
        <f t="shared" si="121"/>
        <v>104.42</v>
      </c>
      <c r="Q1927" s="13" t="s">
        <v>8323</v>
      </c>
      <c r="R1927" s="13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8200</v>
      </c>
      <c r="E1928" s="7">
        <v>10013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122</v>
      </c>
      <c r="P1928">
        <f t="shared" si="121"/>
        <v>93.58</v>
      </c>
      <c r="Q1928" s="13" t="s">
        <v>8323</v>
      </c>
      <c r="R1928" s="13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3000</v>
      </c>
      <c r="E1929" s="7">
        <v>3506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117</v>
      </c>
      <c r="P1929">
        <f t="shared" si="121"/>
        <v>318.73</v>
      </c>
      <c r="Q1929" s="13" t="s">
        <v>8323</v>
      </c>
      <c r="R1929" s="13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8000</v>
      </c>
      <c r="E1930" s="7">
        <v>55</v>
      </c>
      <c r="F1930" t="s">
        <v>8220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</v>
      </c>
      <c r="P1930">
        <f t="shared" si="121"/>
        <v>1.62</v>
      </c>
      <c r="Q1930" s="13" t="s">
        <v>8323</v>
      </c>
      <c r="R1930" s="13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10000</v>
      </c>
      <c r="E1931" s="7">
        <v>0</v>
      </c>
      <c r="F1931" t="s">
        <v>8220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0</v>
      </c>
      <c r="P1931">
        <f t="shared" si="121"/>
        <v>0</v>
      </c>
      <c r="Q1931" s="13" t="s">
        <v>8323</v>
      </c>
      <c r="R1931" s="13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5000</v>
      </c>
      <c r="E1932" s="7">
        <v>5</v>
      </c>
      <c r="F1932" t="s">
        <v>8220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0</v>
      </c>
      <c r="P1932">
        <f t="shared" si="121"/>
        <v>0.19</v>
      </c>
      <c r="Q1932" s="13" t="s">
        <v>8323</v>
      </c>
      <c r="R1932" s="13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7000</v>
      </c>
      <c r="E1933" s="7">
        <v>8058.55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115</v>
      </c>
      <c r="P1933">
        <f t="shared" si="121"/>
        <v>161.16999999999999</v>
      </c>
      <c r="Q1933" s="13" t="s">
        <v>8323</v>
      </c>
      <c r="R1933" s="1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15000</v>
      </c>
      <c r="E1934" s="7">
        <v>15606.4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104</v>
      </c>
      <c r="P1934">
        <f t="shared" si="121"/>
        <v>195.08</v>
      </c>
      <c r="Q1934" s="13" t="s">
        <v>8323</v>
      </c>
      <c r="R1934" s="13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25000</v>
      </c>
      <c r="E1935" s="7">
        <v>33006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132</v>
      </c>
      <c r="P1935">
        <f t="shared" si="121"/>
        <v>300.05</v>
      </c>
      <c r="Q1935" s="13" t="s">
        <v>8323</v>
      </c>
      <c r="R1935" s="13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18000</v>
      </c>
      <c r="E1936" s="7">
        <v>1</v>
      </c>
      <c r="F1936" t="s">
        <v>8220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0</v>
      </c>
      <c r="P1936">
        <f t="shared" si="121"/>
        <v>0.01</v>
      </c>
      <c r="Q1936" s="13" t="s">
        <v>8323</v>
      </c>
      <c r="R1936" s="13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8000</v>
      </c>
      <c r="E1937" s="7">
        <v>8010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100</v>
      </c>
      <c r="P1937">
        <f t="shared" si="121"/>
        <v>160.19999999999999</v>
      </c>
      <c r="Q1937" s="13" t="s">
        <v>8323</v>
      </c>
      <c r="R1937" s="13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25000</v>
      </c>
      <c r="E1938" s="7">
        <v>1</v>
      </c>
      <c r="F1938" t="s">
        <v>8220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0</v>
      </c>
      <c r="P1938">
        <f t="shared" si="121"/>
        <v>0.01</v>
      </c>
      <c r="Q1938" s="13" t="s">
        <v>8323</v>
      </c>
      <c r="R1938" s="13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4500</v>
      </c>
      <c r="E1939" s="7">
        <v>101</v>
      </c>
      <c r="F1939" t="s">
        <v>8220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2</v>
      </c>
      <c r="P1939">
        <f t="shared" si="121"/>
        <v>3.48</v>
      </c>
      <c r="Q1939" s="13" t="s">
        <v>8323</v>
      </c>
      <c r="R1939" s="13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47000</v>
      </c>
      <c r="E1940" s="7">
        <v>53771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114</v>
      </c>
      <c r="P1940">
        <f t="shared" si="121"/>
        <v>471.68</v>
      </c>
      <c r="Q1940" s="13" t="s">
        <v>8323</v>
      </c>
      <c r="R1940" s="13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29000</v>
      </c>
      <c r="E1941" s="7">
        <v>1108</v>
      </c>
      <c r="F1941" t="s">
        <v>8220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4</v>
      </c>
      <c r="P1941">
        <f t="shared" si="121"/>
        <v>11.54</v>
      </c>
      <c r="Q1941" s="13" t="s">
        <v>8323</v>
      </c>
      <c r="R1941" s="13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4500</v>
      </c>
      <c r="E1942" s="7">
        <v>0</v>
      </c>
      <c r="F1942" t="s">
        <v>8220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0</v>
      </c>
      <c r="P1942">
        <f t="shared" si="121"/>
        <v>0</v>
      </c>
      <c r="Q1942" s="13" t="s">
        <v>8323</v>
      </c>
      <c r="R1942" s="13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1350000</v>
      </c>
      <c r="E1943" s="7">
        <v>81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0</v>
      </c>
      <c r="P1943">
        <f t="shared" si="121"/>
        <v>0.02</v>
      </c>
      <c r="Q1943" s="13" t="s">
        <v>8317</v>
      </c>
      <c r="R1943" s="1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22500</v>
      </c>
      <c r="E1944" s="7">
        <v>8191</v>
      </c>
      <c r="F1944" t="s">
        <v>8220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36</v>
      </c>
      <c r="P1944">
        <f t="shared" si="121"/>
        <v>86.22</v>
      </c>
      <c r="Q1944" s="13" t="s">
        <v>8317</v>
      </c>
      <c r="R1944" s="13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500000</v>
      </c>
      <c r="E1945" s="7">
        <v>24</v>
      </c>
      <c r="F1945" t="s">
        <v>8220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0</v>
      </c>
      <c r="P1945">
        <f t="shared" si="121"/>
        <v>0.01</v>
      </c>
      <c r="Q1945" s="13" t="s">
        <v>8317</v>
      </c>
      <c r="R1945" s="13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1333666</v>
      </c>
      <c r="E1946" s="7">
        <v>11226</v>
      </c>
      <c r="F1946" t="s">
        <v>8220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1</v>
      </c>
      <c r="P1946">
        <f t="shared" si="121"/>
        <v>6.28</v>
      </c>
      <c r="Q1946" s="13" t="s">
        <v>8317</v>
      </c>
      <c r="R1946" s="13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1500000</v>
      </c>
      <c r="E1947" s="7">
        <v>0</v>
      </c>
      <c r="F1947" t="s">
        <v>8220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0</v>
      </c>
      <c r="P1947">
        <f t="shared" si="121"/>
        <v>0</v>
      </c>
      <c r="Q1947" s="13" t="s">
        <v>8317</v>
      </c>
      <c r="R1947" s="13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30000</v>
      </c>
      <c r="E1948" s="7">
        <v>0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0</v>
      </c>
      <c r="P1948">
        <f t="shared" si="121"/>
        <v>0</v>
      </c>
      <c r="Q1948" s="13" t="s">
        <v>8317</v>
      </c>
      <c r="R1948" s="13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3500</v>
      </c>
      <c r="E1949" s="7">
        <v>3674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105</v>
      </c>
      <c r="P1949">
        <f t="shared" si="121"/>
        <v>159.74</v>
      </c>
      <c r="Q1949" s="13" t="s">
        <v>8317</v>
      </c>
      <c r="R1949" s="13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8000000</v>
      </c>
      <c r="E1950" s="7">
        <v>1100</v>
      </c>
      <c r="F1950" t="s">
        <v>8220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0</v>
      </c>
      <c r="P1950">
        <f t="shared" si="121"/>
        <v>0.26</v>
      </c>
      <c r="Q1950" s="13" t="s">
        <v>8317</v>
      </c>
      <c r="R1950" s="13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110000</v>
      </c>
      <c r="E1951" s="7">
        <v>11</v>
      </c>
      <c r="F1951" t="s">
        <v>8220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0</v>
      </c>
      <c r="P1951">
        <f t="shared" si="121"/>
        <v>0.01</v>
      </c>
      <c r="Q1951" s="13" t="s">
        <v>8317</v>
      </c>
      <c r="R1951" s="13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200000</v>
      </c>
      <c r="E1952" s="7">
        <v>277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0</v>
      </c>
      <c r="P1952">
        <f t="shared" si="121"/>
        <v>0.15</v>
      </c>
      <c r="Q1952" s="13" t="s">
        <v>8317</v>
      </c>
      <c r="R1952" s="13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220000</v>
      </c>
      <c r="E1953" s="7">
        <v>4906.59</v>
      </c>
      <c r="F1953" t="s">
        <v>8220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</v>
      </c>
      <c r="P1953">
        <f t="shared" si="121"/>
        <v>5.88</v>
      </c>
      <c r="Q1953" s="13" t="s">
        <v>8317</v>
      </c>
      <c r="R1953" s="1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150000</v>
      </c>
      <c r="E1954" s="7">
        <v>1366</v>
      </c>
      <c r="F1954" t="s">
        <v>8220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</v>
      </c>
      <c r="P1954">
        <f t="shared" si="121"/>
        <v>2</v>
      </c>
      <c r="Q1954" s="13" t="s">
        <v>8317</v>
      </c>
      <c r="R1954" s="13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85000</v>
      </c>
      <c r="E1955" s="7">
        <v>86133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101</v>
      </c>
      <c r="P1955">
        <f t="shared" si="121"/>
        <v>585.94000000000005</v>
      </c>
      <c r="Q1955" s="13" t="s">
        <v>8317</v>
      </c>
      <c r="R1955" s="13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1500000</v>
      </c>
      <c r="E1956" s="7">
        <v>0</v>
      </c>
      <c r="F1956" t="s">
        <v>8220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0</v>
      </c>
      <c r="P1956">
        <f t="shared" si="121"/>
        <v>0</v>
      </c>
      <c r="Q1956" s="13" t="s">
        <v>8317</v>
      </c>
      <c r="R1956" s="13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474900</v>
      </c>
      <c r="E1957" s="7">
        <v>0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0</v>
      </c>
      <c r="P1957">
        <f t="shared" si="121"/>
        <v>0</v>
      </c>
      <c r="Q1957" s="13" t="s">
        <v>8317</v>
      </c>
      <c r="R1957" s="13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500000</v>
      </c>
      <c r="E1958" s="7">
        <v>178.52</v>
      </c>
      <c r="F1958" t="s">
        <v>8220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0</v>
      </c>
      <c r="P1958">
        <f t="shared" si="121"/>
        <v>0.49</v>
      </c>
      <c r="Q1958" s="13" t="s">
        <v>8317</v>
      </c>
      <c r="R1958" s="13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100000</v>
      </c>
      <c r="E1959" s="7">
        <v>125137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125</v>
      </c>
      <c r="P1959">
        <f t="shared" si="121"/>
        <v>189.6</v>
      </c>
      <c r="Q1959" s="13" t="s">
        <v>8317</v>
      </c>
      <c r="R1959" s="13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200000</v>
      </c>
      <c r="E1960" s="7">
        <v>11467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6</v>
      </c>
      <c r="P1960">
        <f t="shared" si="121"/>
        <v>8.4600000000000009</v>
      </c>
      <c r="Q1960" s="13" t="s">
        <v>8317</v>
      </c>
      <c r="R1960" s="13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40000</v>
      </c>
      <c r="E1961" s="7">
        <v>12446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31</v>
      </c>
      <c r="P1961">
        <f t="shared" si="121"/>
        <v>29.35</v>
      </c>
      <c r="Q1961" s="13" t="s">
        <v>8317</v>
      </c>
      <c r="R1961" s="13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180000</v>
      </c>
      <c r="E1962" s="7">
        <v>2020</v>
      </c>
      <c r="F1962" t="s">
        <v>8220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</v>
      </c>
      <c r="P1962">
        <f t="shared" si="121"/>
        <v>61.21</v>
      </c>
      <c r="Q1962" s="13" t="s">
        <v>8317</v>
      </c>
      <c r="R1962" s="13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250000</v>
      </c>
      <c r="E1963" s="7">
        <v>140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0</v>
      </c>
      <c r="P1963">
        <f t="shared" si="121"/>
        <v>0.09</v>
      </c>
      <c r="Q1963" s="13" t="s">
        <v>8317</v>
      </c>
      <c r="R1963" s="1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50000</v>
      </c>
      <c r="E1964" s="7">
        <v>20</v>
      </c>
      <c r="F1964" t="s">
        <v>8220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0</v>
      </c>
      <c r="P1964">
        <f t="shared" si="121"/>
        <v>7.0000000000000007E-2</v>
      </c>
      <c r="Q1964" s="13" t="s">
        <v>8317</v>
      </c>
      <c r="R1964" s="13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50000</v>
      </c>
      <c r="E1965" s="7">
        <v>76726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153</v>
      </c>
      <c r="P1965">
        <f t="shared" si="121"/>
        <v>374.27</v>
      </c>
      <c r="Q1965" s="13" t="s">
        <v>8317</v>
      </c>
      <c r="R1965" s="13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1000000</v>
      </c>
      <c r="E1966" s="7">
        <v>1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0</v>
      </c>
      <c r="P1966">
        <f t="shared" si="121"/>
        <v>0</v>
      </c>
      <c r="Q1966" s="13" t="s">
        <v>8317</v>
      </c>
      <c r="R1966" s="13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35000</v>
      </c>
      <c r="E1967" s="7">
        <v>25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0</v>
      </c>
      <c r="P1967">
        <f t="shared" si="121"/>
        <v>0.24</v>
      </c>
      <c r="Q1967" s="13" t="s">
        <v>8317</v>
      </c>
      <c r="R1967" s="13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894700</v>
      </c>
      <c r="E1968" s="7">
        <v>19824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</v>
      </c>
      <c r="P1968">
        <f t="shared" si="121"/>
        <v>13.1</v>
      </c>
      <c r="Q1968" s="13" t="s">
        <v>8317</v>
      </c>
      <c r="R1968" s="13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150000</v>
      </c>
      <c r="E1969" s="7">
        <v>11683</v>
      </c>
      <c r="F1969" t="s">
        <v>8220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8</v>
      </c>
      <c r="P1969">
        <f t="shared" si="121"/>
        <v>28.85</v>
      </c>
      <c r="Q1969" s="13" t="s">
        <v>8317</v>
      </c>
      <c r="R1969" s="13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372625</v>
      </c>
      <c r="E1970" s="7">
        <v>34</v>
      </c>
      <c r="F1970" t="s">
        <v>8220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0</v>
      </c>
      <c r="P1970">
        <f t="shared" si="121"/>
        <v>7.0000000000000007E-2</v>
      </c>
      <c r="Q1970" s="13" t="s">
        <v>8317</v>
      </c>
      <c r="R1970" s="13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250000</v>
      </c>
      <c r="E1971" s="7">
        <v>80070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32</v>
      </c>
      <c r="P1971">
        <f t="shared" si="121"/>
        <v>42.43</v>
      </c>
      <c r="Q1971" s="13" t="s">
        <v>8317</v>
      </c>
      <c r="R1971" s="13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125000</v>
      </c>
      <c r="E1972" s="7">
        <v>14</v>
      </c>
      <c r="F1972" t="s">
        <v>8220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0</v>
      </c>
      <c r="P1972">
        <f t="shared" si="121"/>
        <v>0.02</v>
      </c>
      <c r="Q1972" s="13" t="s">
        <v>8317</v>
      </c>
      <c r="R1972" s="13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25000000</v>
      </c>
      <c r="E1973" s="7">
        <v>0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0</v>
      </c>
      <c r="P1973">
        <f t="shared" si="121"/>
        <v>0</v>
      </c>
      <c r="Q1973" s="13" t="s">
        <v>8317</v>
      </c>
      <c r="R1973" s="1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45000</v>
      </c>
      <c r="E1974" s="7">
        <v>118</v>
      </c>
      <c r="F1974" t="s">
        <v>8220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0</v>
      </c>
      <c r="P1974">
        <f t="shared" si="121"/>
        <v>0.5</v>
      </c>
      <c r="Q1974" s="13" t="s">
        <v>8317</v>
      </c>
      <c r="R1974" s="13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2800000</v>
      </c>
      <c r="E1975" s="7">
        <v>645</v>
      </c>
      <c r="F1975" t="s">
        <v>8220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0</v>
      </c>
      <c r="P1975">
        <f t="shared" si="121"/>
        <v>0.31</v>
      </c>
      <c r="Q1975" s="13" t="s">
        <v>8317</v>
      </c>
      <c r="R1975" s="13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150000</v>
      </c>
      <c r="E1976" s="7">
        <v>169394.6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113</v>
      </c>
      <c r="P1976">
        <f t="shared" si="121"/>
        <v>421.38</v>
      </c>
      <c r="Q1976" s="13" t="s">
        <v>8317</v>
      </c>
      <c r="R1976" s="13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85000</v>
      </c>
      <c r="E1977" s="7">
        <v>0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0</v>
      </c>
      <c r="P1977">
        <f t="shared" si="121"/>
        <v>0</v>
      </c>
      <c r="Q1977" s="13" t="s">
        <v>8317</v>
      </c>
      <c r="R1977" s="13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35000</v>
      </c>
      <c r="E1978" s="7">
        <v>36082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103</v>
      </c>
      <c r="P1978">
        <f t="shared" si="121"/>
        <v>76.28</v>
      </c>
      <c r="Q1978" s="13" t="s">
        <v>8317</v>
      </c>
      <c r="R1978" s="13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550000</v>
      </c>
      <c r="E1979" s="7">
        <v>50</v>
      </c>
      <c r="F1979" t="s">
        <v>8220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0</v>
      </c>
      <c r="P1979">
        <f t="shared" si="121"/>
        <v>0.06</v>
      </c>
      <c r="Q1979" s="13" t="s">
        <v>8317</v>
      </c>
      <c r="R1979" s="13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3000000</v>
      </c>
      <c r="E1980" s="7">
        <v>1800</v>
      </c>
      <c r="F1980" t="s">
        <v>8220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0</v>
      </c>
      <c r="P1980">
        <f t="shared" si="121"/>
        <v>4.6399999999999997</v>
      </c>
      <c r="Q1980" s="13" t="s">
        <v>8317</v>
      </c>
      <c r="R1980" s="13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1000000</v>
      </c>
      <c r="E1981" s="7">
        <v>0</v>
      </c>
      <c r="F1981" t="s">
        <v>8220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0</v>
      </c>
      <c r="P1981">
        <f t="shared" si="121"/>
        <v>0</v>
      </c>
      <c r="Q1981" s="13" t="s">
        <v>8317</v>
      </c>
      <c r="R1981" s="13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500000</v>
      </c>
      <c r="E1982" s="7">
        <v>560</v>
      </c>
      <c r="F1982" t="s">
        <v>8220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0</v>
      </c>
      <c r="P1982">
        <f t="shared" si="121"/>
        <v>0.28999999999999998</v>
      </c>
      <c r="Q1982" s="13" t="s">
        <v>8317</v>
      </c>
      <c r="R1982" s="13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2600</v>
      </c>
      <c r="E1983" s="7">
        <v>4524.1499999999996</v>
      </c>
      <c r="F1983" t="s">
        <v>8218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174</v>
      </c>
      <c r="P1983">
        <f t="shared" si="121"/>
        <v>377.01</v>
      </c>
      <c r="Q1983" s="13" t="s">
        <v>8336</v>
      </c>
      <c r="R1983" s="1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750</v>
      </c>
      <c r="E1984" s="7">
        <v>280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37</v>
      </c>
      <c r="P1984">
        <f t="shared" si="121"/>
        <v>0</v>
      </c>
      <c r="Q1984" s="13" t="s">
        <v>8336</v>
      </c>
      <c r="R1984" s="13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5000</v>
      </c>
      <c r="E1985" s="7">
        <v>478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10</v>
      </c>
      <c r="P1985">
        <f t="shared" si="121"/>
        <v>29.88</v>
      </c>
      <c r="Q1985" s="13" t="s">
        <v>8336</v>
      </c>
      <c r="R1985" s="13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10000</v>
      </c>
      <c r="E1986" s="7">
        <v>0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0</v>
      </c>
      <c r="P1986">
        <f t="shared" si="121"/>
        <v>0</v>
      </c>
      <c r="Q1986" s="13" t="s">
        <v>8336</v>
      </c>
      <c r="R1986" s="13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1500</v>
      </c>
      <c r="E1987" s="7">
        <v>1877</v>
      </c>
      <c r="F1987" t="s">
        <v>8218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125</v>
      </c>
      <c r="P1987">
        <f t="shared" ref="P1987:P2050" si="125">IFERROR(ROUND(E1987/L1987,2),0)</f>
        <v>469.25</v>
      </c>
      <c r="Q1987" s="13" t="s">
        <v>8336</v>
      </c>
      <c r="R1987" s="13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800</v>
      </c>
      <c r="E1988" s="7">
        <v>924</v>
      </c>
      <c r="F1988" t="s">
        <v>8218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116</v>
      </c>
      <c r="P1988">
        <f t="shared" si="125"/>
        <v>924</v>
      </c>
      <c r="Q1988" s="13" t="s">
        <v>8336</v>
      </c>
      <c r="R1988" s="13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7000</v>
      </c>
      <c r="E1989" s="7">
        <v>715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10</v>
      </c>
      <c r="P1989">
        <f t="shared" si="125"/>
        <v>25.54</v>
      </c>
      <c r="Q1989" s="13" t="s">
        <v>8336</v>
      </c>
      <c r="R1989" s="13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1200</v>
      </c>
      <c r="E1990" s="7">
        <v>1500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125</v>
      </c>
      <c r="P1990">
        <f t="shared" si="125"/>
        <v>1500</v>
      </c>
      <c r="Q1990" s="13" t="s">
        <v>8336</v>
      </c>
      <c r="R1990" s="13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1500</v>
      </c>
      <c r="E1991" s="7">
        <v>1635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109</v>
      </c>
      <c r="P1991">
        <f t="shared" si="125"/>
        <v>1635</v>
      </c>
      <c r="Q1991" s="13" t="s">
        <v>8336</v>
      </c>
      <c r="R1991" s="13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926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31</v>
      </c>
      <c r="P1992">
        <f t="shared" si="125"/>
        <v>185.2</v>
      </c>
      <c r="Q1992" s="13" t="s">
        <v>8336</v>
      </c>
      <c r="R1992" s="13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2160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108</v>
      </c>
      <c r="P1993">
        <f t="shared" si="125"/>
        <v>720</v>
      </c>
      <c r="Q1993" s="13" t="s">
        <v>8336</v>
      </c>
      <c r="R1993" s="1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1000</v>
      </c>
      <c r="E1994" s="7">
        <v>10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1</v>
      </c>
      <c r="P1994">
        <f t="shared" si="125"/>
        <v>5</v>
      </c>
      <c r="Q1994" s="13" t="s">
        <v>8336</v>
      </c>
      <c r="R1994" s="13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250</v>
      </c>
      <c r="E1995" s="7">
        <v>605</v>
      </c>
      <c r="F1995" t="s">
        <v>8218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242</v>
      </c>
      <c r="P1995">
        <f t="shared" si="125"/>
        <v>0</v>
      </c>
      <c r="Q1995" s="13" t="s">
        <v>8336</v>
      </c>
      <c r="R1995" s="13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347</v>
      </c>
      <c r="E1996" s="7">
        <v>353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102</v>
      </c>
      <c r="P1996">
        <f t="shared" si="125"/>
        <v>0</v>
      </c>
      <c r="Q1996" s="13" t="s">
        <v>8336</v>
      </c>
      <c r="R1996" s="13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1960</v>
      </c>
      <c r="E1997" s="7">
        <v>3005</v>
      </c>
      <c r="F1997" t="s">
        <v>8218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153</v>
      </c>
      <c r="P1997">
        <f t="shared" si="125"/>
        <v>1001.67</v>
      </c>
      <c r="Q1997" s="13" t="s">
        <v>8336</v>
      </c>
      <c r="R1997" s="13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750</v>
      </c>
      <c r="E1998" s="7">
        <v>10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1</v>
      </c>
      <c r="P1998">
        <f t="shared" si="125"/>
        <v>0</v>
      </c>
      <c r="Q1998" s="13" t="s">
        <v>8336</v>
      </c>
      <c r="R1998" s="13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500</v>
      </c>
      <c r="E1999" s="7">
        <v>70</v>
      </c>
      <c r="F1999" t="s">
        <v>8219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14</v>
      </c>
      <c r="P1999">
        <f t="shared" si="125"/>
        <v>0</v>
      </c>
      <c r="Q1999" s="13" t="s">
        <v>8336</v>
      </c>
      <c r="R1999" s="13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3000</v>
      </c>
      <c r="E2000" s="7">
        <v>10554.11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352</v>
      </c>
      <c r="P2000">
        <f t="shared" si="125"/>
        <v>3518.04</v>
      </c>
      <c r="Q2000" s="13" t="s">
        <v>8336</v>
      </c>
      <c r="R2000" s="13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2500</v>
      </c>
      <c r="E2001" s="7">
        <v>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0</v>
      </c>
      <c r="P2001">
        <f t="shared" si="125"/>
        <v>0</v>
      </c>
      <c r="Q2001" s="13" t="s">
        <v>8336</v>
      </c>
      <c r="R2001" s="13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3000</v>
      </c>
      <c r="E2002" s="7">
        <v>3641</v>
      </c>
      <c r="F2002" t="s">
        <v>8218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121</v>
      </c>
      <c r="P2002">
        <f t="shared" si="125"/>
        <v>145.63999999999999</v>
      </c>
      <c r="Q2002" s="13" t="s">
        <v>8336</v>
      </c>
      <c r="R2002" s="13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900000</v>
      </c>
      <c r="E2003" s="7">
        <v>1431</v>
      </c>
      <c r="F2003" t="s">
        <v>8220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0</v>
      </c>
      <c r="P2003">
        <f t="shared" si="125"/>
        <v>0.87</v>
      </c>
      <c r="Q2003" s="13" t="s">
        <v>8317</v>
      </c>
      <c r="R2003" s="1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250000</v>
      </c>
      <c r="E2004" s="7">
        <v>1</v>
      </c>
      <c r="F2004" t="s">
        <v>8220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0</v>
      </c>
      <c r="P2004">
        <f t="shared" si="125"/>
        <v>0</v>
      </c>
      <c r="Q2004" s="13" t="s">
        <v>8317</v>
      </c>
      <c r="R2004" s="13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5000</v>
      </c>
      <c r="E2005" s="7">
        <v>5100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102</v>
      </c>
      <c r="P2005">
        <f t="shared" si="125"/>
        <v>300</v>
      </c>
      <c r="Q2005" s="13" t="s">
        <v>8317</v>
      </c>
      <c r="R2005" s="13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261962</v>
      </c>
      <c r="E2006" s="7">
        <v>500784.27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191</v>
      </c>
      <c r="P2006">
        <f t="shared" si="125"/>
        <v>1414.64</v>
      </c>
      <c r="Q2006" s="13" t="s">
        <v>8317</v>
      </c>
      <c r="R2006" s="13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97000</v>
      </c>
      <c r="E2007" s="7">
        <v>24651</v>
      </c>
      <c r="F2007" t="s">
        <v>8220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25</v>
      </c>
      <c r="P2007">
        <f t="shared" si="125"/>
        <v>129.06</v>
      </c>
      <c r="Q2007" s="13" t="s">
        <v>8317</v>
      </c>
      <c r="R2007" s="13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300000</v>
      </c>
      <c r="E2008" s="7">
        <v>16984</v>
      </c>
      <c r="F2008" t="s">
        <v>8220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6</v>
      </c>
      <c r="P2008">
        <f t="shared" si="125"/>
        <v>56.05</v>
      </c>
      <c r="Q2008" s="13" t="s">
        <v>8317</v>
      </c>
      <c r="R2008" s="13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30000</v>
      </c>
      <c r="E2009" s="7">
        <v>991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3</v>
      </c>
      <c r="P2009">
        <f t="shared" si="125"/>
        <v>7.23</v>
      </c>
      <c r="Q2009" s="13" t="s">
        <v>8317</v>
      </c>
      <c r="R2009" s="13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5000</v>
      </c>
      <c r="E2010" s="7">
        <v>8792.02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176</v>
      </c>
      <c r="P2010">
        <f t="shared" si="125"/>
        <v>214.44</v>
      </c>
      <c r="Q2010" s="13" t="s">
        <v>8317</v>
      </c>
      <c r="R2010" s="13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390000</v>
      </c>
      <c r="E2011" s="7">
        <v>205025</v>
      </c>
      <c r="F2011" t="s">
        <v>8220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53</v>
      </c>
      <c r="P2011">
        <f t="shared" si="125"/>
        <v>515.14</v>
      </c>
      <c r="Q2011" s="13" t="s">
        <v>8317</v>
      </c>
      <c r="R2011" s="13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200000</v>
      </c>
      <c r="E2012" s="7">
        <v>250</v>
      </c>
      <c r="F2012" t="s">
        <v>8220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0</v>
      </c>
      <c r="P2012">
        <f t="shared" si="125"/>
        <v>0.14000000000000001</v>
      </c>
      <c r="Q2012" s="13" t="s">
        <v>8317</v>
      </c>
      <c r="R2012" s="13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2000000</v>
      </c>
      <c r="E2013" s="7">
        <v>0</v>
      </c>
      <c r="F2013" t="s">
        <v>8220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0</v>
      </c>
      <c r="P2013">
        <f t="shared" si="125"/>
        <v>0</v>
      </c>
      <c r="Q2013" s="13" t="s">
        <v>8317</v>
      </c>
      <c r="R2013" s="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30000</v>
      </c>
      <c r="E2014" s="7">
        <v>2113</v>
      </c>
      <c r="F2014" t="s">
        <v>8220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7</v>
      </c>
      <c r="P2014">
        <f t="shared" si="125"/>
        <v>11.55</v>
      </c>
      <c r="Q2014" s="13" t="s">
        <v>8317</v>
      </c>
      <c r="R2014" s="13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6000000</v>
      </c>
      <c r="E2015" s="7">
        <v>0</v>
      </c>
      <c r="F2015" t="s">
        <v>8220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0</v>
      </c>
      <c r="P2015">
        <f t="shared" si="125"/>
        <v>0</v>
      </c>
      <c r="Q2015" s="13" t="s">
        <v>8317</v>
      </c>
      <c r="R2015" s="13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100000000</v>
      </c>
      <c r="E2016" s="7">
        <v>0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0</v>
      </c>
      <c r="P2016">
        <f t="shared" si="125"/>
        <v>0</v>
      </c>
      <c r="Q2016" s="13" t="s">
        <v>8317</v>
      </c>
      <c r="R2016" s="13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21000</v>
      </c>
      <c r="E2017" s="7">
        <v>21831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104</v>
      </c>
      <c r="P2017">
        <f t="shared" si="125"/>
        <v>134.76</v>
      </c>
      <c r="Q2017" s="13" t="s">
        <v>8317</v>
      </c>
      <c r="R2017" s="13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200000</v>
      </c>
      <c r="E2018" s="7">
        <v>1</v>
      </c>
      <c r="F2018" t="s">
        <v>8220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0</v>
      </c>
      <c r="P2018">
        <f t="shared" si="125"/>
        <v>0</v>
      </c>
      <c r="Q2018" s="13" t="s">
        <v>8317</v>
      </c>
      <c r="R2018" s="13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75000</v>
      </c>
      <c r="E2019" s="7">
        <v>19434</v>
      </c>
      <c r="F2019" t="s">
        <v>8220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26</v>
      </c>
      <c r="P2019">
        <f t="shared" si="125"/>
        <v>45.62</v>
      </c>
      <c r="Q2019" s="13" t="s">
        <v>8317</v>
      </c>
      <c r="R2019" s="13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150000</v>
      </c>
      <c r="E2020" s="7">
        <v>65</v>
      </c>
      <c r="F2020" t="s">
        <v>8220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0</v>
      </c>
      <c r="P2020">
        <f t="shared" si="125"/>
        <v>0.14000000000000001</v>
      </c>
      <c r="Q2020" s="13" t="s">
        <v>8317</v>
      </c>
      <c r="R2020" s="13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500000</v>
      </c>
      <c r="E2021" s="7">
        <v>42086.42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8</v>
      </c>
      <c r="P2021">
        <f t="shared" si="125"/>
        <v>23.64</v>
      </c>
      <c r="Q2021" s="13" t="s">
        <v>8317</v>
      </c>
      <c r="R2021" s="13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8000</v>
      </c>
      <c r="E2022" s="7">
        <v>12001.5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150</v>
      </c>
      <c r="P2022">
        <f t="shared" si="125"/>
        <v>98.37</v>
      </c>
      <c r="Q2022" s="13" t="s">
        <v>8317</v>
      </c>
      <c r="R2022" s="13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35000</v>
      </c>
      <c r="E2023" s="7">
        <v>39304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112</v>
      </c>
      <c r="P2023">
        <f t="shared" si="125"/>
        <v>413.73</v>
      </c>
      <c r="Q2023" s="13" t="s">
        <v>8317</v>
      </c>
      <c r="R2023" s="1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300000</v>
      </c>
      <c r="E2024" s="7">
        <v>19770.11</v>
      </c>
      <c r="F2024" t="s">
        <v>8220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7</v>
      </c>
      <c r="P2024">
        <f t="shared" si="125"/>
        <v>60.83</v>
      </c>
      <c r="Q2024" s="13" t="s">
        <v>8317</v>
      </c>
      <c r="R2024" s="13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462000</v>
      </c>
      <c r="E2025" s="7">
        <v>6019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</v>
      </c>
      <c r="P2025">
        <f t="shared" si="125"/>
        <v>17.05</v>
      </c>
      <c r="Q2025" s="13" t="s">
        <v>8317</v>
      </c>
      <c r="R2025" s="13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50000</v>
      </c>
      <c r="E2026" s="7">
        <v>60095.35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120</v>
      </c>
      <c r="P2026">
        <f t="shared" si="125"/>
        <v>572.34</v>
      </c>
      <c r="Q2026" s="13" t="s">
        <v>8317</v>
      </c>
      <c r="R2026" s="13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450000</v>
      </c>
      <c r="E2027" s="7">
        <v>90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0</v>
      </c>
      <c r="P2027">
        <f t="shared" si="125"/>
        <v>0.12</v>
      </c>
      <c r="Q2027" s="13" t="s">
        <v>8317</v>
      </c>
      <c r="R2027" s="13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80000</v>
      </c>
      <c r="E2028" s="7">
        <v>168829.14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211</v>
      </c>
      <c r="P2028">
        <f t="shared" si="125"/>
        <v>371.87</v>
      </c>
      <c r="Q2028" s="13" t="s">
        <v>8317</v>
      </c>
      <c r="R2028" s="13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280000</v>
      </c>
      <c r="E2029" s="7">
        <v>5233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2</v>
      </c>
      <c r="P2029">
        <f t="shared" si="125"/>
        <v>9.7100000000000009</v>
      </c>
      <c r="Q2029" s="13" t="s">
        <v>8317</v>
      </c>
      <c r="R2029" s="13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10000</v>
      </c>
      <c r="E2030" s="7">
        <v>10390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104</v>
      </c>
      <c r="P2030">
        <f t="shared" si="125"/>
        <v>131.52000000000001</v>
      </c>
      <c r="Q2030" s="13" t="s">
        <v>8317</v>
      </c>
      <c r="R2030" s="13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25000</v>
      </c>
      <c r="E2031" s="7">
        <v>42</v>
      </c>
      <c r="F2031" t="s">
        <v>8220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0</v>
      </c>
      <c r="P2031">
        <f t="shared" si="125"/>
        <v>0.45</v>
      </c>
      <c r="Q2031" s="13" t="s">
        <v>8317</v>
      </c>
      <c r="R2031" s="13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150000</v>
      </c>
      <c r="E2032" s="7">
        <v>17155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11</v>
      </c>
      <c r="P2032">
        <f t="shared" si="125"/>
        <v>27.45</v>
      </c>
      <c r="Q2032" s="13" t="s">
        <v>8317</v>
      </c>
      <c r="R2032" s="13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130000</v>
      </c>
      <c r="E2033" s="7">
        <v>107148.74</v>
      </c>
      <c r="F2033" t="s">
        <v>8220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82</v>
      </c>
      <c r="P2033">
        <f t="shared" si="125"/>
        <v>210.92</v>
      </c>
      <c r="Q2033" s="13" t="s">
        <v>8317</v>
      </c>
      <c r="R2033" s="1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150000</v>
      </c>
      <c r="E2034" s="7">
        <v>171253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114</v>
      </c>
      <c r="P2034">
        <f t="shared" si="125"/>
        <v>322.51</v>
      </c>
      <c r="Q2034" s="13" t="s">
        <v>8317</v>
      </c>
      <c r="R2034" s="13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100000</v>
      </c>
      <c r="E2035" s="7">
        <v>2112.9899999999998</v>
      </c>
      <c r="F2035" t="s">
        <v>8220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2</v>
      </c>
      <c r="P2035">
        <f t="shared" si="125"/>
        <v>13.37</v>
      </c>
      <c r="Q2035" s="13" t="s">
        <v>8317</v>
      </c>
      <c r="R2035" s="13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1000000</v>
      </c>
      <c r="E2036" s="7">
        <v>335597.31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34</v>
      </c>
      <c r="P2036">
        <f t="shared" si="125"/>
        <v>660.62</v>
      </c>
      <c r="Q2036" s="13" t="s">
        <v>8317</v>
      </c>
      <c r="R2036" s="13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500000</v>
      </c>
      <c r="E2037" s="7">
        <v>0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0</v>
      </c>
      <c r="P2037">
        <f t="shared" si="125"/>
        <v>0</v>
      </c>
      <c r="Q2037" s="13" t="s">
        <v>8317</v>
      </c>
      <c r="R2037" s="13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100000</v>
      </c>
      <c r="E2038" s="7">
        <v>0</v>
      </c>
      <c r="F2038" t="s">
        <v>8220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0</v>
      </c>
      <c r="P2038">
        <f t="shared" si="125"/>
        <v>0</v>
      </c>
      <c r="Q2038" s="13" t="s">
        <v>8317</v>
      </c>
      <c r="R2038" s="13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70000</v>
      </c>
      <c r="E2039" s="7">
        <v>1025</v>
      </c>
      <c r="F2039" t="s">
        <v>8220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1</v>
      </c>
      <c r="P2039">
        <f t="shared" si="125"/>
        <v>2.39</v>
      </c>
      <c r="Q2039" s="13" t="s">
        <v>8317</v>
      </c>
      <c r="R2039" s="13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85000</v>
      </c>
      <c r="E2040" s="7">
        <v>250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0</v>
      </c>
      <c r="P2040">
        <f t="shared" si="125"/>
        <v>1.23</v>
      </c>
      <c r="Q2040" s="13" t="s">
        <v>8317</v>
      </c>
      <c r="R2040" s="13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500000</v>
      </c>
      <c r="E2041" s="7">
        <v>10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0</v>
      </c>
      <c r="P2041">
        <f t="shared" si="125"/>
        <v>0.03</v>
      </c>
      <c r="Q2041" s="13" t="s">
        <v>8317</v>
      </c>
      <c r="R2041" s="13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20000</v>
      </c>
      <c r="E2042" s="7">
        <v>795</v>
      </c>
      <c r="F2042" t="s">
        <v>8220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4</v>
      </c>
      <c r="P2042">
        <f t="shared" si="125"/>
        <v>2.93</v>
      </c>
      <c r="Q2042" s="13" t="s">
        <v>8317</v>
      </c>
      <c r="R2042" s="13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45000</v>
      </c>
      <c r="E2043" s="7">
        <v>65313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145</v>
      </c>
      <c r="P2043">
        <f t="shared" si="125"/>
        <v>544.28</v>
      </c>
      <c r="Q2043" s="13" t="s">
        <v>8317</v>
      </c>
      <c r="R2043" s="1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30000</v>
      </c>
      <c r="E2044" s="7">
        <v>60046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200</v>
      </c>
      <c r="P2044">
        <f t="shared" si="125"/>
        <v>428.9</v>
      </c>
      <c r="Q2044" s="13" t="s">
        <v>8317</v>
      </c>
      <c r="R2044" s="13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20000</v>
      </c>
      <c r="E2045" s="7">
        <v>19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0</v>
      </c>
      <c r="P2045">
        <f t="shared" si="125"/>
        <v>0.1</v>
      </c>
      <c r="Q2045" s="13" t="s">
        <v>8317</v>
      </c>
      <c r="R2045" s="13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42000</v>
      </c>
      <c r="E2046" s="7">
        <v>85</v>
      </c>
      <c r="F2046" t="s">
        <v>8220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0</v>
      </c>
      <c r="P2046">
        <f t="shared" si="125"/>
        <v>0.47</v>
      </c>
      <c r="Q2046" s="13" t="s">
        <v>8317</v>
      </c>
      <c r="R2046" s="13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100000</v>
      </c>
      <c r="E2047" s="7">
        <v>25</v>
      </c>
      <c r="F2047" t="s">
        <v>8220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0</v>
      </c>
      <c r="P2047">
        <f t="shared" si="125"/>
        <v>0.1</v>
      </c>
      <c r="Q2047" s="13" t="s">
        <v>8317</v>
      </c>
      <c r="R2047" s="13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30000</v>
      </c>
      <c r="E2048" s="7">
        <v>31896.33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106</v>
      </c>
      <c r="P2048">
        <f t="shared" si="125"/>
        <v>146.99</v>
      </c>
      <c r="Q2048" s="13" t="s">
        <v>8317</v>
      </c>
      <c r="R2048" s="13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200000</v>
      </c>
      <c r="E2049" s="7">
        <v>43015</v>
      </c>
      <c r="F2049" t="s">
        <v>8220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22</v>
      </c>
      <c r="P2049">
        <f t="shared" si="125"/>
        <v>97.1</v>
      </c>
      <c r="Q2049" s="13" t="s">
        <v>8317</v>
      </c>
      <c r="R2049" s="13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300000</v>
      </c>
      <c r="E2050" s="7">
        <v>152165</v>
      </c>
      <c r="F2050" t="s">
        <v>8220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51</v>
      </c>
      <c r="P2050">
        <f t="shared" si="125"/>
        <v>110.83</v>
      </c>
      <c r="Q2050" s="13" t="s">
        <v>8317</v>
      </c>
      <c r="R2050" s="13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130000</v>
      </c>
      <c r="E2051" s="7">
        <v>30112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23</v>
      </c>
      <c r="P2051">
        <f t="shared" ref="P2051:P2114" si="129">IFERROR(ROUND(E2051/L2051,2),0)</f>
        <v>40.58</v>
      </c>
      <c r="Q2051" s="13" t="s">
        <v>8317</v>
      </c>
      <c r="R2051" s="13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100000</v>
      </c>
      <c r="E2052" s="7">
        <v>40404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40</v>
      </c>
      <c r="P2052">
        <f t="shared" si="129"/>
        <v>237.67</v>
      </c>
      <c r="Q2052" s="13" t="s">
        <v>8317</v>
      </c>
      <c r="R2052" s="13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25000</v>
      </c>
      <c r="E2053" s="7">
        <v>38743.839999999997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155</v>
      </c>
      <c r="P2053">
        <f t="shared" si="129"/>
        <v>160.1</v>
      </c>
      <c r="Q2053" s="13" t="s">
        <v>8317</v>
      </c>
      <c r="R2053" s="1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500000</v>
      </c>
      <c r="E2054" s="7">
        <v>345</v>
      </c>
      <c r="F2054" t="s">
        <v>8220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0</v>
      </c>
      <c r="P2054">
        <f t="shared" si="129"/>
        <v>0.64</v>
      </c>
      <c r="Q2054" s="13" t="s">
        <v>8317</v>
      </c>
      <c r="R2054" s="13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13500</v>
      </c>
      <c r="E2055" s="7">
        <v>200</v>
      </c>
      <c r="F2055" t="s">
        <v>8220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</v>
      </c>
      <c r="P2055">
        <f t="shared" si="129"/>
        <v>1.65</v>
      </c>
      <c r="Q2055" s="13" t="s">
        <v>8317</v>
      </c>
      <c r="R2055" s="13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100000</v>
      </c>
      <c r="E2056" s="7">
        <v>0</v>
      </c>
      <c r="F2056" t="s">
        <v>8220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0</v>
      </c>
      <c r="P2056">
        <f t="shared" si="129"/>
        <v>0</v>
      </c>
      <c r="Q2056" s="13" t="s">
        <v>8317</v>
      </c>
      <c r="R2056" s="13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25000</v>
      </c>
      <c r="E2057" s="7">
        <v>25388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102</v>
      </c>
      <c r="P2057">
        <f t="shared" si="129"/>
        <v>251.37</v>
      </c>
      <c r="Q2057" s="13" t="s">
        <v>8317</v>
      </c>
      <c r="R2057" s="13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172889</v>
      </c>
      <c r="E2058" s="7">
        <v>97273</v>
      </c>
      <c r="F2058" t="s">
        <v>8220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56</v>
      </c>
      <c r="P2058">
        <f t="shared" si="129"/>
        <v>175.58</v>
      </c>
      <c r="Q2058" s="13" t="s">
        <v>8317</v>
      </c>
      <c r="R2058" s="13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75000</v>
      </c>
      <c r="E2059" s="7">
        <v>0</v>
      </c>
      <c r="F2059" t="s">
        <v>8220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0</v>
      </c>
      <c r="P2059">
        <f t="shared" si="129"/>
        <v>0</v>
      </c>
      <c r="Q2059" s="13" t="s">
        <v>8317</v>
      </c>
      <c r="R2059" s="13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11180</v>
      </c>
      <c r="E2060" s="7">
        <v>80</v>
      </c>
      <c r="F2060" t="s">
        <v>8220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</v>
      </c>
      <c r="P2060">
        <f t="shared" si="129"/>
        <v>0.2</v>
      </c>
      <c r="Q2060" s="13" t="s">
        <v>8317</v>
      </c>
      <c r="R2060" s="13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100000</v>
      </c>
      <c r="E2061" s="7">
        <v>1130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</v>
      </c>
      <c r="P2061">
        <f t="shared" si="129"/>
        <v>3.01</v>
      </c>
      <c r="Q2061" s="13" t="s">
        <v>8317</v>
      </c>
      <c r="R2061" s="13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100000</v>
      </c>
      <c r="E2062" s="7">
        <v>105745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106</v>
      </c>
      <c r="P2062">
        <f t="shared" si="129"/>
        <v>77.53</v>
      </c>
      <c r="Q2062" s="13" t="s">
        <v>8317</v>
      </c>
      <c r="R2062" s="13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15000</v>
      </c>
      <c r="E2063" s="7">
        <v>837</v>
      </c>
      <c r="F2063" t="s">
        <v>8220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6</v>
      </c>
      <c r="P2063">
        <f t="shared" si="129"/>
        <v>23.91</v>
      </c>
      <c r="Q2063" s="13" t="s">
        <v>8317</v>
      </c>
      <c r="R2063" s="1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250000</v>
      </c>
      <c r="E2064" s="7">
        <v>3417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</v>
      </c>
      <c r="P2064">
        <f t="shared" si="129"/>
        <v>16.829999999999998</v>
      </c>
      <c r="Q2064" s="13" t="s">
        <v>8317</v>
      </c>
      <c r="R2064" s="13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15000</v>
      </c>
      <c r="E2065" s="7">
        <v>30274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202</v>
      </c>
      <c r="P2065">
        <f t="shared" si="129"/>
        <v>617.84</v>
      </c>
      <c r="Q2065" s="13" t="s">
        <v>8317</v>
      </c>
      <c r="R2065" s="13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2500000</v>
      </c>
      <c r="E2066" s="7">
        <v>1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0</v>
      </c>
      <c r="P2066">
        <f t="shared" si="129"/>
        <v>0</v>
      </c>
      <c r="Q2066" s="13" t="s">
        <v>8317</v>
      </c>
      <c r="R2066" s="13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180000</v>
      </c>
      <c r="E2067" s="7">
        <v>0</v>
      </c>
      <c r="F2067" t="s">
        <v>8220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0</v>
      </c>
      <c r="P2067">
        <f t="shared" si="129"/>
        <v>0</v>
      </c>
      <c r="Q2067" s="13" t="s">
        <v>8317</v>
      </c>
      <c r="R2067" s="13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12000</v>
      </c>
      <c r="E2068" s="7">
        <v>1</v>
      </c>
      <c r="F2068" t="s">
        <v>8220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0</v>
      </c>
      <c r="P2068">
        <f t="shared" si="129"/>
        <v>0.02</v>
      </c>
      <c r="Q2068" s="13" t="s">
        <v>8317</v>
      </c>
      <c r="R2068" s="13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3000</v>
      </c>
      <c r="E2069" s="7">
        <v>3684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123</v>
      </c>
      <c r="P2069">
        <f t="shared" si="129"/>
        <v>368.4</v>
      </c>
      <c r="Q2069" s="13" t="s">
        <v>8317</v>
      </c>
      <c r="R2069" s="13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60000</v>
      </c>
      <c r="E2070" s="7">
        <v>1</v>
      </c>
      <c r="F2070" t="s">
        <v>8220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0</v>
      </c>
      <c r="P2070">
        <f t="shared" si="129"/>
        <v>0.01</v>
      </c>
      <c r="Q2070" s="13" t="s">
        <v>8317</v>
      </c>
      <c r="R2070" s="13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150000</v>
      </c>
      <c r="E2071" s="7">
        <v>0</v>
      </c>
      <c r="F2071" t="s">
        <v>8220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0</v>
      </c>
      <c r="P2071">
        <f t="shared" si="129"/>
        <v>0</v>
      </c>
      <c r="Q2071" s="13" t="s">
        <v>8317</v>
      </c>
      <c r="R2071" s="13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2000000</v>
      </c>
      <c r="E2072" s="7">
        <v>0</v>
      </c>
      <c r="F2072" t="s">
        <v>8220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0</v>
      </c>
      <c r="P2072">
        <f t="shared" si="129"/>
        <v>0</v>
      </c>
      <c r="Q2072" s="13" t="s">
        <v>8317</v>
      </c>
      <c r="R2072" s="13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125000</v>
      </c>
      <c r="E2073" s="7">
        <v>0</v>
      </c>
      <c r="F2073" t="s">
        <v>8221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0</v>
      </c>
      <c r="P2073">
        <f t="shared" si="129"/>
        <v>0</v>
      </c>
      <c r="Q2073" s="13" t="s">
        <v>8317</v>
      </c>
      <c r="R2073" s="1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175000</v>
      </c>
      <c r="E2074" s="7">
        <v>10</v>
      </c>
      <c r="F2074" t="s">
        <v>8220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0</v>
      </c>
      <c r="P2074">
        <f t="shared" si="129"/>
        <v>0.03</v>
      </c>
      <c r="Q2074" s="13" t="s">
        <v>8317</v>
      </c>
      <c r="R2074" s="13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400000</v>
      </c>
      <c r="E2075" s="7">
        <v>605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0</v>
      </c>
      <c r="P2075">
        <f t="shared" si="129"/>
        <v>1.29</v>
      </c>
      <c r="Q2075" s="13" t="s">
        <v>8317</v>
      </c>
      <c r="R2075" s="13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3000</v>
      </c>
      <c r="E2076" s="7">
        <v>3465.32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116</v>
      </c>
      <c r="P2076">
        <f t="shared" si="129"/>
        <v>1155.1099999999999</v>
      </c>
      <c r="Q2076" s="13" t="s">
        <v>8317</v>
      </c>
      <c r="R2076" s="13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500000</v>
      </c>
      <c r="E2077" s="7">
        <v>0</v>
      </c>
      <c r="F2077" t="s">
        <v>8220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0</v>
      </c>
      <c r="P2077">
        <f t="shared" si="129"/>
        <v>0</v>
      </c>
      <c r="Q2077" s="13" t="s">
        <v>8317</v>
      </c>
      <c r="R2077" s="13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10000000</v>
      </c>
      <c r="E2078" s="7">
        <v>0</v>
      </c>
      <c r="F2078" t="s">
        <v>8220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0</v>
      </c>
      <c r="P2078">
        <f t="shared" si="129"/>
        <v>0</v>
      </c>
      <c r="Q2078" s="13" t="s">
        <v>8317</v>
      </c>
      <c r="R2078" s="13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125000</v>
      </c>
      <c r="E2079" s="7">
        <v>170271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136</v>
      </c>
      <c r="P2079">
        <f t="shared" si="129"/>
        <v>905.7</v>
      </c>
      <c r="Q2079" s="13" t="s">
        <v>8317</v>
      </c>
      <c r="R2079" s="13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58425</v>
      </c>
      <c r="E2080" s="7">
        <v>63460.18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109</v>
      </c>
      <c r="P2080">
        <f t="shared" si="129"/>
        <v>1322.09</v>
      </c>
      <c r="Q2080" s="13" t="s">
        <v>8317</v>
      </c>
      <c r="R2080" s="13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65000</v>
      </c>
      <c r="E2081" s="7">
        <v>71748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110</v>
      </c>
      <c r="P2081">
        <f t="shared" si="129"/>
        <v>118.2</v>
      </c>
      <c r="Q2081" s="13" t="s">
        <v>8317</v>
      </c>
      <c r="R2081" s="13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14000</v>
      </c>
      <c r="E2082" s="7">
        <v>4092</v>
      </c>
      <c r="F2082" t="s">
        <v>8220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29</v>
      </c>
      <c r="P2082">
        <f t="shared" si="129"/>
        <v>81.84</v>
      </c>
      <c r="Q2082" s="13" t="s">
        <v>8317</v>
      </c>
      <c r="R2082" s="13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10000</v>
      </c>
      <c r="E2083" s="7">
        <v>11880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119</v>
      </c>
      <c r="P2083">
        <f t="shared" si="129"/>
        <v>216</v>
      </c>
      <c r="Q2083" s="13" t="s">
        <v>8323</v>
      </c>
      <c r="R2083" s="1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5000</v>
      </c>
      <c r="E2084" s="7">
        <v>5501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110</v>
      </c>
      <c r="P2084">
        <f t="shared" si="129"/>
        <v>144.76</v>
      </c>
      <c r="Q2084" s="13" t="s">
        <v>8323</v>
      </c>
      <c r="R2084" s="13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3500</v>
      </c>
      <c r="E2085" s="7">
        <v>4170.17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119</v>
      </c>
      <c r="P2085">
        <f t="shared" si="129"/>
        <v>166.81</v>
      </c>
      <c r="Q2085" s="13" t="s">
        <v>8323</v>
      </c>
      <c r="R2085" s="13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10000</v>
      </c>
      <c r="E2086" s="7">
        <v>2</v>
      </c>
      <c r="F2086" t="s">
        <v>8220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0</v>
      </c>
      <c r="P2086">
        <f t="shared" si="129"/>
        <v>0.04</v>
      </c>
      <c r="Q2086" s="13" t="s">
        <v>8323</v>
      </c>
      <c r="R2086" s="13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20000</v>
      </c>
      <c r="E2087" s="7">
        <v>600</v>
      </c>
      <c r="F2087" t="s">
        <v>8220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3</v>
      </c>
      <c r="P2087">
        <f t="shared" si="129"/>
        <v>7.23</v>
      </c>
      <c r="Q2087" s="13" t="s">
        <v>8323</v>
      </c>
      <c r="R2087" s="13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10000</v>
      </c>
      <c r="E2088" s="7">
        <v>12178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122</v>
      </c>
      <c r="P2088">
        <f t="shared" si="129"/>
        <v>347.94</v>
      </c>
      <c r="Q2088" s="13" t="s">
        <v>8323</v>
      </c>
      <c r="R2088" s="13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5000</v>
      </c>
      <c r="E2089" s="7">
        <v>5066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101</v>
      </c>
      <c r="P2089">
        <f t="shared" si="129"/>
        <v>202.64</v>
      </c>
      <c r="Q2089" s="13" t="s">
        <v>8323</v>
      </c>
      <c r="R2089" s="13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10000</v>
      </c>
      <c r="E2090" s="7">
        <v>1050</v>
      </c>
      <c r="F2090" t="s">
        <v>8220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</v>
      </c>
      <c r="P2090">
        <f t="shared" si="129"/>
        <v>14</v>
      </c>
      <c r="Q2090" s="13" t="s">
        <v>8323</v>
      </c>
      <c r="R2090" s="13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8880</v>
      </c>
      <c r="E2091" s="7">
        <v>0</v>
      </c>
      <c r="F2091" t="s">
        <v>8220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0</v>
      </c>
      <c r="P2091">
        <f t="shared" si="129"/>
        <v>0</v>
      </c>
      <c r="Q2091" s="13" t="s">
        <v>8323</v>
      </c>
      <c r="R2091" s="13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25000</v>
      </c>
      <c r="E2092" s="7">
        <v>199</v>
      </c>
      <c r="F2092" t="s">
        <v>8220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</v>
      </c>
      <c r="P2092">
        <f t="shared" si="129"/>
        <v>1.24</v>
      </c>
      <c r="Q2092" s="13" t="s">
        <v>8323</v>
      </c>
      <c r="R2092" s="13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50000</v>
      </c>
      <c r="E2093" s="7">
        <v>10775</v>
      </c>
      <c r="F2093" t="s">
        <v>8220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22</v>
      </c>
      <c r="P2093">
        <f t="shared" si="129"/>
        <v>43.8</v>
      </c>
      <c r="Q2093" s="13" t="s">
        <v>8323</v>
      </c>
      <c r="R2093" s="1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17000</v>
      </c>
      <c r="E2094" s="7">
        <v>5431</v>
      </c>
      <c r="F2094" t="s">
        <v>8220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32</v>
      </c>
      <c r="P2094">
        <f t="shared" si="129"/>
        <v>98.75</v>
      </c>
      <c r="Q2094" s="13" t="s">
        <v>8323</v>
      </c>
      <c r="R2094" s="13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5000</v>
      </c>
      <c r="E2095" s="7">
        <v>5040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101</v>
      </c>
      <c r="P2095">
        <f t="shared" si="129"/>
        <v>219.13</v>
      </c>
      <c r="Q2095" s="13" t="s">
        <v>8323</v>
      </c>
      <c r="R2095" s="13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10500</v>
      </c>
      <c r="E2096" s="7">
        <v>10710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102</v>
      </c>
      <c r="P2096">
        <f t="shared" si="129"/>
        <v>148.75</v>
      </c>
      <c r="Q2096" s="13" t="s">
        <v>8323</v>
      </c>
      <c r="R2096" s="13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7500</v>
      </c>
      <c r="E2097" s="7">
        <v>35</v>
      </c>
      <c r="F2097" t="s">
        <v>8220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0</v>
      </c>
      <c r="P2097">
        <f t="shared" si="129"/>
        <v>1.59</v>
      </c>
      <c r="Q2097" s="13" t="s">
        <v>8323</v>
      </c>
      <c r="R2097" s="13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3000</v>
      </c>
      <c r="E2098" s="7">
        <v>3440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115</v>
      </c>
      <c r="P2098">
        <f t="shared" si="129"/>
        <v>245.71</v>
      </c>
      <c r="Q2098" s="13" t="s">
        <v>8323</v>
      </c>
      <c r="R2098" s="13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8500</v>
      </c>
      <c r="E2099" s="7">
        <v>11633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137</v>
      </c>
      <c r="P2099">
        <f t="shared" si="129"/>
        <v>306.13</v>
      </c>
      <c r="Q2099" s="13" t="s">
        <v>8323</v>
      </c>
      <c r="R2099" s="13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16000</v>
      </c>
      <c r="E2100" s="7">
        <v>6258</v>
      </c>
      <c r="F2100" t="s">
        <v>8220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39</v>
      </c>
      <c r="P2100">
        <f t="shared" si="129"/>
        <v>195.56</v>
      </c>
      <c r="Q2100" s="13" t="s">
        <v>8323</v>
      </c>
      <c r="R2100" s="13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10000</v>
      </c>
      <c r="E2101" s="7">
        <v>11176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112</v>
      </c>
      <c r="P2101">
        <f t="shared" si="129"/>
        <v>177.4</v>
      </c>
      <c r="Q2101" s="13" t="s">
        <v>8323</v>
      </c>
      <c r="R2101" s="13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3500</v>
      </c>
      <c r="E2102" s="7">
        <v>3803.55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109</v>
      </c>
      <c r="P2102">
        <f t="shared" si="129"/>
        <v>140.87</v>
      </c>
      <c r="Q2102" s="13" t="s">
        <v>8323</v>
      </c>
      <c r="R2102" s="13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6500</v>
      </c>
      <c r="E2103" s="7">
        <v>8152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125</v>
      </c>
      <c r="P2103">
        <f t="shared" si="129"/>
        <v>185.27</v>
      </c>
      <c r="Q2103" s="13" t="s">
        <v>8323</v>
      </c>
      <c r="R2103" s="1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5000</v>
      </c>
      <c r="E2104" s="7">
        <v>100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2</v>
      </c>
      <c r="P2104">
        <f t="shared" si="129"/>
        <v>2.63</v>
      </c>
      <c r="Q2104" s="13" t="s">
        <v>8323</v>
      </c>
      <c r="R2104" s="13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30000</v>
      </c>
      <c r="E2105" s="7">
        <v>45</v>
      </c>
      <c r="F2105" t="s">
        <v>8220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0</v>
      </c>
      <c r="P2105">
        <f t="shared" si="129"/>
        <v>0.39</v>
      </c>
      <c r="Q2105" s="13" t="s">
        <v>8323</v>
      </c>
      <c r="R2105" s="13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4000</v>
      </c>
      <c r="E2106" s="7">
        <v>4457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111</v>
      </c>
      <c r="P2106">
        <f t="shared" si="129"/>
        <v>120.46</v>
      </c>
      <c r="Q2106" s="13" t="s">
        <v>8323</v>
      </c>
      <c r="R2106" s="13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14000</v>
      </c>
      <c r="E2107" s="7">
        <v>15650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112</v>
      </c>
      <c r="P2107">
        <f t="shared" si="129"/>
        <v>158.08000000000001</v>
      </c>
      <c r="Q2107" s="13" t="s">
        <v>8323</v>
      </c>
      <c r="R2107" s="13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7000</v>
      </c>
      <c r="E2108" s="7">
        <v>3598</v>
      </c>
      <c r="F2108" t="s">
        <v>8220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51</v>
      </c>
      <c r="P2108">
        <f t="shared" si="129"/>
        <v>81.77</v>
      </c>
      <c r="Q2108" s="13" t="s">
        <v>8323</v>
      </c>
      <c r="R2108" s="13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6000</v>
      </c>
      <c r="E2109" s="7">
        <v>8306.42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138</v>
      </c>
      <c r="P2109">
        <f t="shared" si="129"/>
        <v>143.21</v>
      </c>
      <c r="Q2109" s="13" t="s">
        <v>8323</v>
      </c>
      <c r="R2109" s="13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45000</v>
      </c>
      <c r="E2110" s="7">
        <v>21300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47</v>
      </c>
      <c r="P2110">
        <f t="shared" si="129"/>
        <v>111.52</v>
      </c>
      <c r="Q2110" s="13" t="s">
        <v>8323</v>
      </c>
      <c r="R2110" s="13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11000</v>
      </c>
      <c r="E2111" s="7">
        <v>521</v>
      </c>
      <c r="F2111" t="s">
        <v>8220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5</v>
      </c>
      <c r="P2111">
        <f t="shared" si="129"/>
        <v>13.03</v>
      </c>
      <c r="Q2111" s="13" t="s">
        <v>8323</v>
      </c>
      <c r="R2111" s="13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5500</v>
      </c>
      <c r="E2112" s="7">
        <v>5655.6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103</v>
      </c>
      <c r="P2112">
        <f t="shared" si="129"/>
        <v>148.83000000000001</v>
      </c>
      <c r="Q2112" s="13" t="s">
        <v>8323</v>
      </c>
      <c r="R2112" s="13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6000</v>
      </c>
      <c r="E2113" s="7">
        <v>6400.47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164.11</v>
      </c>
      <c r="Q2113" s="13" t="s">
        <v>8323</v>
      </c>
      <c r="R2113" s="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2500</v>
      </c>
      <c r="E2114" s="7">
        <v>2594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104</v>
      </c>
      <c r="P2114">
        <f t="shared" si="129"/>
        <v>235.82</v>
      </c>
      <c r="Q2114" s="13" t="s">
        <v>8323</v>
      </c>
      <c r="R2114" s="13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20000</v>
      </c>
      <c r="E2115" s="7">
        <v>453</v>
      </c>
      <c r="F2115" t="s">
        <v>8220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2</v>
      </c>
      <c r="P2115">
        <f t="shared" ref="P2115:P2178" si="133">IFERROR(ROUND(E2115/L2115,2),0)</f>
        <v>4.2300000000000004</v>
      </c>
      <c r="Q2115" s="13" t="s">
        <v>8323</v>
      </c>
      <c r="R2115" s="13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15000</v>
      </c>
      <c r="E2116" s="7">
        <v>25</v>
      </c>
      <c r="F2116" t="s">
        <v>8220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0</v>
      </c>
      <c r="P2116">
        <f t="shared" si="133"/>
        <v>0.17</v>
      </c>
      <c r="Q2116" s="13" t="s">
        <v>8323</v>
      </c>
      <c r="R2116" s="13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10000</v>
      </c>
      <c r="E2117" s="7">
        <v>151</v>
      </c>
      <c r="F2117" t="s">
        <v>8220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</v>
      </c>
      <c r="P2117">
        <f t="shared" si="133"/>
        <v>4.1900000000000004</v>
      </c>
      <c r="Q2117" s="13" t="s">
        <v>8323</v>
      </c>
      <c r="R2117" s="13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100000</v>
      </c>
      <c r="E2118" s="7">
        <v>100824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1095.9100000000001</v>
      </c>
      <c r="Q2118" s="13" t="s">
        <v>8323</v>
      </c>
      <c r="R2118" s="13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5000</v>
      </c>
      <c r="E2119" s="7">
        <v>6235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125</v>
      </c>
      <c r="P2119">
        <f t="shared" si="133"/>
        <v>178.14</v>
      </c>
      <c r="Q2119" s="13" t="s">
        <v>8323</v>
      </c>
      <c r="R2119" s="13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5000</v>
      </c>
      <c r="E2120" s="7">
        <v>65</v>
      </c>
      <c r="F2120" t="s">
        <v>8220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</v>
      </c>
      <c r="P2120">
        <f t="shared" si="133"/>
        <v>3.82</v>
      </c>
      <c r="Q2120" s="13" t="s">
        <v>8323</v>
      </c>
      <c r="R2120" s="13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5500</v>
      </c>
      <c r="E2121" s="7">
        <v>7226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131</v>
      </c>
      <c r="P2121">
        <f t="shared" si="133"/>
        <v>328.45</v>
      </c>
      <c r="Q2121" s="13" t="s">
        <v>8323</v>
      </c>
      <c r="R2121" s="13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20000</v>
      </c>
      <c r="E2122" s="7">
        <v>40502.99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203</v>
      </c>
      <c r="P2122">
        <f t="shared" si="133"/>
        <v>587</v>
      </c>
      <c r="Q2122" s="13" t="s">
        <v>8323</v>
      </c>
      <c r="R2122" s="13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2500</v>
      </c>
      <c r="E2123" s="7">
        <v>2549</v>
      </c>
      <c r="F2123" t="s">
        <v>8218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102</v>
      </c>
      <c r="P2123">
        <f t="shared" si="133"/>
        <v>254.9</v>
      </c>
      <c r="Q2123" s="13" t="s">
        <v>8331</v>
      </c>
      <c r="R2123" s="1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2500</v>
      </c>
      <c r="E2124" s="7">
        <v>2710</v>
      </c>
      <c r="F2124" t="s">
        <v>8218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108</v>
      </c>
      <c r="P2124">
        <f t="shared" si="133"/>
        <v>903.33</v>
      </c>
      <c r="Q2124" s="13" t="s">
        <v>8331</v>
      </c>
      <c r="R2124" s="13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1500</v>
      </c>
      <c r="E2125" s="7">
        <v>1565</v>
      </c>
      <c r="F2125" t="s">
        <v>8218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104</v>
      </c>
      <c r="P2125">
        <f t="shared" si="133"/>
        <v>313</v>
      </c>
      <c r="Q2125" s="13" t="s">
        <v>8331</v>
      </c>
      <c r="R2125" s="13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2000</v>
      </c>
      <c r="E2126" s="7">
        <v>2020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101</v>
      </c>
      <c r="P2126">
        <f t="shared" si="133"/>
        <v>404</v>
      </c>
      <c r="Q2126" s="13" t="s">
        <v>8331</v>
      </c>
      <c r="R2126" s="13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3500</v>
      </c>
      <c r="E2127" s="7">
        <v>4310</v>
      </c>
      <c r="F2127" t="s">
        <v>8218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123</v>
      </c>
      <c r="P2127">
        <f t="shared" si="133"/>
        <v>159.63</v>
      </c>
      <c r="Q2127" s="13" t="s">
        <v>8331</v>
      </c>
      <c r="R2127" s="13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1000</v>
      </c>
      <c r="E2128" s="7">
        <v>1202.17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120</v>
      </c>
      <c r="P2128">
        <f t="shared" si="133"/>
        <v>601.09</v>
      </c>
      <c r="Q2128" s="13" t="s">
        <v>8331</v>
      </c>
      <c r="R2128" s="13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20000</v>
      </c>
      <c r="E2129" s="7">
        <v>46643.07</v>
      </c>
      <c r="F2129" t="s">
        <v>8218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233</v>
      </c>
      <c r="P2129">
        <f t="shared" si="133"/>
        <v>197.64</v>
      </c>
      <c r="Q2129" s="13" t="s">
        <v>8331</v>
      </c>
      <c r="R2129" s="13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1200</v>
      </c>
      <c r="E2130" s="7">
        <v>1563</v>
      </c>
      <c r="F2130" t="s">
        <v>8218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130</v>
      </c>
      <c r="P2130">
        <f t="shared" si="133"/>
        <v>1563</v>
      </c>
      <c r="Q2130" s="13" t="s">
        <v>8331</v>
      </c>
      <c r="R2130" s="13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2500</v>
      </c>
      <c r="E2131" s="7">
        <v>0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0</v>
      </c>
      <c r="P2131">
        <f t="shared" si="133"/>
        <v>0</v>
      </c>
      <c r="Q2131" s="13" t="s">
        <v>8331</v>
      </c>
      <c r="R2131" s="13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2000</v>
      </c>
      <c r="E2132" s="7">
        <v>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1.25</v>
      </c>
      <c r="Q2132" s="13" t="s">
        <v>8331</v>
      </c>
      <c r="R2132" s="13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1200</v>
      </c>
      <c r="E2133" s="7">
        <v>453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38</v>
      </c>
      <c r="P2133">
        <f t="shared" si="133"/>
        <v>151</v>
      </c>
      <c r="Q2133" s="13" t="s">
        <v>8331</v>
      </c>
      <c r="R2133" s="1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6000</v>
      </c>
      <c r="E2134" s="7">
        <v>6220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104</v>
      </c>
      <c r="P2134">
        <f t="shared" si="133"/>
        <v>62.83</v>
      </c>
      <c r="Q2134" s="13" t="s">
        <v>8331</v>
      </c>
      <c r="R2134" s="13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3851.5</v>
      </c>
      <c r="F2135" t="s">
        <v>8218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385</v>
      </c>
      <c r="P2135">
        <f t="shared" si="133"/>
        <v>1283.83</v>
      </c>
      <c r="Q2135" s="13" t="s">
        <v>8331</v>
      </c>
      <c r="R2135" s="13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2000</v>
      </c>
      <c r="E2136" s="7">
        <v>2000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100</v>
      </c>
      <c r="P2136">
        <f t="shared" si="133"/>
        <v>666.67</v>
      </c>
      <c r="Q2136" s="13" t="s">
        <v>8331</v>
      </c>
      <c r="R2136" s="13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3000</v>
      </c>
      <c r="E2137" s="7">
        <v>25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</v>
      </c>
      <c r="P2137">
        <f t="shared" si="133"/>
        <v>1.1399999999999999</v>
      </c>
      <c r="Q2137" s="13" t="s">
        <v>8331</v>
      </c>
      <c r="R2137" s="13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1500</v>
      </c>
      <c r="E2138" s="7">
        <v>1557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104</v>
      </c>
      <c r="P2138">
        <f t="shared" si="133"/>
        <v>389.25</v>
      </c>
      <c r="Q2138" s="13" t="s">
        <v>8331</v>
      </c>
      <c r="R2138" s="13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35000</v>
      </c>
      <c r="E2139" s="7">
        <v>43758</v>
      </c>
      <c r="F2139" t="s">
        <v>8218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125</v>
      </c>
      <c r="P2139">
        <f t="shared" si="133"/>
        <v>81.94</v>
      </c>
      <c r="Q2139" s="13" t="s">
        <v>8331</v>
      </c>
      <c r="R2139" s="13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2000</v>
      </c>
      <c r="E2140" s="7">
        <v>2093</v>
      </c>
      <c r="F2140" t="s">
        <v>8218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105</v>
      </c>
      <c r="P2140">
        <f t="shared" si="133"/>
        <v>174.42</v>
      </c>
      <c r="Q2140" s="13" t="s">
        <v>8331</v>
      </c>
      <c r="R2140" s="13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5000</v>
      </c>
      <c r="E2141" s="7">
        <v>5355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107</v>
      </c>
      <c r="P2141">
        <f t="shared" si="133"/>
        <v>95.63</v>
      </c>
      <c r="Q2141" s="13" t="s">
        <v>8331</v>
      </c>
      <c r="R2141" s="13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3000</v>
      </c>
      <c r="E2142" s="7">
        <v>3135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105</v>
      </c>
      <c r="P2142">
        <f t="shared" si="133"/>
        <v>285</v>
      </c>
      <c r="Q2142" s="13" t="s">
        <v>8331</v>
      </c>
      <c r="R2142" s="13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500</v>
      </c>
      <c r="E2143" s="7">
        <v>1105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221</v>
      </c>
      <c r="P2143">
        <f t="shared" si="133"/>
        <v>0</v>
      </c>
      <c r="Q2143" s="13" t="s">
        <v>8331</v>
      </c>
      <c r="R2143" s="1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3000</v>
      </c>
      <c r="E2144" s="7">
        <v>3335</v>
      </c>
      <c r="F2144" t="s">
        <v>8218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111</v>
      </c>
      <c r="P2144">
        <f t="shared" si="133"/>
        <v>277.92</v>
      </c>
      <c r="Q2144" s="13" t="s">
        <v>8331</v>
      </c>
      <c r="R2144" s="13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2400</v>
      </c>
      <c r="E2145" s="7">
        <v>2532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106</v>
      </c>
      <c r="P2145">
        <f t="shared" si="133"/>
        <v>506.4</v>
      </c>
      <c r="Q2145" s="13" t="s">
        <v>8331</v>
      </c>
      <c r="R2145" s="13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3000</v>
      </c>
      <c r="E2146" s="7">
        <v>3385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113</v>
      </c>
      <c r="P2146">
        <f t="shared" si="133"/>
        <v>141.04</v>
      </c>
      <c r="Q2146" s="13" t="s">
        <v>8331</v>
      </c>
      <c r="R2146" s="13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12000</v>
      </c>
      <c r="E2147" s="7">
        <v>12042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100</v>
      </c>
      <c r="P2147">
        <f t="shared" si="133"/>
        <v>135.30000000000001</v>
      </c>
      <c r="Q2147" s="13" t="s">
        <v>8331</v>
      </c>
      <c r="R2147" s="13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850</v>
      </c>
      <c r="E2148" s="7">
        <v>920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108</v>
      </c>
      <c r="P2148">
        <f t="shared" si="133"/>
        <v>920</v>
      </c>
      <c r="Q2148" s="13" t="s">
        <v>8331</v>
      </c>
      <c r="R2148" s="13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8000</v>
      </c>
      <c r="E2149" s="7">
        <v>8035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100</v>
      </c>
      <c r="P2149">
        <f t="shared" si="133"/>
        <v>146.09</v>
      </c>
      <c r="Q2149" s="13" t="s">
        <v>8331</v>
      </c>
      <c r="R2149" s="13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1000</v>
      </c>
      <c r="E2150" s="7">
        <v>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1</v>
      </c>
      <c r="P2150">
        <f t="shared" si="133"/>
        <v>2.5</v>
      </c>
      <c r="Q2150" s="13" t="s">
        <v>8331</v>
      </c>
      <c r="R2150" s="13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250</v>
      </c>
      <c r="E2151" s="7">
        <v>605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242</v>
      </c>
      <c r="P2151">
        <f t="shared" si="133"/>
        <v>0</v>
      </c>
      <c r="Q2151" s="13" t="s">
        <v>8331</v>
      </c>
      <c r="R2151" s="13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2800</v>
      </c>
      <c r="E2152" s="7">
        <v>3055</v>
      </c>
      <c r="F2152" t="s">
        <v>8218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109</v>
      </c>
      <c r="P2152">
        <f t="shared" si="133"/>
        <v>763.75</v>
      </c>
      <c r="Q2152" s="13" t="s">
        <v>8331</v>
      </c>
      <c r="R2152" s="13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2000</v>
      </c>
      <c r="E2153" s="7">
        <v>2030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102</v>
      </c>
      <c r="P2153">
        <f t="shared" si="133"/>
        <v>338.33</v>
      </c>
      <c r="Q2153" s="13" t="s">
        <v>8331</v>
      </c>
      <c r="R2153" s="1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1500</v>
      </c>
      <c r="E2154" s="7">
        <v>1776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118</v>
      </c>
      <c r="P2154">
        <f t="shared" si="133"/>
        <v>444</v>
      </c>
      <c r="Q2154" s="13" t="s">
        <v>8331</v>
      </c>
      <c r="R2154" s="13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1500</v>
      </c>
      <c r="E2155" s="7">
        <v>0</v>
      </c>
      <c r="F2155" t="s">
        <v>8219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0</v>
      </c>
      <c r="Q2155" s="13" t="s">
        <v>8331</v>
      </c>
      <c r="R2155" s="13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1000</v>
      </c>
      <c r="E2156" s="7">
        <v>5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2.5</v>
      </c>
      <c r="Q2156" s="13" t="s">
        <v>8331</v>
      </c>
      <c r="R2156" s="13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2000</v>
      </c>
      <c r="E2157" s="7">
        <v>2025</v>
      </c>
      <c r="F2157" t="s">
        <v>8218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101</v>
      </c>
      <c r="P2157">
        <f t="shared" si="133"/>
        <v>405</v>
      </c>
      <c r="Q2157" s="13" t="s">
        <v>8331</v>
      </c>
      <c r="R2157" s="13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5000</v>
      </c>
      <c r="E2158" s="7">
        <v>1097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22</v>
      </c>
      <c r="P2158">
        <f t="shared" si="133"/>
        <v>13.22</v>
      </c>
      <c r="Q2158" s="13" t="s">
        <v>8331</v>
      </c>
      <c r="R2158" s="13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50000</v>
      </c>
      <c r="E2159" s="7">
        <v>2700</v>
      </c>
      <c r="F2159" t="s">
        <v>8221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5</v>
      </c>
      <c r="P2159">
        <f t="shared" si="133"/>
        <v>47.37</v>
      </c>
      <c r="Q2159" s="13" t="s">
        <v>8331</v>
      </c>
      <c r="R2159" s="13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50000</v>
      </c>
      <c r="E2160" s="7">
        <v>74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0</v>
      </c>
      <c r="P2160">
        <f t="shared" si="133"/>
        <v>0.24</v>
      </c>
      <c r="Q2160" s="13" t="s">
        <v>8331</v>
      </c>
      <c r="R2160" s="13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1250</v>
      </c>
      <c r="E2161" s="7">
        <v>10</v>
      </c>
      <c r="F2161" t="s">
        <v>8221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5</v>
      </c>
      <c r="Q2161" s="13" t="s">
        <v>8331</v>
      </c>
      <c r="R2161" s="13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2000</v>
      </c>
      <c r="E2162" s="7">
        <v>2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0</v>
      </c>
      <c r="P2162">
        <f t="shared" si="133"/>
        <v>0.13</v>
      </c>
      <c r="Q2162" s="13" t="s">
        <v>8331</v>
      </c>
      <c r="R2162" s="13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3000</v>
      </c>
      <c r="E2163" s="7">
        <v>10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0</v>
      </c>
      <c r="P2163">
        <f t="shared" si="133"/>
        <v>0.77</v>
      </c>
      <c r="Q2163" s="13" t="s">
        <v>8323</v>
      </c>
      <c r="R2163" s="1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14000</v>
      </c>
      <c r="E2164" s="7">
        <v>0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0</v>
      </c>
      <c r="P2164">
        <f t="shared" si="133"/>
        <v>0</v>
      </c>
      <c r="Q2164" s="13" t="s">
        <v>8323</v>
      </c>
      <c r="R2164" s="13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10000</v>
      </c>
      <c r="E2165" s="7">
        <v>51</v>
      </c>
      <c r="F2165" t="s">
        <v>8220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</v>
      </c>
      <c r="P2165">
        <f t="shared" si="133"/>
        <v>1.1599999999999999</v>
      </c>
      <c r="Q2165" s="13" t="s">
        <v>8323</v>
      </c>
      <c r="R2165" s="13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15000</v>
      </c>
      <c r="E2166" s="7">
        <v>15808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105</v>
      </c>
      <c r="P2166">
        <f t="shared" si="133"/>
        <v>190.46</v>
      </c>
      <c r="Q2166" s="13" t="s">
        <v>8323</v>
      </c>
      <c r="R2166" s="13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10000</v>
      </c>
      <c r="E2167" s="7">
        <v>1136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11</v>
      </c>
      <c r="P2167">
        <f t="shared" si="133"/>
        <v>9.7100000000000009</v>
      </c>
      <c r="Q2167" s="13" t="s">
        <v>8323</v>
      </c>
      <c r="R2167" s="13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8300</v>
      </c>
      <c r="E2168" s="7">
        <v>9170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110</v>
      </c>
      <c r="P2168">
        <f t="shared" si="133"/>
        <v>286.56</v>
      </c>
      <c r="Q2168" s="13" t="s">
        <v>8323</v>
      </c>
      <c r="R2168" s="13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2000</v>
      </c>
      <c r="E2169" s="7">
        <v>2609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130</v>
      </c>
      <c r="P2169">
        <f t="shared" si="133"/>
        <v>326.13</v>
      </c>
      <c r="Q2169" s="13" t="s">
        <v>8323</v>
      </c>
      <c r="R2169" s="13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50000</v>
      </c>
      <c r="E2170" s="7">
        <v>14203</v>
      </c>
      <c r="F2170" t="s">
        <v>8220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28</v>
      </c>
      <c r="P2170">
        <f t="shared" si="133"/>
        <v>41.77</v>
      </c>
      <c r="Q2170" s="13" t="s">
        <v>8323</v>
      </c>
      <c r="R2170" s="13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2000</v>
      </c>
      <c r="E2171" s="7">
        <v>2325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116</v>
      </c>
      <c r="P2171">
        <f t="shared" si="133"/>
        <v>332.14</v>
      </c>
      <c r="Q2171" s="13" t="s">
        <v>8323</v>
      </c>
      <c r="R2171" s="13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3000</v>
      </c>
      <c r="E2172" s="7">
        <v>3785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126</v>
      </c>
      <c r="P2172">
        <f t="shared" si="133"/>
        <v>199.21</v>
      </c>
      <c r="Q2172" s="13" t="s">
        <v>8323</v>
      </c>
      <c r="R2172" s="13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10600</v>
      </c>
      <c r="E2173" s="7">
        <v>12772.6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120</v>
      </c>
      <c r="P2173">
        <f t="shared" si="133"/>
        <v>271.76</v>
      </c>
      <c r="Q2173" s="13" t="s">
        <v>8323</v>
      </c>
      <c r="R2173" s="1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4000</v>
      </c>
      <c r="E2174" s="7">
        <v>910</v>
      </c>
      <c r="F2174" t="s">
        <v>8220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23</v>
      </c>
      <c r="P2174">
        <f t="shared" si="133"/>
        <v>70</v>
      </c>
      <c r="Q2174" s="13" t="s">
        <v>8323</v>
      </c>
      <c r="R2174" s="13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15000</v>
      </c>
      <c r="E2175" s="7">
        <v>280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2</v>
      </c>
      <c r="P2175">
        <f t="shared" si="133"/>
        <v>3.11</v>
      </c>
      <c r="Q2175" s="13" t="s">
        <v>8323</v>
      </c>
      <c r="R2175" s="13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10000</v>
      </c>
      <c r="E2176" s="7">
        <v>25445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254</v>
      </c>
      <c r="P2176">
        <f t="shared" si="133"/>
        <v>403.89</v>
      </c>
      <c r="Q2176" s="13" t="s">
        <v>8323</v>
      </c>
      <c r="R2176" s="13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5000</v>
      </c>
      <c r="E2177" s="7">
        <v>6019.01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120</v>
      </c>
      <c r="P2177">
        <f t="shared" si="133"/>
        <v>231.5</v>
      </c>
      <c r="Q2177" s="13" t="s">
        <v>8323</v>
      </c>
      <c r="R2177" s="13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18000</v>
      </c>
      <c r="E2178" s="7">
        <v>18645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104</v>
      </c>
      <c r="P2178">
        <f t="shared" si="133"/>
        <v>262.61</v>
      </c>
      <c r="Q2178" s="13" t="s">
        <v>8323</v>
      </c>
      <c r="R2178" s="13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7500</v>
      </c>
      <c r="E2179" s="7">
        <v>1101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15</v>
      </c>
      <c r="P2179">
        <f t="shared" ref="P2179:P2242" si="137">IFERROR(ROUND(E2179/L2179,2),0)</f>
        <v>28.97</v>
      </c>
      <c r="Q2179" s="13" t="s">
        <v>8323</v>
      </c>
      <c r="R2179" s="13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88000</v>
      </c>
      <c r="E2180" s="7">
        <v>31272.92</v>
      </c>
      <c r="F2180" t="s">
        <v>8220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36</v>
      </c>
      <c r="P2180">
        <f t="shared" si="137"/>
        <v>36.409999999999997</v>
      </c>
      <c r="Q2180" s="13" t="s">
        <v>8323</v>
      </c>
      <c r="R2180" s="13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5000</v>
      </c>
      <c r="E2181" s="7">
        <v>5271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105</v>
      </c>
      <c r="P2181">
        <f t="shared" si="137"/>
        <v>251</v>
      </c>
      <c r="Q2181" s="13" t="s">
        <v>8323</v>
      </c>
      <c r="R2181" s="13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15000</v>
      </c>
      <c r="E2182" s="7">
        <v>360</v>
      </c>
      <c r="F2182" t="s">
        <v>8220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2</v>
      </c>
      <c r="P2182">
        <f t="shared" si="137"/>
        <v>4.62</v>
      </c>
      <c r="Q2182" s="13" t="s">
        <v>8323</v>
      </c>
      <c r="R2182" s="13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9500</v>
      </c>
      <c r="E2183" s="7">
        <v>1381</v>
      </c>
      <c r="F2183" t="s">
        <v>8220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</v>
      </c>
      <c r="P2183">
        <f t="shared" si="137"/>
        <v>26.06</v>
      </c>
      <c r="Q2183" s="13" t="s">
        <v>8331</v>
      </c>
      <c r="R2183" s="1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40000</v>
      </c>
      <c r="E2184" s="7">
        <v>42642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107</v>
      </c>
      <c r="P2184">
        <f t="shared" si="137"/>
        <v>119.78</v>
      </c>
      <c r="Q2184" s="13" t="s">
        <v>8331</v>
      </c>
      <c r="R2184" s="13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25000</v>
      </c>
      <c r="E2185" s="7">
        <v>10</v>
      </c>
      <c r="F2185" t="s">
        <v>8220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0</v>
      </c>
      <c r="P2185">
        <f t="shared" si="137"/>
        <v>0.04</v>
      </c>
      <c r="Q2185" s="13" t="s">
        <v>8331</v>
      </c>
      <c r="R2185" s="13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65000</v>
      </c>
      <c r="E2186" s="7">
        <v>45</v>
      </c>
      <c r="F2186" t="s">
        <v>8220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0</v>
      </c>
      <c r="P2186">
        <f t="shared" si="137"/>
        <v>0.17</v>
      </c>
      <c r="Q2186" s="13" t="s">
        <v>8331</v>
      </c>
      <c r="R2186" s="13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200000</v>
      </c>
      <c r="E2187" s="7">
        <v>18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0</v>
      </c>
      <c r="P2187">
        <f t="shared" si="137"/>
        <v>0.03</v>
      </c>
      <c r="Q2187" s="13" t="s">
        <v>8331</v>
      </c>
      <c r="R2187" s="13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50000</v>
      </c>
      <c r="E2188" s="7">
        <v>21380</v>
      </c>
      <c r="F2188" t="s">
        <v>8220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43</v>
      </c>
      <c r="P2188">
        <f t="shared" si="137"/>
        <v>54.54</v>
      </c>
      <c r="Q2188" s="13" t="s">
        <v>8331</v>
      </c>
      <c r="R2188" s="13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800000</v>
      </c>
      <c r="E2189" s="7">
        <v>26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0</v>
      </c>
      <c r="P2189">
        <f t="shared" si="137"/>
        <v>0.01</v>
      </c>
      <c r="Q2189" s="13" t="s">
        <v>8331</v>
      </c>
      <c r="R2189" s="13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50000</v>
      </c>
      <c r="E2190" s="7">
        <v>52198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104</v>
      </c>
      <c r="P2190">
        <f t="shared" si="137"/>
        <v>101.55</v>
      </c>
      <c r="Q2190" s="13" t="s">
        <v>8331</v>
      </c>
      <c r="R2190" s="13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16300</v>
      </c>
      <c r="E2191" s="7">
        <v>16700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102</v>
      </c>
      <c r="P2191">
        <f t="shared" si="137"/>
        <v>189.77</v>
      </c>
      <c r="Q2191" s="13" t="s">
        <v>8331</v>
      </c>
      <c r="R2191" s="13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88888</v>
      </c>
      <c r="E2192" s="7">
        <v>346</v>
      </c>
      <c r="F2192" t="s">
        <v>8220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0</v>
      </c>
      <c r="P2192">
        <f t="shared" si="137"/>
        <v>0.64</v>
      </c>
      <c r="Q2192" s="13" t="s">
        <v>8331</v>
      </c>
      <c r="R2192" s="13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3780</v>
      </c>
      <c r="E2193" s="7">
        <v>113</v>
      </c>
      <c r="F2193" t="s">
        <v>8220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3</v>
      </c>
      <c r="P2193">
        <f t="shared" si="137"/>
        <v>4.5199999999999996</v>
      </c>
      <c r="Q2193" s="13" t="s">
        <v>8331</v>
      </c>
      <c r="R2193" s="1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300000</v>
      </c>
      <c r="E2194" s="7">
        <v>471567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157</v>
      </c>
      <c r="P2194">
        <f t="shared" si="137"/>
        <v>145.63999999999999</v>
      </c>
      <c r="Q2194" s="13" t="s">
        <v>8331</v>
      </c>
      <c r="R2194" s="13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150000</v>
      </c>
      <c r="E2195" s="7">
        <v>1026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1</v>
      </c>
      <c r="P2195">
        <f t="shared" si="137"/>
        <v>1.1399999999999999</v>
      </c>
      <c r="Q2195" s="13" t="s">
        <v>8331</v>
      </c>
      <c r="R2195" s="13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110000</v>
      </c>
      <c r="E2196" s="7">
        <v>879</v>
      </c>
      <c r="F2196" t="s">
        <v>8220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1</v>
      </c>
      <c r="P2196">
        <f t="shared" si="137"/>
        <v>1</v>
      </c>
      <c r="Q2196" s="13" t="s">
        <v>8331</v>
      </c>
      <c r="R2196" s="13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15000</v>
      </c>
      <c r="E2197" s="7">
        <v>15230.03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102</v>
      </c>
      <c r="P2197">
        <f t="shared" si="137"/>
        <v>132.44</v>
      </c>
      <c r="Q2197" s="13" t="s">
        <v>8331</v>
      </c>
      <c r="R2197" s="13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40000</v>
      </c>
      <c r="E2198" s="7">
        <v>52576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131</v>
      </c>
      <c r="P2198">
        <f t="shared" si="137"/>
        <v>224.68</v>
      </c>
      <c r="Q2198" s="13" t="s">
        <v>8331</v>
      </c>
      <c r="R2198" s="13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1000000</v>
      </c>
      <c r="E2199" s="7">
        <v>17</v>
      </c>
      <c r="F2199" t="s">
        <v>8220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0</v>
      </c>
      <c r="P2199">
        <f t="shared" si="137"/>
        <v>0</v>
      </c>
      <c r="Q2199" s="13" t="s">
        <v>8331</v>
      </c>
      <c r="R2199" s="13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110000</v>
      </c>
      <c r="E2200" s="7">
        <v>20</v>
      </c>
      <c r="F2200" t="s">
        <v>8220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0</v>
      </c>
      <c r="P2200">
        <f t="shared" si="137"/>
        <v>0.03</v>
      </c>
      <c r="Q2200" s="13" t="s">
        <v>8331</v>
      </c>
      <c r="R2200" s="13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35000</v>
      </c>
      <c r="E2201" s="7">
        <v>125</v>
      </c>
      <c r="F2201" t="s">
        <v>8220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0</v>
      </c>
      <c r="P2201">
        <f t="shared" si="137"/>
        <v>0.5</v>
      </c>
      <c r="Q2201" s="13" t="s">
        <v>8331</v>
      </c>
      <c r="R2201" s="13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28000</v>
      </c>
      <c r="E2202" s="7">
        <v>8076</v>
      </c>
      <c r="F2202" t="s">
        <v>8220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29</v>
      </c>
      <c r="P2202">
        <f t="shared" si="137"/>
        <v>30.71</v>
      </c>
      <c r="Q2202" s="13" t="s">
        <v>8331</v>
      </c>
      <c r="R2202" s="13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2900</v>
      </c>
      <c r="E2203" s="7">
        <v>0</v>
      </c>
      <c r="F2203" t="s">
        <v>8220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0</v>
      </c>
      <c r="P2203">
        <f t="shared" si="137"/>
        <v>0</v>
      </c>
      <c r="Q2203" s="13" t="s">
        <v>8323</v>
      </c>
      <c r="R2203" s="1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60000</v>
      </c>
      <c r="E2204" s="7">
        <v>92340.21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154</v>
      </c>
      <c r="P2204">
        <f t="shared" si="137"/>
        <v>128.07</v>
      </c>
      <c r="Q2204" s="13" t="s">
        <v>8323</v>
      </c>
      <c r="R2204" s="13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6500</v>
      </c>
      <c r="E2205" s="7">
        <v>0</v>
      </c>
      <c r="F2205" t="s">
        <v>8220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0</v>
      </c>
      <c r="P2205">
        <f t="shared" si="137"/>
        <v>0</v>
      </c>
      <c r="Q2205" s="13" t="s">
        <v>8323</v>
      </c>
      <c r="R2205" s="13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5500</v>
      </c>
      <c r="E2206" s="7">
        <v>0</v>
      </c>
      <c r="F2206" t="s">
        <v>8220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0</v>
      </c>
      <c r="P2206">
        <f t="shared" si="137"/>
        <v>0</v>
      </c>
      <c r="Q2206" s="13" t="s">
        <v>8323</v>
      </c>
      <c r="R2206" s="13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4500</v>
      </c>
      <c r="E2207" s="7">
        <v>4550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101</v>
      </c>
      <c r="P2207">
        <f t="shared" si="137"/>
        <v>168.52</v>
      </c>
      <c r="Q2207" s="13" t="s">
        <v>8323</v>
      </c>
      <c r="R2207" s="13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4500</v>
      </c>
      <c r="E2208" s="7">
        <v>4518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100</v>
      </c>
      <c r="P2208">
        <f t="shared" si="137"/>
        <v>132.88</v>
      </c>
      <c r="Q2208" s="13" t="s">
        <v>8323</v>
      </c>
      <c r="R2208" s="13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5500</v>
      </c>
      <c r="E2209" s="7">
        <v>858</v>
      </c>
      <c r="F2209" t="s">
        <v>8220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16</v>
      </c>
      <c r="P2209">
        <f t="shared" si="137"/>
        <v>122.57</v>
      </c>
      <c r="Q2209" s="13" t="s">
        <v>8323</v>
      </c>
      <c r="R2209" s="13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4000</v>
      </c>
      <c r="E2210" s="7">
        <v>4119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103</v>
      </c>
      <c r="P2210">
        <f t="shared" si="137"/>
        <v>171.63</v>
      </c>
      <c r="Q2210" s="13" t="s">
        <v>8323</v>
      </c>
      <c r="R2210" s="13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3500</v>
      </c>
      <c r="E2211" s="7">
        <v>29</v>
      </c>
      <c r="F2211" t="s">
        <v>8220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</v>
      </c>
      <c r="P2211">
        <f t="shared" si="137"/>
        <v>1.93</v>
      </c>
      <c r="Q2211" s="13" t="s">
        <v>8323</v>
      </c>
      <c r="R2211" s="13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12000</v>
      </c>
      <c r="E2212" s="7">
        <v>550</v>
      </c>
      <c r="F2212" t="s">
        <v>8220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5</v>
      </c>
      <c r="P2212">
        <f t="shared" si="137"/>
        <v>7.64</v>
      </c>
      <c r="Q2212" s="13" t="s">
        <v>8323</v>
      </c>
      <c r="R2212" s="13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12500</v>
      </c>
      <c r="E2213" s="7">
        <v>4482</v>
      </c>
      <c r="F2213" t="s">
        <v>8220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36</v>
      </c>
      <c r="P2213">
        <f t="shared" si="137"/>
        <v>37.35</v>
      </c>
      <c r="Q2213" s="13" t="s">
        <v>8323</v>
      </c>
      <c r="R2213" s="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20000</v>
      </c>
      <c r="E2214" s="7">
        <v>6</v>
      </c>
      <c r="F2214" t="s">
        <v>8220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0</v>
      </c>
      <c r="P2214">
        <f t="shared" si="137"/>
        <v>0.05</v>
      </c>
      <c r="Q2214" s="13" t="s">
        <v>8323</v>
      </c>
      <c r="R2214" s="13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1000</v>
      </c>
      <c r="E2215" s="7">
        <v>1031.6400000000001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103</v>
      </c>
      <c r="P2215">
        <f t="shared" si="137"/>
        <v>1031.6400000000001</v>
      </c>
      <c r="Q2215" s="13" t="s">
        <v>8323</v>
      </c>
      <c r="R2215" s="13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5000</v>
      </c>
      <c r="E2216" s="7">
        <v>6030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121</v>
      </c>
      <c r="P2216">
        <f t="shared" si="137"/>
        <v>251.25</v>
      </c>
      <c r="Q2216" s="13" t="s">
        <v>8323</v>
      </c>
      <c r="R2216" s="13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3500</v>
      </c>
      <c r="E2217" s="7">
        <v>4395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126</v>
      </c>
      <c r="P2217">
        <f t="shared" si="137"/>
        <v>133.18</v>
      </c>
      <c r="Q2217" s="13" t="s">
        <v>8323</v>
      </c>
      <c r="R2217" s="13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2500</v>
      </c>
      <c r="E2218" s="7">
        <v>2746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110</v>
      </c>
      <c r="P2218">
        <f t="shared" si="137"/>
        <v>196.14</v>
      </c>
      <c r="Q2218" s="13" t="s">
        <v>8323</v>
      </c>
      <c r="R2218" s="13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2900</v>
      </c>
      <c r="E2219" s="7">
        <v>2954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102</v>
      </c>
      <c r="P2219">
        <f t="shared" si="137"/>
        <v>328.22</v>
      </c>
      <c r="Q2219" s="13" t="s">
        <v>8323</v>
      </c>
      <c r="R2219" s="13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7175</v>
      </c>
      <c r="E2220" s="7">
        <v>0</v>
      </c>
      <c r="F2220" t="s">
        <v>8220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0</v>
      </c>
      <c r="P2220">
        <f t="shared" si="137"/>
        <v>0</v>
      </c>
      <c r="Q2220" s="13" t="s">
        <v>8323</v>
      </c>
      <c r="R2220" s="13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4000</v>
      </c>
      <c r="E2221" s="7">
        <v>4090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215.26</v>
      </c>
      <c r="Q2221" s="13" t="s">
        <v>8323</v>
      </c>
      <c r="R2221" s="13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10000</v>
      </c>
      <c r="E2222" s="7">
        <v>3685</v>
      </c>
      <c r="F2222" t="s">
        <v>8220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37</v>
      </c>
      <c r="P2222">
        <f t="shared" si="137"/>
        <v>53.41</v>
      </c>
      <c r="Q2222" s="13" t="s">
        <v>8323</v>
      </c>
      <c r="R2222" s="13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20000</v>
      </c>
      <c r="E2223" s="7">
        <v>115816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579</v>
      </c>
      <c r="P2223">
        <f t="shared" si="137"/>
        <v>531.27</v>
      </c>
      <c r="Q2223" s="13" t="s">
        <v>8331</v>
      </c>
      <c r="R2223" s="1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3500</v>
      </c>
      <c r="E2224" s="7">
        <v>3746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107</v>
      </c>
      <c r="P2224">
        <f t="shared" si="137"/>
        <v>124.87</v>
      </c>
      <c r="Q2224" s="13" t="s">
        <v>8331</v>
      </c>
      <c r="R2224" s="13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50000</v>
      </c>
      <c r="E2225" s="7">
        <v>995</v>
      </c>
      <c r="F2225" t="s">
        <v>8220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2</v>
      </c>
      <c r="P2225">
        <f t="shared" si="137"/>
        <v>9.9499999999999993</v>
      </c>
      <c r="Q2225" s="13" t="s">
        <v>8331</v>
      </c>
      <c r="R2225" s="13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50000</v>
      </c>
      <c r="E2226" s="7">
        <v>117210.24000000001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234</v>
      </c>
      <c r="P2226">
        <f t="shared" si="137"/>
        <v>395.98</v>
      </c>
      <c r="Q2226" s="13" t="s">
        <v>8331</v>
      </c>
      <c r="R2226" s="13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510000</v>
      </c>
      <c r="E2227" s="7">
        <v>0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0</v>
      </c>
      <c r="P2227">
        <f t="shared" si="137"/>
        <v>0</v>
      </c>
      <c r="Q2227" s="13" t="s">
        <v>8331</v>
      </c>
      <c r="R2227" s="13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50000</v>
      </c>
      <c r="E2228" s="7">
        <v>40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0</v>
      </c>
      <c r="P2228">
        <f t="shared" si="137"/>
        <v>0.12</v>
      </c>
      <c r="Q2228" s="13" t="s">
        <v>8331</v>
      </c>
      <c r="R2228" s="13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50000</v>
      </c>
      <c r="E2229" s="7">
        <v>410</v>
      </c>
      <c r="F2229" t="s">
        <v>8220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</v>
      </c>
      <c r="P2229">
        <f t="shared" si="137"/>
        <v>1.36</v>
      </c>
      <c r="Q2229" s="13" t="s">
        <v>8331</v>
      </c>
      <c r="R2229" s="13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30000</v>
      </c>
      <c r="E2230" s="7">
        <v>1982</v>
      </c>
      <c r="F2230" t="s">
        <v>8220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7</v>
      </c>
      <c r="P2230">
        <f t="shared" si="137"/>
        <v>13.76</v>
      </c>
      <c r="Q2230" s="13" t="s">
        <v>8331</v>
      </c>
      <c r="R2230" s="13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35000</v>
      </c>
      <c r="E2231" s="7">
        <v>35640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102</v>
      </c>
      <c r="P2231">
        <f t="shared" si="137"/>
        <v>66.12</v>
      </c>
      <c r="Q2231" s="13" t="s">
        <v>8331</v>
      </c>
      <c r="R2231" s="13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27000</v>
      </c>
      <c r="E2232" s="7">
        <v>5680</v>
      </c>
      <c r="F2232" t="s">
        <v>8220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21</v>
      </c>
      <c r="P2232">
        <f t="shared" si="137"/>
        <v>11.41</v>
      </c>
      <c r="Q2232" s="13" t="s">
        <v>8331</v>
      </c>
      <c r="R2232" s="13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74997</v>
      </c>
      <c r="E2233" s="7">
        <v>215</v>
      </c>
      <c r="F2233" t="s">
        <v>8220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0</v>
      </c>
      <c r="P2233">
        <f t="shared" si="137"/>
        <v>0.19</v>
      </c>
      <c r="Q2233" s="13" t="s">
        <v>8331</v>
      </c>
      <c r="R2233" s="1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50000</v>
      </c>
      <c r="E2234" s="7">
        <v>349474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699</v>
      </c>
      <c r="P2234">
        <f t="shared" si="137"/>
        <v>353.72</v>
      </c>
      <c r="Q2234" s="13" t="s">
        <v>8331</v>
      </c>
      <c r="R2234" s="13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22500</v>
      </c>
      <c r="E2235" s="7">
        <v>1</v>
      </c>
      <c r="F2235" t="s">
        <v>8220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0</v>
      </c>
      <c r="P2235">
        <f t="shared" si="137"/>
        <v>0</v>
      </c>
      <c r="Q2235" s="13" t="s">
        <v>8331</v>
      </c>
      <c r="R2235" s="13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4500</v>
      </c>
      <c r="E2236" s="7">
        <v>7670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170</v>
      </c>
      <c r="P2236">
        <f t="shared" si="137"/>
        <v>273.93</v>
      </c>
      <c r="Q2236" s="13" t="s">
        <v>8331</v>
      </c>
      <c r="R2236" s="13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50000</v>
      </c>
      <c r="E2237" s="7">
        <v>75</v>
      </c>
      <c r="F2237" t="s">
        <v>8220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0</v>
      </c>
      <c r="P2237">
        <f t="shared" si="137"/>
        <v>0.51</v>
      </c>
      <c r="Q2237" s="13" t="s">
        <v>8331</v>
      </c>
      <c r="R2237" s="13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35500</v>
      </c>
      <c r="E2238" s="7">
        <v>607</v>
      </c>
      <c r="F2238" t="s">
        <v>8220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2</v>
      </c>
      <c r="P2238">
        <f t="shared" si="137"/>
        <v>0.89</v>
      </c>
      <c r="Q2238" s="13" t="s">
        <v>8331</v>
      </c>
      <c r="R2238" s="13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150000</v>
      </c>
      <c r="E2239" s="7">
        <v>0</v>
      </c>
      <c r="F2239" t="s">
        <v>8220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0</v>
      </c>
      <c r="P2239">
        <f t="shared" si="137"/>
        <v>0</v>
      </c>
      <c r="Q2239" s="13" t="s">
        <v>8331</v>
      </c>
      <c r="R2239" s="13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15000</v>
      </c>
      <c r="E2240" s="7">
        <v>4884</v>
      </c>
      <c r="F2240" t="s">
        <v>8220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33</v>
      </c>
      <c r="P2240">
        <f t="shared" si="137"/>
        <v>61.82</v>
      </c>
      <c r="Q2240" s="13" t="s">
        <v>8331</v>
      </c>
      <c r="R2240" s="13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80000</v>
      </c>
      <c r="E2241" s="7">
        <v>0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0</v>
      </c>
      <c r="P2241">
        <f t="shared" si="137"/>
        <v>0</v>
      </c>
      <c r="Q2241" s="13" t="s">
        <v>8331</v>
      </c>
      <c r="R2241" s="13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35000</v>
      </c>
      <c r="E2242" s="7">
        <v>21994</v>
      </c>
      <c r="F2242" t="s">
        <v>8220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63</v>
      </c>
      <c r="P2242">
        <f t="shared" si="137"/>
        <v>229.1</v>
      </c>
      <c r="Q2242" s="13" t="s">
        <v>8331</v>
      </c>
      <c r="R2242" s="13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20000</v>
      </c>
      <c r="E2243" s="7">
        <v>35307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177</v>
      </c>
      <c r="P2243">
        <f t="shared" ref="P2243:P2306" si="141">IFERROR(ROUND(E2243/L2243,2),0)</f>
        <v>216.61</v>
      </c>
      <c r="Q2243" s="13" t="s">
        <v>8331</v>
      </c>
      <c r="R2243" s="1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320000</v>
      </c>
      <c r="E2244" s="7">
        <v>23948</v>
      </c>
      <c r="F2244" t="s">
        <v>8220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7</v>
      </c>
      <c r="P2244">
        <f t="shared" si="141"/>
        <v>9.48</v>
      </c>
      <c r="Q2244" s="13" t="s">
        <v>8331</v>
      </c>
      <c r="R2244" s="13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25000</v>
      </c>
      <c r="E2245" s="7">
        <v>279</v>
      </c>
      <c r="F2245" t="s">
        <v>8220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1</v>
      </c>
      <c r="P2245">
        <f t="shared" si="141"/>
        <v>0.14000000000000001</v>
      </c>
      <c r="Q2245" s="13" t="s">
        <v>8331</v>
      </c>
      <c r="R2245" s="13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50000</v>
      </c>
      <c r="E2246" s="7">
        <v>5</v>
      </c>
      <c r="F2246" t="s">
        <v>8220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0</v>
      </c>
      <c r="P2246">
        <f t="shared" si="141"/>
        <v>0.02</v>
      </c>
      <c r="Q2246" s="13" t="s">
        <v>8331</v>
      </c>
      <c r="R2246" s="13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200000</v>
      </c>
      <c r="E2247" s="7">
        <v>229802.31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115</v>
      </c>
      <c r="P2247">
        <f t="shared" si="141"/>
        <v>116.06</v>
      </c>
      <c r="Q2247" s="13" t="s">
        <v>8331</v>
      </c>
      <c r="R2247" s="13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7500</v>
      </c>
      <c r="E2248" s="7">
        <v>980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13</v>
      </c>
      <c r="P2248">
        <f t="shared" si="141"/>
        <v>17.190000000000001</v>
      </c>
      <c r="Q2248" s="13" t="s">
        <v>8331</v>
      </c>
      <c r="R2248" s="13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50000</v>
      </c>
      <c r="E2249" s="7">
        <v>20</v>
      </c>
      <c r="F2249" t="s">
        <v>8220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0</v>
      </c>
      <c r="P2249">
        <f t="shared" si="141"/>
        <v>0.05</v>
      </c>
      <c r="Q2249" s="13" t="s">
        <v>8331</v>
      </c>
      <c r="R2249" s="13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20000</v>
      </c>
      <c r="E2250" s="7">
        <v>1605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8</v>
      </c>
      <c r="P2250">
        <f t="shared" si="141"/>
        <v>12.54</v>
      </c>
      <c r="Q2250" s="13" t="s">
        <v>8331</v>
      </c>
      <c r="R2250" s="13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15000</v>
      </c>
      <c r="E2251" s="7">
        <v>26445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176</v>
      </c>
      <c r="P2251">
        <f t="shared" si="141"/>
        <v>146.91999999999999</v>
      </c>
      <c r="Q2251" s="13" t="s">
        <v>8331</v>
      </c>
      <c r="R2251" s="13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1000000</v>
      </c>
      <c r="E2252" s="7">
        <v>2</v>
      </c>
      <c r="F2252" t="s">
        <v>8220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0</v>
      </c>
      <c r="P2252">
        <f t="shared" si="141"/>
        <v>0</v>
      </c>
      <c r="Q2252" s="13" t="s">
        <v>8331</v>
      </c>
      <c r="R2252" s="13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30000</v>
      </c>
      <c r="E2253" s="7">
        <v>50</v>
      </c>
      <c r="F2253" t="s">
        <v>8220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0</v>
      </c>
      <c r="P2253">
        <f t="shared" si="141"/>
        <v>0.1</v>
      </c>
      <c r="Q2253" s="13" t="s">
        <v>8331</v>
      </c>
      <c r="R2253" s="1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50000</v>
      </c>
      <c r="E2254" s="7">
        <v>176524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353</v>
      </c>
      <c r="P2254">
        <f t="shared" si="141"/>
        <v>708.93</v>
      </c>
      <c r="Q2254" s="13" t="s">
        <v>8331</v>
      </c>
      <c r="R2254" s="13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25000</v>
      </c>
      <c r="E2255" s="7">
        <v>26</v>
      </c>
      <c r="F2255" t="s">
        <v>8220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0</v>
      </c>
      <c r="P2255">
        <f t="shared" si="141"/>
        <v>0.31</v>
      </c>
      <c r="Q2255" s="13" t="s">
        <v>8331</v>
      </c>
      <c r="R2255" s="13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7000</v>
      </c>
      <c r="E2256" s="7">
        <v>0</v>
      </c>
      <c r="F2256" t="s">
        <v>8220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0</v>
      </c>
      <c r="P2256">
        <f t="shared" si="141"/>
        <v>0</v>
      </c>
      <c r="Q2256" s="13" t="s">
        <v>8331</v>
      </c>
      <c r="R2256" s="13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30000</v>
      </c>
      <c r="E2257" s="7">
        <v>1</v>
      </c>
      <c r="F2257" t="s">
        <v>8220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0</v>
      </c>
      <c r="P2257">
        <f t="shared" si="141"/>
        <v>0</v>
      </c>
      <c r="Q2257" s="13" t="s">
        <v>8331</v>
      </c>
      <c r="R2257" s="13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4000</v>
      </c>
      <c r="E2258" s="7">
        <v>10610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265</v>
      </c>
      <c r="P2258">
        <f t="shared" si="141"/>
        <v>212.2</v>
      </c>
      <c r="Q2258" s="13" t="s">
        <v>8331</v>
      </c>
      <c r="R2258" s="13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40000</v>
      </c>
      <c r="E2259" s="7">
        <v>47665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119</v>
      </c>
      <c r="P2259">
        <f t="shared" si="141"/>
        <v>282.04000000000002</v>
      </c>
      <c r="Q2259" s="13" t="s">
        <v>8331</v>
      </c>
      <c r="R2259" s="13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10000</v>
      </c>
      <c r="E2260" s="7">
        <v>0</v>
      </c>
      <c r="F2260" t="s">
        <v>8220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0</v>
      </c>
      <c r="P2260">
        <f t="shared" si="141"/>
        <v>0</v>
      </c>
      <c r="Q2260" s="13" t="s">
        <v>8331</v>
      </c>
      <c r="R2260" s="13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50000</v>
      </c>
      <c r="E2261" s="7">
        <v>4</v>
      </c>
      <c r="F2261" t="s">
        <v>8220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0</v>
      </c>
      <c r="P2261">
        <f t="shared" si="141"/>
        <v>0.02</v>
      </c>
      <c r="Q2261" s="13" t="s">
        <v>8331</v>
      </c>
      <c r="R2261" s="13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22000</v>
      </c>
      <c r="E2262" s="7">
        <v>3</v>
      </c>
      <c r="F2262" t="s">
        <v>8220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0</v>
      </c>
      <c r="P2262">
        <f t="shared" si="141"/>
        <v>0.04</v>
      </c>
      <c r="Q2262" s="13" t="s">
        <v>8331</v>
      </c>
      <c r="R2262" s="13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20000</v>
      </c>
      <c r="E2263" s="7">
        <v>20253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101</v>
      </c>
      <c r="P2263">
        <f t="shared" si="141"/>
        <v>96.44</v>
      </c>
      <c r="Q2263" s="13" t="s">
        <v>8331</v>
      </c>
      <c r="R2263" s="1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14000</v>
      </c>
      <c r="E2264" s="7">
        <v>15937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114</v>
      </c>
      <c r="P2264">
        <f t="shared" si="141"/>
        <v>88.05</v>
      </c>
      <c r="Q2264" s="13" t="s">
        <v>8331</v>
      </c>
      <c r="R2264" s="13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25000</v>
      </c>
      <c r="E2265" s="7">
        <v>0</v>
      </c>
      <c r="F2265" t="s">
        <v>8220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0</v>
      </c>
      <c r="P2265">
        <f t="shared" si="141"/>
        <v>0</v>
      </c>
      <c r="Q2265" s="13" t="s">
        <v>8331</v>
      </c>
      <c r="R2265" s="13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28000</v>
      </c>
      <c r="E2266" s="7">
        <v>0</v>
      </c>
      <c r="F2266" t="s">
        <v>8220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0</v>
      </c>
      <c r="P2266">
        <f t="shared" si="141"/>
        <v>0</v>
      </c>
      <c r="Q2266" s="13" t="s">
        <v>8331</v>
      </c>
      <c r="R2266" s="13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3000</v>
      </c>
      <c r="E2267" s="7">
        <v>3289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110</v>
      </c>
      <c r="P2267">
        <f t="shared" si="141"/>
        <v>193.47</v>
      </c>
      <c r="Q2267" s="13" t="s">
        <v>8331</v>
      </c>
      <c r="R2267" s="13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12100</v>
      </c>
      <c r="E2268" s="7">
        <v>80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1</v>
      </c>
      <c r="P2268">
        <f t="shared" si="141"/>
        <v>0.41</v>
      </c>
      <c r="Q2268" s="13" t="s">
        <v>8331</v>
      </c>
      <c r="R2268" s="13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160000</v>
      </c>
      <c r="E2269" s="7">
        <v>26</v>
      </c>
      <c r="F2269" t="s">
        <v>8220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0</v>
      </c>
      <c r="P2269">
        <f t="shared" si="141"/>
        <v>0.06</v>
      </c>
      <c r="Q2269" s="13" t="s">
        <v>8331</v>
      </c>
      <c r="R2269" s="13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65000</v>
      </c>
      <c r="E2270" s="7">
        <v>66458.23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102</v>
      </c>
      <c r="P2270">
        <f t="shared" si="141"/>
        <v>342.57</v>
      </c>
      <c r="Q2270" s="13" t="s">
        <v>8331</v>
      </c>
      <c r="R2270" s="13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100000</v>
      </c>
      <c r="E2271" s="7">
        <v>2484</v>
      </c>
      <c r="F2271" t="s">
        <v>8220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2</v>
      </c>
      <c r="P2271">
        <f t="shared" si="141"/>
        <v>2.75</v>
      </c>
      <c r="Q2271" s="13" t="s">
        <v>8331</v>
      </c>
      <c r="R2271" s="13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500000</v>
      </c>
      <c r="E2272" s="7">
        <v>1550</v>
      </c>
      <c r="F2272" t="s">
        <v>8220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0</v>
      </c>
      <c r="P2272">
        <f t="shared" si="141"/>
        <v>0.93</v>
      </c>
      <c r="Q2272" s="13" t="s">
        <v>8331</v>
      </c>
      <c r="R2272" s="13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125000</v>
      </c>
      <c r="E2273" s="7">
        <v>30</v>
      </c>
      <c r="F2273" t="s">
        <v>8220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0</v>
      </c>
      <c r="P2273">
        <f t="shared" si="141"/>
        <v>0.02</v>
      </c>
      <c r="Q2273" s="13" t="s">
        <v>8331</v>
      </c>
      <c r="R2273" s="1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35000</v>
      </c>
      <c r="E2274" s="7">
        <v>28986.16</v>
      </c>
      <c r="F2274" t="s">
        <v>8220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83</v>
      </c>
      <c r="P2274">
        <f t="shared" si="141"/>
        <v>30.71</v>
      </c>
      <c r="Q2274" s="13" t="s">
        <v>8331</v>
      </c>
      <c r="R2274" s="13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15000</v>
      </c>
      <c r="E2275" s="7">
        <v>15091.06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101</v>
      </c>
      <c r="P2275">
        <f t="shared" si="141"/>
        <v>102.66</v>
      </c>
      <c r="Q2275" s="13" t="s">
        <v>8331</v>
      </c>
      <c r="R2275" s="13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8500</v>
      </c>
      <c r="E2276" s="7">
        <v>8636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102</v>
      </c>
      <c r="P2276">
        <f t="shared" si="141"/>
        <v>87.23</v>
      </c>
      <c r="Q2276" s="13" t="s">
        <v>8331</v>
      </c>
      <c r="R2276" s="13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8000</v>
      </c>
      <c r="E2277" s="7">
        <v>195</v>
      </c>
      <c r="F2277" t="s">
        <v>8220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2</v>
      </c>
      <c r="P2277">
        <f t="shared" si="141"/>
        <v>2.4700000000000002</v>
      </c>
      <c r="Q2277" s="13" t="s">
        <v>8331</v>
      </c>
      <c r="R2277" s="13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12500</v>
      </c>
      <c r="E2278" s="7">
        <v>35</v>
      </c>
      <c r="F2278" t="s">
        <v>8220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0</v>
      </c>
      <c r="P2278">
        <f t="shared" si="141"/>
        <v>0.47</v>
      </c>
      <c r="Q2278" s="13" t="s">
        <v>8331</v>
      </c>
      <c r="R2278" s="13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30000</v>
      </c>
      <c r="E2279" s="7">
        <v>13296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44</v>
      </c>
      <c r="P2279">
        <f t="shared" si="141"/>
        <v>64.23</v>
      </c>
      <c r="Q2279" s="13" t="s">
        <v>8331</v>
      </c>
      <c r="R2279" s="13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15000</v>
      </c>
      <c r="E2280" s="7">
        <v>1296</v>
      </c>
      <c r="F2280" t="s">
        <v>8220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9</v>
      </c>
      <c r="P2280">
        <f t="shared" si="141"/>
        <v>12.71</v>
      </c>
      <c r="Q2280" s="13" t="s">
        <v>8331</v>
      </c>
      <c r="R2280" s="13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5000</v>
      </c>
      <c r="E2281" s="7">
        <v>5041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101</v>
      </c>
      <c r="P2281">
        <f t="shared" si="141"/>
        <v>157.53</v>
      </c>
      <c r="Q2281" s="13" t="s">
        <v>8331</v>
      </c>
      <c r="R2281" s="13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100000</v>
      </c>
      <c r="E2282" s="7">
        <v>0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0</v>
      </c>
      <c r="P2282">
        <f t="shared" si="141"/>
        <v>0</v>
      </c>
      <c r="Q2282" s="13" t="s">
        <v>8331</v>
      </c>
      <c r="R2282" s="13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3000</v>
      </c>
      <c r="E2283" s="7">
        <v>3100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103</v>
      </c>
      <c r="P2283">
        <f t="shared" si="141"/>
        <v>281.82</v>
      </c>
      <c r="Q2283" s="13" t="s">
        <v>8323</v>
      </c>
      <c r="R2283" s="1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5000</v>
      </c>
      <c r="E2284" s="7">
        <v>250</v>
      </c>
      <c r="F2284" t="s">
        <v>8220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5</v>
      </c>
      <c r="P2284">
        <f t="shared" si="141"/>
        <v>20.83</v>
      </c>
      <c r="Q2284" s="13" t="s">
        <v>8323</v>
      </c>
      <c r="R2284" s="13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9000</v>
      </c>
      <c r="E2285" s="7">
        <v>223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2</v>
      </c>
      <c r="P2285">
        <f t="shared" si="141"/>
        <v>4.6500000000000004</v>
      </c>
      <c r="Q2285" s="13" t="s">
        <v>8323</v>
      </c>
      <c r="R2285" s="13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18000</v>
      </c>
      <c r="E2286" s="7">
        <v>21684.2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120</v>
      </c>
      <c r="P2286">
        <f t="shared" si="141"/>
        <v>367.53</v>
      </c>
      <c r="Q2286" s="13" t="s">
        <v>8323</v>
      </c>
      <c r="R2286" s="13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10000</v>
      </c>
      <c r="E2287" s="7">
        <v>10065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101</v>
      </c>
      <c r="P2287">
        <f t="shared" si="141"/>
        <v>127.41</v>
      </c>
      <c r="Q2287" s="13" t="s">
        <v>8323</v>
      </c>
      <c r="R2287" s="13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45</v>
      </c>
      <c r="P2288">
        <f t="shared" si="141"/>
        <v>159.29</v>
      </c>
      <c r="Q2288" s="13" t="s">
        <v>8323</v>
      </c>
      <c r="R2288" s="13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15000</v>
      </c>
      <c r="E2289" s="7">
        <v>886</v>
      </c>
      <c r="F2289" t="s">
        <v>8220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6</v>
      </c>
      <c r="P2289">
        <f t="shared" si="141"/>
        <v>8.36</v>
      </c>
      <c r="Q2289" s="13" t="s">
        <v>8323</v>
      </c>
      <c r="R2289" s="13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4000</v>
      </c>
      <c r="E2290" s="7">
        <v>4028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101</v>
      </c>
      <c r="P2290">
        <f t="shared" si="141"/>
        <v>161.12</v>
      </c>
      <c r="Q2290" s="13" t="s">
        <v>8323</v>
      </c>
      <c r="R2290" s="13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5000</v>
      </c>
      <c r="E2291" s="7">
        <v>5263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105</v>
      </c>
      <c r="P2291">
        <f t="shared" si="141"/>
        <v>210.52</v>
      </c>
      <c r="Q2291" s="13" t="s">
        <v>8323</v>
      </c>
      <c r="R2291" s="13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5000</v>
      </c>
      <c r="E2292" s="7">
        <v>5103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102</v>
      </c>
      <c r="P2292">
        <f t="shared" si="141"/>
        <v>175.97</v>
      </c>
      <c r="Q2292" s="13" t="s">
        <v>8323</v>
      </c>
      <c r="R2292" s="13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11500</v>
      </c>
      <c r="E2293" s="7">
        <v>11500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100</v>
      </c>
      <c r="P2293">
        <f t="shared" si="141"/>
        <v>267.44</v>
      </c>
      <c r="Q2293" s="13" t="s">
        <v>8323</v>
      </c>
      <c r="R2293" s="1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6000</v>
      </c>
      <c r="E2294" s="7">
        <v>7559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126</v>
      </c>
      <c r="P2294">
        <f t="shared" si="141"/>
        <v>164.33</v>
      </c>
      <c r="Q2294" s="13" t="s">
        <v>8323</v>
      </c>
      <c r="R2294" s="13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4000</v>
      </c>
      <c r="E2295" s="7">
        <v>0</v>
      </c>
      <c r="F2295" t="s">
        <v>8220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0</v>
      </c>
      <c r="P2295">
        <f t="shared" si="141"/>
        <v>0</v>
      </c>
      <c r="Q2295" s="13" t="s">
        <v>8323</v>
      </c>
      <c r="R2295" s="13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20000</v>
      </c>
      <c r="E2296" s="7">
        <v>230</v>
      </c>
      <c r="F2296" t="s">
        <v>8220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</v>
      </c>
      <c r="P2296">
        <f t="shared" si="141"/>
        <v>2.0499999999999998</v>
      </c>
      <c r="Q2296" s="13" t="s">
        <v>8323</v>
      </c>
      <c r="R2296" s="13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5000</v>
      </c>
      <c r="E2297" s="7">
        <v>2296</v>
      </c>
      <c r="F2297" t="s">
        <v>8220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46</v>
      </c>
      <c r="P2297">
        <f t="shared" si="141"/>
        <v>67.53</v>
      </c>
      <c r="Q2297" s="13" t="s">
        <v>8323</v>
      </c>
      <c r="R2297" s="13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25000</v>
      </c>
      <c r="E2298" s="7">
        <v>44669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179</v>
      </c>
      <c r="P2298">
        <f t="shared" si="141"/>
        <v>308.06</v>
      </c>
      <c r="Q2298" s="13" t="s">
        <v>8323</v>
      </c>
      <c r="R2298" s="13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4000</v>
      </c>
      <c r="E2299" s="7">
        <v>4073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102</v>
      </c>
      <c r="P2299">
        <f t="shared" si="141"/>
        <v>214.37</v>
      </c>
      <c r="Q2299" s="13" t="s">
        <v>8323</v>
      </c>
      <c r="R2299" s="13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75000</v>
      </c>
      <c r="E2300" s="7">
        <v>77710.8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104</v>
      </c>
      <c r="P2300">
        <f t="shared" si="141"/>
        <v>269.83</v>
      </c>
      <c r="Q2300" s="13" t="s">
        <v>8323</v>
      </c>
      <c r="R2300" s="13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4000</v>
      </c>
      <c r="E2301" s="7">
        <v>5157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129</v>
      </c>
      <c r="P2301">
        <f t="shared" si="141"/>
        <v>368.36</v>
      </c>
      <c r="Q2301" s="13" t="s">
        <v>8323</v>
      </c>
      <c r="R2301" s="13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3500</v>
      </c>
      <c r="E2302" s="7">
        <v>3735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107</v>
      </c>
      <c r="P2302">
        <f t="shared" si="141"/>
        <v>533.57000000000005</v>
      </c>
      <c r="Q2302" s="13" t="s">
        <v>8323</v>
      </c>
      <c r="R2302" s="13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20000</v>
      </c>
      <c r="E2303" s="7">
        <v>0</v>
      </c>
      <c r="F2303" t="s">
        <v>8220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0</v>
      </c>
      <c r="P2303">
        <f t="shared" si="141"/>
        <v>0</v>
      </c>
      <c r="Q2303" s="13" t="s">
        <v>8323</v>
      </c>
      <c r="R2303" s="1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10000</v>
      </c>
      <c r="E2304" s="7">
        <v>11094.23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111</v>
      </c>
      <c r="P2304">
        <f t="shared" si="141"/>
        <v>130.52000000000001</v>
      </c>
      <c r="Q2304" s="13" t="s">
        <v>8323</v>
      </c>
      <c r="R2304" s="13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20000</v>
      </c>
      <c r="E2305" s="7">
        <v>48</v>
      </c>
      <c r="F2305" t="s">
        <v>8220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0</v>
      </c>
      <c r="P2305">
        <f t="shared" si="141"/>
        <v>0.47</v>
      </c>
      <c r="Q2305" s="13" t="s">
        <v>8323</v>
      </c>
      <c r="R2305" s="13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16500</v>
      </c>
      <c r="E2306" s="7">
        <v>1739</v>
      </c>
      <c r="F2306" t="s">
        <v>8221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11</v>
      </c>
      <c r="P2306">
        <f t="shared" si="141"/>
        <v>15.39</v>
      </c>
      <c r="Q2306" s="13" t="s">
        <v>8323</v>
      </c>
      <c r="R2306" s="13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50000</v>
      </c>
      <c r="E2307" s="7">
        <v>0</v>
      </c>
      <c r="F2307" t="s">
        <v>8220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0</v>
      </c>
      <c r="P2307">
        <f t="shared" ref="P2307:P2370" si="145">IFERROR(ROUND(E2307/L2307,2),0)</f>
        <v>0</v>
      </c>
      <c r="Q2307" s="13" t="s">
        <v>8323</v>
      </c>
      <c r="R2307" s="13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10000</v>
      </c>
      <c r="E2308" s="7">
        <v>10290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103</v>
      </c>
      <c r="P2308">
        <f t="shared" si="145"/>
        <v>140.96</v>
      </c>
      <c r="Q2308" s="13" t="s">
        <v>8323</v>
      </c>
      <c r="R2308" s="13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6000</v>
      </c>
      <c r="E2309" s="7">
        <v>6041.6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101</v>
      </c>
      <c r="P2309">
        <f t="shared" si="145"/>
        <v>80.55</v>
      </c>
      <c r="Q2309" s="13" t="s">
        <v>8323</v>
      </c>
      <c r="R2309" s="13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100000</v>
      </c>
      <c r="E2310" s="7">
        <v>147233.76999999999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147</v>
      </c>
      <c r="P2310">
        <f t="shared" si="145"/>
        <v>239.79</v>
      </c>
      <c r="Q2310" s="13" t="s">
        <v>8323</v>
      </c>
      <c r="R2310" s="13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18500</v>
      </c>
      <c r="E2311" s="7">
        <v>19324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104</v>
      </c>
      <c r="P2311">
        <f t="shared" si="145"/>
        <v>180.6</v>
      </c>
      <c r="Q2311" s="13" t="s">
        <v>8323</v>
      </c>
      <c r="R2311" s="13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179000</v>
      </c>
      <c r="E2312" s="7">
        <v>972594.99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543</v>
      </c>
      <c r="P2312">
        <f t="shared" si="145"/>
        <v>794.6</v>
      </c>
      <c r="Q2312" s="13" t="s">
        <v>8323</v>
      </c>
      <c r="R2312" s="13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25000</v>
      </c>
      <c r="E2313" s="7">
        <v>433</v>
      </c>
      <c r="F2313" t="s">
        <v>8220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2</v>
      </c>
      <c r="P2313">
        <f t="shared" si="145"/>
        <v>4.16</v>
      </c>
      <c r="Q2313" s="13" t="s">
        <v>8323</v>
      </c>
      <c r="R2313" s="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10000</v>
      </c>
      <c r="E2314" s="7">
        <v>0</v>
      </c>
      <c r="F2314" t="s">
        <v>8220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0</v>
      </c>
      <c r="P2314">
        <f t="shared" si="145"/>
        <v>0</v>
      </c>
      <c r="Q2314" s="13" t="s">
        <v>8323</v>
      </c>
      <c r="R2314" s="13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25000</v>
      </c>
      <c r="E2315" s="7">
        <v>5</v>
      </c>
      <c r="F2315" t="s">
        <v>8220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0</v>
      </c>
      <c r="P2315">
        <f t="shared" si="145"/>
        <v>0.03</v>
      </c>
      <c r="Q2315" s="13" t="s">
        <v>8323</v>
      </c>
      <c r="R2315" s="13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5000</v>
      </c>
      <c r="E2316" s="7">
        <v>15273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305</v>
      </c>
      <c r="P2316">
        <f t="shared" si="145"/>
        <v>305.45999999999998</v>
      </c>
      <c r="Q2316" s="13" t="s">
        <v>8323</v>
      </c>
      <c r="R2316" s="13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7501</v>
      </c>
      <c r="E2317" s="7">
        <v>7733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120.83</v>
      </c>
      <c r="Q2317" s="13" t="s">
        <v>8323</v>
      </c>
      <c r="R2317" s="13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40000</v>
      </c>
      <c r="E2318" s="7">
        <v>8837</v>
      </c>
      <c r="F2318" t="s">
        <v>8220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22</v>
      </c>
      <c r="P2318">
        <f t="shared" si="145"/>
        <v>44.19</v>
      </c>
      <c r="Q2318" s="13" t="s">
        <v>8323</v>
      </c>
      <c r="R2318" s="13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2827</v>
      </c>
      <c r="E2319" s="7">
        <v>2925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103</v>
      </c>
      <c r="P2319">
        <f t="shared" si="145"/>
        <v>132.94999999999999</v>
      </c>
      <c r="Q2319" s="13" t="s">
        <v>8323</v>
      </c>
      <c r="R2319" s="13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16700</v>
      </c>
      <c r="E2320" s="7">
        <v>17396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104</v>
      </c>
      <c r="P2320">
        <f t="shared" si="145"/>
        <v>106.72</v>
      </c>
      <c r="Q2320" s="13" t="s">
        <v>8323</v>
      </c>
      <c r="R2320" s="13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10000</v>
      </c>
      <c r="E2321" s="7">
        <v>0</v>
      </c>
      <c r="F2321" t="s">
        <v>8220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0</v>
      </c>
      <c r="P2321">
        <f t="shared" si="145"/>
        <v>0</v>
      </c>
      <c r="Q2321" s="13" t="s">
        <v>8323</v>
      </c>
      <c r="R2321" s="13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15000</v>
      </c>
      <c r="E2322" s="7">
        <v>1825</v>
      </c>
      <c r="F2322" t="s">
        <v>8220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12</v>
      </c>
      <c r="P2322">
        <f t="shared" si="145"/>
        <v>20.51</v>
      </c>
      <c r="Q2322" s="13" t="s">
        <v>8323</v>
      </c>
      <c r="R2322" s="13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10000</v>
      </c>
      <c r="E2323" s="7">
        <v>28817</v>
      </c>
      <c r="F2323" t="s">
        <v>8218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288</v>
      </c>
      <c r="P2323">
        <f t="shared" si="145"/>
        <v>450.27</v>
      </c>
      <c r="Q2323" s="13" t="s">
        <v>8334</v>
      </c>
      <c r="R2323" s="1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2000</v>
      </c>
      <c r="E2324" s="7">
        <v>1</v>
      </c>
      <c r="F2324" t="s">
        <v>8220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0</v>
      </c>
      <c r="P2324">
        <f t="shared" si="145"/>
        <v>0.25</v>
      </c>
      <c r="Q2324" s="13" t="s">
        <v>8334</v>
      </c>
      <c r="R2324" s="13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2000</v>
      </c>
      <c r="E2325" s="7">
        <v>2033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102</v>
      </c>
      <c r="P2325">
        <f t="shared" si="145"/>
        <v>508.25</v>
      </c>
      <c r="Q2325" s="13" t="s">
        <v>8334</v>
      </c>
      <c r="R2325" s="13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5000</v>
      </c>
      <c r="E2326" s="7">
        <v>5070</v>
      </c>
      <c r="F2326" t="s">
        <v>8218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101</v>
      </c>
      <c r="P2326">
        <f t="shared" si="145"/>
        <v>83.11</v>
      </c>
      <c r="Q2326" s="13" t="s">
        <v>8334</v>
      </c>
      <c r="R2326" s="13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2000</v>
      </c>
      <c r="E2327" s="7">
        <v>0</v>
      </c>
      <c r="F2327" t="s">
        <v>8220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0</v>
      </c>
      <c r="P2327">
        <f t="shared" si="145"/>
        <v>0</v>
      </c>
      <c r="Q2327" s="13" t="s">
        <v>8334</v>
      </c>
      <c r="R2327" s="13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2000</v>
      </c>
      <c r="E2328" s="7">
        <v>2005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100</v>
      </c>
      <c r="P2328">
        <f t="shared" si="145"/>
        <v>2005</v>
      </c>
      <c r="Q2328" s="13" t="s">
        <v>8334</v>
      </c>
      <c r="R2328" s="13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500000</v>
      </c>
      <c r="E2329" s="7">
        <v>25174</v>
      </c>
      <c r="F2329" t="s">
        <v>8220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</v>
      </c>
      <c r="P2329">
        <f t="shared" si="145"/>
        <v>7.5</v>
      </c>
      <c r="Q2329" s="13" t="s">
        <v>8334</v>
      </c>
      <c r="R2329" s="13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55000</v>
      </c>
      <c r="E2330" s="7">
        <v>0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0</v>
      </c>
      <c r="P2330">
        <f t="shared" si="145"/>
        <v>0</v>
      </c>
      <c r="Q2330" s="13" t="s">
        <v>8334</v>
      </c>
      <c r="R2330" s="13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60000</v>
      </c>
      <c r="E2331" s="7">
        <v>71</v>
      </c>
      <c r="F2331" t="s">
        <v>8220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0</v>
      </c>
      <c r="P2331">
        <f t="shared" si="145"/>
        <v>0.56999999999999995</v>
      </c>
      <c r="Q2331" s="13" t="s">
        <v>8334</v>
      </c>
      <c r="R2331" s="13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95000</v>
      </c>
      <c r="E2332" s="7">
        <v>0</v>
      </c>
      <c r="F2332" t="s">
        <v>8220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0</v>
      </c>
      <c r="P2332">
        <f t="shared" si="145"/>
        <v>0</v>
      </c>
      <c r="Q2332" s="13" t="s">
        <v>8334</v>
      </c>
      <c r="R2332" s="13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30000</v>
      </c>
      <c r="E2333" s="7">
        <v>861</v>
      </c>
      <c r="F2333" t="s">
        <v>8220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3</v>
      </c>
      <c r="P2333">
        <f t="shared" si="145"/>
        <v>3.04</v>
      </c>
      <c r="Q2333" s="13" t="s">
        <v>8334</v>
      </c>
      <c r="R2333" s="1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60000</v>
      </c>
      <c r="E2334" s="7">
        <v>135</v>
      </c>
      <c r="F2334" t="s">
        <v>8220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0</v>
      </c>
      <c r="P2334">
        <f t="shared" si="145"/>
        <v>0.38</v>
      </c>
      <c r="Q2334" s="13" t="s">
        <v>8334</v>
      </c>
      <c r="R2334" s="13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5000</v>
      </c>
      <c r="E2335" s="7">
        <v>6</v>
      </c>
      <c r="F2335" t="s">
        <v>8220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0</v>
      </c>
      <c r="P2335">
        <f t="shared" si="145"/>
        <v>0.06</v>
      </c>
      <c r="Q2335" s="13" t="s">
        <v>8334</v>
      </c>
      <c r="R2335" s="13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10000</v>
      </c>
      <c r="E2336" s="7">
        <v>15696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157</v>
      </c>
      <c r="P2336">
        <f t="shared" si="145"/>
        <v>234.27</v>
      </c>
      <c r="Q2336" s="13" t="s">
        <v>8334</v>
      </c>
      <c r="R2336" s="13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55000</v>
      </c>
      <c r="E2337" s="7">
        <v>151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0</v>
      </c>
      <c r="P2337">
        <f t="shared" si="145"/>
        <v>0.68</v>
      </c>
      <c r="Q2337" s="13" t="s">
        <v>8334</v>
      </c>
      <c r="R2337" s="13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200000</v>
      </c>
      <c r="E2338" s="7">
        <v>115297.5</v>
      </c>
      <c r="F2338" t="s">
        <v>8220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58</v>
      </c>
      <c r="P2338">
        <f t="shared" si="145"/>
        <v>53.26</v>
      </c>
      <c r="Q2338" s="13" t="s">
        <v>8334</v>
      </c>
      <c r="R2338" s="13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35000</v>
      </c>
      <c r="E2339" s="7">
        <v>298</v>
      </c>
      <c r="F2339" t="s">
        <v>8220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</v>
      </c>
      <c r="P2339">
        <f t="shared" si="145"/>
        <v>1.66</v>
      </c>
      <c r="Q2339" s="13" t="s">
        <v>8334</v>
      </c>
      <c r="R2339" s="13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37956</v>
      </c>
      <c r="E2340" s="7">
        <v>8315.01</v>
      </c>
      <c r="F2340" t="s">
        <v>8220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22</v>
      </c>
      <c r="P2340">
        <f t="shared" si="145"/>
        <v>67.599999999999994</v>
      </c>
      <c r="Q2340" s="13" t="s">
        <v>8334</v>
      </c>
      <c r="R2340" s="13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150000</v>
      </c>
      <c r="E2341" s="7">
        <v>4712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3</v>
      </c>
      <c r="P2341">
        <f t="shared" si="145"/>
        <v>4.2699999999999996</v>
      </c>
      <c r="Q2341" s="13" t="s">
        <v>8334</v>
      </c>
      <c r="R2341" s="13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100000</v>
      </c>
      <c r="E2342" s="7">
        <v>503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</v>
      </c>
      <c r="P2342">
        <f t="shared" si="145"/>
        <v>1.25</v>
      </c>
      <c r="Q2342" s="13" t="s">
        <v>8334</v>
      </c>
      <c r="R2342" s="13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400</v>
      </c>
      <c r="E2343" s="7">
        <v>463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116</v>
      </c>
      <c r="P2343">
        <f t="shared" si="145"/>
        <v>0</v>
      </c>
      <c r="Q2343" s="13" t="s">
        <v>8317</v>
      </c>
      <c r="R2343" s="1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500</v>
      </c>
      <c r="E2344" s="7">
        <v>1</v>
      </c>
      <c r="F2344" t="s">
        <v>8220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s="13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2500</v>
      </c>
      <c r="E2345" s="7">
        <v>2618</v>
      </c>
      <c r="F2345" t="s">
        <v>8218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105</v>
      </c>
      <c r="P2345">
        <f t="shared" si="145"/>
        <v>2618</v>
      </c>
      <c r="Q2345" s="13" t="s">
        <v>8317</v>
      </c>
      <c r="R2345" s="13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800</v>
      </c>
      <c r="E2346" s="7">
        <v>815</v>
      </c>
      <c r="F2346" t="s">
        <v>8218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102</v>
      </c>
      <c r="P2346">
        <f t="shared" si="145"/>
        <v>815</v>
      </c>
      <c r="Q2346" s="13" t="s">
        <v>8317</v>
      </c>
      <c r="R2346" s="13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</v>
      </c>
      <c r="E2347" s="7">
        <v>525</v>
      </c>
      <c r="F2347" t="s">
        <v>8218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175</v>
      </c>
      <c r="P2347">
        <f t="shared" si="145"/>
        <v>0</v>
      </c>
      <c r="Q2347" s="13" t="s">
        <v>8317</v>
      </c>
      <c r="R2347" s="13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1500</v>
      </c>
      <c r="E2348" s="7">
        <v>51</v>
      </c>
      <c r="F2348" t="s">
        <v>8220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3</v>
      </c>
      <c r="P2348">
        <f t="shared" si="145"/>
        <v>17</v>
      </c>
      <c r="Q2348" s="13" t="s">
        <v>8317</v>
      </c>
      <c r="R2348" s="13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1855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186</v>
      </c>
      <c r="P2349">
        <f t="shared" si="145"/>
        <v>1855</v>
      </c>
      <c r="Q2349" s="13" t="s">
        <v>8317</v>
      </c>
      <c r="R2349" s="13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2500</v>
      </c>
      <c r="E2350" s="7">
        <v>1148</v>
      </c>
      <c r="F2350" t="s">
        <v>8220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46</v>
      </c>
      <c r="P2350">
        <f t="shared" si="145"/>
        <v>229.6</v>
      </c>
      <c r="Q2350" s="13" t="s">
        <v>8317</v>
      </c>
      <c r="R2350" s="13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750</v>
      </c>
      <c r="E2351" s="7">
        <v>890</v>
      </c>
      <c r="F2351" t="s">
        <v>8218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119</v>
      </c>
      <c r="P2351">
        <f t="shared" si="145"/>
        <v>0</v>
      </c>
      <c r="Q2351" s="13" t="s">
        <v>8317</v>
      </c>
      <c r="R2351" s="13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650</v>
      </c>
      <c r="E2352" s="7">
        <v>1082</v>
      </c>
      <c r="F2352" t="s">
        <v>8218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166</v>
      </c>
      <c r="P2352">
        <f t="shared" si="145"/>
        <v>0</v>
      </c>
      <c r="Q2352" s="13" t="s">
        <v>8317</v>
      </c>
      <c r="R2352" s="13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2000</v>
      </c>
      <c r="E2353" s="7">
        <v>2007</v>
      </c>
      <c r="F2353" t="s">
        <v>8218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100</v>
      </c>
      <c r="P2353">
        <f t="shared" si="145"/>
        <v>286.70999999999998</v>
      </c>
      <c r="Q2353" s="13" t="s">
        <v>8317</v>
      </c>
      <c r="R2353" s="1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250</v>
      </c>
      <c r="E2354" s="7">
        <v>595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238</v>
      </c>
      <c r="P2354">
        <f t="shared" si="145"/>
        <v>0</v>
      </c>
      <c r="Q2354" s="13" t="s">
        <v>8317</v>
      </c>
      <c r="R2354" s="13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150</v>
      </c>
      <c r="E2355" s="7">
        <v>1434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956</v>
      </c>
      <c r="P2355">
        <f t="shared" si="145"/>
        <v>0</v>
      </c>
      <c r="Q2355" s="13" t="s">
        <v>8317</v>
      </c>
      <c r="R2355" s="13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1200</v>
      </c>
      <c r="E2356" s="7">
        <v>1773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148</v>
      </c>
      <c r="P2356">
        <f t="shared" si="145"/>
        <v>1773</v>
      </c>
      <c r="Q2356" s="13" t="s">
        <v>8317</v>
      </c>
      <c r="R2356" s="13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1500</v>
      </c>
      <c r="E2357" s="7">
        <v>2222</v>
      </c>
      <c r="F2357" t="s">
        <v>8218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148</v>
      </c>
      <c r="P2357">
        <f t="shared" si="145"/>
        <v>1111</v>
      </c>
      <c r="Q2357" s="13" t="s">
        <v>8317</v>
      </c>
      <c r="R2357" s="13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500</v>
      </c>
      <c r="E2358" s="7">
        <v>606</v>
      </c>
      <c r="F2358" t="s">
        <v>8218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121</v>
      </c>
      <c r="P2358">
        <f t="shared" si="145"/>
        <v>0</v>
      </c>
      <c r="Q2358" s="13" t="s">
        <v>8317</v>
      </c>
      <c r="R2358" s="13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600</v>
      </c>
      <c r="E2359" s="7">
        <v>636</v>
      </c>
      <c r="F2359" t="s">
        <v>8218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106</v>
      </c>
      <c r="P2359">
        <f t="shared" si="145"/>
        <v>0</v>
      </c>
      <c r="Q2359" s="13" t="s">
        <v>8317</v>
      </c>
      <c r="R2359" s="13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250</v>
      </c>
      <c r="E2360" s="7">
        <v>80</v>
      </c>
      <c r="F2360" t="s">
        <v>8220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32</v>
      </c>
      <c r="P2360">
        <f t="shared" si="145"/>
        <v>0</v>
      </c>
      <c r="Q2360" s="13" t="s">
        <v>8317</v>
      </c>
      <c r="R2360" s="13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4336</v>
      </c>
      <c r="E2361" s="7">
        <v>0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0</v>
      </c>
      <c r="P2361">
        <f t="shared" si="145"/>
        <v>0</v>
      </c>
      <c r="Q2361" s="13" t="s">
        <v>8317</v>
      </c>
      <c r="R2361" s="13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1000</v>
      </c>
      <c r="E2362" s="7">
        <v>16</v>
      </c>
      <c r="F2362" t="s">
        <v>8220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2</v>
      </c>
      <c r="P2362">
        <f t="shared" si="145"/>
        <v>16</v>
      </c>
      <c r="Q2362" s="13" t="s">
        <v>8317</v>
      </c>
      <c r="R2362" s="13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13</v>
      </c>
      <c r="E2363" s="7">
        <v>13</v>
      </c>
      <c r="F2363" t="s">
        <v>8218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100</v>
      </c>
      <c r="P2363">
        <f t="shared" si="145"/>
        <v>0</v>
      </c>
      <c r="Q2363" s="13" t="s">
        <v>8317</v>
      </c>
      <c r="R2363" s="1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102</v>
      </c>
      <c r="P2364">
        <f t="shared" si="145"/>
        <v>1017.5</v>
      </c>
      <c r="Q2364" s="13" t="s">
        <v>8317</v>
      </c>
      <c r="R2364" s="13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750</v>
      </c>
      <c r="E2365" s="7">
        <v>101</v>
      </c>
      <c r="F2365" t="s">
        <v>8220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13</v>
      </c>
      <c r="P2365">
        <f t="shared" si="145"/>
        <v>0</v>
      </c>
      <c r="Q2365" s="13" t="s">
        <v>8317</v>
      </c>
      <c r="R2365" s="13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10</v>
      </c>
      <c r="E2366" s="7">
        <v>13</v>
      </c>
      <c r="F2366" t="s">
        <v>8218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130</v>
      </c>
      <c r="P2366">
        <f t="shared" si="145"/>
        <v>0</v>
      </c>
      <c r="Q2366" s="13" t="s">
        <v>8317</v>
      </c>
      <c r="R2366" s="13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150</v>
      </c>
      <c r="E2367" s="7">
        <v>970</v>
      </c>
      <c r="F2367" t="s">
        <v>8218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647</v>
      </c>
      <c r="P2367">
        <f t="shared" si="145"/>
        <v>0</v>
      </c>
      <c r="Q2367" s="13" t="s">
        <v>8317</v>
      </c>
      <c r="R2367" s="13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8000</v>
      </c>
      <c r="E2368" s="7">
        <v>55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</v>
      </c>
      <c r="P2368">
        <f t="shared" si="145"/>
        <v>2.04</v>
      </c>
      <c r="Q2368" s="13" t="s">
        <v>8317</v>
      </c>
      <c r="R2368" s="13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3200</v>
      </c>
      <c r="E2369" s="7">
        <v>3205</v>
      </c>
      <c r="F2369" t="s">
        <v>8218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100</v>
      </c>
      <c r="P2369">
        <f t="shared" si="145"/>
        <v>228.93</v>
      </c>
      <c r="Q2369" s="13" t="s">
        <v>8317</v>
      </c>
      <c r="R2369" s="13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2000</v>
      </c>
      <c r="E2370" s="7">
        <v>641</v>
      </c>
      <c r="F2370" t="s">
        <v>8220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32</v>
      </c>
      <c r="P2370">
        <f t="shared" si="145"/>
        <v>320.5</v>
      </c>
      <c r="Q2370" s="13" t="s">
        <v>8317</v>
      </c>
      <c r="R2370" s="13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600</v>
      </c>
      <c r="E2371" s="7">
        <v>45</v>
      </c>
      <c r="F2371" t="s">
        <v>8220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8</v>
      </c>
      <c r="P2371">
        <f t="shared" ref="P2371:P2434" si="149">IFERROR(ROUND(E2371/L2371,2),0)</f>
        <v>0</v>
      </c>
      <c r="Q2371" s="13" t="s">
        <v>8317</v>
      </c>
      <c r="R2371" s="13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0</v>
      </c>
      <c r="Q2372" s="13" t="s">
        <v>8317</v>
      </c>
      <c r="R2372" s="13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250</v>
      </c>
      <c r="E2373" s="7">
        <v>570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228</v>
      </c>
      <c r="P2373">
        <f t="shared" si="149"/>
        <v>0</v>
      </c>
      <c r="Q2373" s="13" t="s">
        <v>8317</v>
      </c>
      <c r="R2373" s="1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2000</v>
      </c>
      <c r="E2374" s="7">
        <v>2795</v>
      </c>
      <c r="F2374" t="s">
        <v>8218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140</v>
      </c>
      <c r="P2374">
        <f t="shared" si="149"/>
        <v>465.83</v>
      </c>
      <c r="Q2374" s="13" t="s">
        <v>8317</v>
      </c>
      <c r="R2374" s="13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1500</v>
      </c>
      <c r="E2375" s="7">
        <v>1826</v>
      </c>
      <c r="F2375" t="s">
        <v>8218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122</v>
      </c>
      <c r="P2375">
        <f t="shared" si="149"/>
        <v>1826</v>
      </c>
      <c r="Q2375" s="13" t="s">
        <v>8317</v>
      </c>
      <c r="R2375" s="13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1000</v>
      </c>
      <c r="E2376" s="7">
        <v>1259</v>
      </c>
      <c r="F2376" t="s">
        <v>8218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126</v>
      </c>
      <c r="P2376">
        <f t="shared" si="149"/>
        <v>1259</v>
      </c>
      <c r="Q2376" s="13" t="s">
        <v>8317</v>
      </c>
      <c r="R2376" s="13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500</v>
      </c>
      <c r="E2377" s="7">
        <v>600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120</v>
      </c>
      <c r="P2377">
        <f t="shared" si="149"/>
        <v>0</v>
      </c>
      <c r="Q2377" s="13" t="s">
        <v>8317</v>
      </c>
      <c r="R2377" s="13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2500</v>
      </c>
      <c r="E2378" s="7">
        <v>2935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117</v>
      </c>
      <c r="P2378">
        <f t="shared" si="149"/>
        <v>733.75</v>
      </c>
      <c r="Q2378" s="13" t="s">
        <v>8317</v>
      </c>
      <c r="R2378" s="13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300</v>
      </c>
      <c r="E2379" s="7">
        <v>300</v>
      </c>
      <c r="F2379" t="s">
        <v>8218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100</v>
      </c>
      <c r="P2379">
        <f t="shared" si="149"/>
        <v>0</v>
      </c>
      <c r="Q2379" s="13" t="s">
        <v>8317</v>
      </c>
      <c r="R2379" s="13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745</v>
      </c>
      <c r="E2380" s="7">
        <v>786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106</v>
      </c>
      <c r="P2380">
        <f t="shared" si="149"/>
        <v>0</v>
      </c>
      <c r="Q2380" s="13" t="s">
        <v>8317</v>
      </c>
      <c r="R2380" s="13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600</v>
      </c>
      <c r="E2381" s="7">
        <v>800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133</v>
      </c>
      <c r="P2381">
        <f t="shared" si="149"/>
        <v>0</v>
      </c>
      <c r="Q2381" s="13" t="s">
        <v>8317</v>
      </c>
      <c r="R2381" s="13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</v>
      </c>
      <c r="E2382" s="7">
        <v>2370</v>
      </c>
      <c r="F2382" t="s">
        <v>8218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158</v>
      </c>
      <c r="P2382">
        <f t="shared" si="149"/>
        <v>790</v>
      </c>
      <c r="Q2382" s="13" t="s">
        <v>8317</v>
      </c>
      <c r="R2382" s="13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5000</v>
      </c>
      <c r="E2383" s="7">
        <v>5175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104</v>
      </c>
      <c r="P2383">
        <f t="shared" si="149"/>
        <v>739.29</v>
      </c>
      <c r="Q2383" s="13" t="s">
        <v>8317</v>
      </c>
      <c r="R2383" s="1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1800</v>
      </c>
      <c r="E2384" s="7">
        <v>2086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116</v>
      </c>
      <c r="P2384">
        <f t="shared" si="149"/>
        <v>1043</v>
      </c>
      <c r="Q2384" s="13" t="s">
        <v>8317</v>
      </c>
      <c r="R2384" s="13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3000</v>
      </c>
      <c r="E2385" s="7">
        <v>0</v>
      </c>
      <c r="F2385" t="s">
        <v>8220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0</v>
      </c>
      <c r="P2385">
        <f t="shared" si="149"/>
        <v>0</v>
      </c>
      <c r="Q2385" s="13" t="s">
        <v>8317</v>
      </c>
      <c r="R2385" s="13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1020</v>
      </c>
      <c r="F2386" t="s">
        <v>8218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102</v>
      </c>
      <c r="P2386">
        <f t="shared" si="149"/>
        <v>127.5</v>
      </c>
      <c r="Q2386" s="13" t="s">
        <v>8317</v>
      </c>
      <c r="R2386" s="13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3500</v>
      </c>
      <c r="E2387" s="7">
        <v>1465</v>
      </c>
      <c r="F2387" t="s">
        <v>8220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42</v>
      </c>
      <c r="P2387">
        <f t="shared" si="149"/>
        <v>209.29</v>
      </c>
      <c r="Q2387" s="13" t="s">
        <v>8317</v>
      </c>
      <c r="R2387" s="13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600</v>
      </c>
      <c r="E2388" s="7">
        <v>780</v>
      </c>
      <c r="F2388" t="s">
        <v>8218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130</v>
      </c>
      <c r="P2388">
        <f t="shared" si="149"/>
        <v>0</v>
      </c>
      <c r="Q2388" s="13" t="s">
        <v>8317</v>
      </c>
      <c r="R2388" s="13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4000</v>
      </c>
      <c r="E2389" s="7">
        <v>4280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107</v>
      </c>
      <c r="P2389">
        <f t="shared" si="149"/>
        <v>1426.67</v>
      </c>
      <c r="Q2389" s="13" t="s">
        <v>8317</v>
      </c>
      <c r="R2389" s="13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3000</v>
      </c>
      <c r="E2390" s="7">
        <v>15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1.88</v>
      </c>
      <c r="Q2390" s="13" t="s">
        <v>8317</v>
      </c>
      <c r="R2390" s="13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1500</v>
      </c>
      <c r="E2391" s="7">
        <v>0</v>
      </c>
      <c r="F2391" t="s">
        <v>8220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0</v>
      </c>
      <c r="Q2391" s="13" t="s">
        <v>8317</v>
      </c>
      <c r="R2391" s="13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750</v>
      </c>
      <c r="E2392" s="7">
        <v>1043</v>
      </c>
      <c r="F2392" t="s">
        <v>8218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139</v>
      </c>
      <c r="P2392">
        <f t="shared" si="149"/>
        <v>0</v>
      </c>
      <c r="Q2392" s="13" t="s">
        <v>8317</v>
      </c>
      <c r="R2392" s="13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1200</v>
      </c>
      <c r="E2393" s="7">
        <v>1565</v>
      </c>
      <c r="F2393" t="s">
        <v>8218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130</v>
      </c>
      <c r="P2393">
        <f t="shared" si="149"/>
        <v>1565</v>
      </c>
      <c r="Q2393" s="13" t="s">
        <v>8317</v>
      </c>
      <c r="R2393" s="1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400</v>
      </c>
      <c r="E2394" s="7">
        <v>151</v>
      </c>
      <c r="F2394" t="s">
        <v>8220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38</v>
      </c>
      <c r="P2394">
        <f t="shared" si="149"/>
        <v>0</v>
      </c>
      <c r="Q2394" s="13" t="s">
        <v>8317</v>
      </c>
      <c r="R2394" s="13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1500</v>
      </c>
      <c r="E2395" s="7">
        <v>1800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120</v>
      </c>
      <c r="P2395">
        <f t="shared" si="149"/>
        <v>1800</v>
      </c>
      <c r="Q2395" s="13" t="s">
        <v>8317</v>
      </c>
      <c r="R2395" s="13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1000</v>
      </c>
      <c r="E2396" s="7">
        <v>55</v>
      </c>
      <c r="F2396" t="s">
        <v>8220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6</v>
      </c>
      <c r="P2396">
        <f t="shared" si="149"/>
        <v>27.5</v>
      </c>
      <c r="Q2396" s="13" t="s">
        <v>8317</v>
      </c>
      <c r="R2396" s="13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600</v>
      </c>
      <c r="E2397" s="7">
        <v>886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148</v>
      </c>
      <c r="P2397">
        <f t="shared" si="149"/>
        <v>0</v>
      </c>
      <c r="Q2397" s="13" t="s">
        <v>8317</v>
      </c>
      <c r="R2397" s="13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1000</v>
      </c>
      <c r="E2398" s="7">
        <v>1130</v>
      </c>
      <c r="F2398" t="s">
        <v>8218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113</v>
      </c>
      <c r="P2398">
        <f t="shared" si="149"/>
        <v>1130</v>
      </c>
      <c r="Q2398" s="13" t="s">
        <v>8317</v>
      </c>
      <c r="R2398" s="13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750</v>
      </c>
      <c r="E2399" s="7">
        <v>0</v>
      </c>
      <c r="F2399" t="s">
        <v>8220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s="13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350</v>
      </c>
      <c r="E2400" s="7">
        <v>558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159</v>
      </c>
      <c r="P2400">
        <f t="shared" si="149"/>
        <v>0</v>
      </c>
      <c r="Q2400" s="13" t="s">
        <v>8317</v>
      </c>
      <c r="R2400" s="13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500</v>
      </c>
      <c r="E2401" s="7">
        <v>727</v>
      </c>
      <c r="F2401" t="s">
        <v>8218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145</v>
      </c>
      <c r="P2401">
        <f t="shared" si="149"/>
        <v>0</v>
      </c>
      <c r="Q2401" s="13" t="s">
        <v>8317</v>
      </c>
      <c r="R2401" s="13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650</v>
      </c>
      <c r="E2402" s="7">
        <v>760</v>
      </c>
      <c r="F2402" t="s">
        <v>8218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117</v>
      </c>
      <c r="P2402">
        <f t="shared" si="149"/>
        <v>0</v>
      </c>
      <c r="Q2402" s="13" t="s">
        <v>8317</v>
      </c>
      <c r="R2402" s="13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2100</v>
      </c>
      <c r="E2403" s="7">
        <v>644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31</v>
      </c>
      <c r="P2403">
        <f t="shared" si="149"/>
        <v>71.56</v>
      </c>
      <c r="Q2403" s="13" t="s">
        <v>8334</v>
      </c>
      <c r="R2403" s="1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1500</v>
      </c>
      <c r="E2404" s="7">
        <v>2000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133</v>
      </c>
      <c r="P2404">
        <f t="shared" si="149"/>
        <v>2000</v>
      </c>
      <c r="Q2404" s="13" t="s">
        <v>8334</v>
      </c>
      <c r="R2404" s="13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2100</v>
      </c>
      <c r="E2405" s="7">
        <v>1058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50</v>
      </c>
      <c r="P2405">
        <f t="shared" si="149"/>
        <v>88.17</v>
      </c>
      <c r="Q2405" s="13" t="s">
        <v>8334</v>
      </c>
      <c r="R2405" s="13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500</v>
      </c>
      <c r="E2406" s="7">
        <v>1090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218</v>
      </c>
      <c r="P2406">
        <f t="shared" si="149"/>
        <v>0</v>
      </c>
      <c r="Q2406" s="13" t="s">
        <v>8334</v>
      </c>
      <c r="R2406" s="13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4500</v>
      </c>
      <c r="E2407" s="7">
        <v>4500</v>
      </c>
      <c r="F2407" t="s">
        <v>8218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100</v>
      </c>
      <c r="P2407">
        <f t="shared" si="149"/>
        <v>225</v>
      </c>
      <c r="Q2407" s="13" t="s">
        <v>8334</v>
      </c>
      <c r="R2407" s="13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5000</v>
      </c>
      <c r="E2408" s="7">
        <v>65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1</v>
      </c>
      <c r="P2408">
        <f t="shared" si="149"/>
        <v>4.0599999999999996</v>
      </c>
      <c r="Q2408" s="13" t="s">
        <v>8334</v>
      </c>
      <c r="R2408" s="13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15000</v>
      </c>
      <c r="E2409" s="7">
        <v>15318.55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102</v>
      </c>
      <c r="P2409">
        <f t="shared" si="149"/>
        <v>464.2</v>
      </c>
      <c r="Q2409" s="13" t="s">
        <v>8334</v>
      </c>
      <c r="R2409" s="13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1450</v>
      </c>
      <c r="E2410" s="7">
        <v>1500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103</v>
      </c>
      <c r="P2410">
        <f t="shared" si="149"/>
        <v>750</v>
      </c>
      <c r="Q2410" s="13" t="s">
        <v>8334</v>
      </c>
      <c r="R2410" s="13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3000</v>
      </c>
      <c r="E2411" s="7">
        <v>10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0</v>
      </c>
      <c r="P2411">
        <f t="shared" si="149"/>
        <v>1.67</v>
      </c>
      <c r="Q2411" s="13" t="s">
        <v>8334</v>
      </c>
      <c r="R2411" s="13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500</v>
      </c>
      <c r="E2412" s="7">
        <v>1073</v>
      </c>
      <c r="F2412" t="s">
        <v>8218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215</v>
      </c>
      <c r="P2412">
        <f t="shared" si="149"/>
        <v>0</v>
      </c>
      <c r="Q2412" s="13" t="s">
        <v>8334</v>
      </c>
      <c r="R2412" s="13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2000</v>
      </c>
      <c r="E2413" s="7">
        <v>2311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116</v>
      </c>
      <c r="P2413">
        <f t="shared" si="149"/>
        <v>770.33</v>
      </c>
      <c r="Q2413" s="13" t="s">
        <v>8334</v>
      </c>
      <c r="R2413" s="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500</v>
      </c>
      <c r="E2414" s="7">
        <v>500</v>
      </c>
      <c r="F2414" t="s">
        <v>8219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100</v>
      </c>
      <c r="P2414">
        <f t="shared" si="149"/>
        <v>0</v>
      </c>
      <c r="Q2414" s="13" t="s">
        <v>8334</v>
      </c>
      <c r="R2414" s="13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1200</v>
      </c>
      <c r="E2415" s="7">
        <v>1256</v>
      </c>
      <c r="F2415" t="s">
        <v>8218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105</v>
      </c>
      <c r="P2415">
        <f t="shared" si="149"/>
        <v>418.67</v>
      </c>
      <c r="Q2415" s="13" t="s">
        <v>8334</v>
      </c>
      <c r="R2415" s="13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3000</v>
      </c>
      <c r="E2416" s="7">
        <v>10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0</v>
      </c>
      <c r="P2416">
        <f t="shared" si="149"/>
        <v>0.77</v>
      </c>
      <c r="Q2416" s="13" t="s">
        <v>8334</v>
      </c>
      <c r="R2416" s="13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2500</v>
      </c>
      <c r="E2417" s="7">
        <v>3010.01</v>
      </c>
      <c r="F2417" t="s">
        <v>8218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120</v>
      </c>
      <c r="P2417">
        <f t="shared" si="149"/>
        <v>501.67</v>
      </c>
      <c r="Q2417" s="13" t="s">
        <v>8334</v>
      </c>
      <c r="R2417" s="13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1000</v>
      </c>
      <c r="E2418" s="7">
        <v>1000</v>
      </c>
      <c r="F2418" t="s">
        <v>8218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100</v>
      </c>
      <c r="P2418">
        <f t="shared" si="149"/>
        <v>1000</v>
      </c>
      <c r="Q2418" s="13" t="s">
        <v>8334</v>
      </c>
      <c r="R2418" s="13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150</v>
      </c>
      <c r="E2419" s="7">
        <v>230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153</v>
      </c>
      <c r="P2419">
        <f t="shared" si="149"/>
        <v>0</v>
      </c>
      <c r="Q2419" s="13" t="s">
        <v>8334</v>
      </c>
      <c r="R2419" s="13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1000</v>
      </c>
      <c r="E2420" s="7">
        <v>1000</v>
      </c>
      <c r="F2420" t="s">
        <v>8218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100</v>
      </c>
      <c r="P2420">
        <f t="shared" si="149"/>
        <v>200</v>
      </c>
      <c r="Q2420" s="13" t="s">
        <v>8334</v>
      </c>
      <c r="R2420" s="13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</v>
      </c>
      <c r="E2421" s="7">
        <v>492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164</v>
      </c>
      <c r="P2421">
        <f t="shared" si="149"/>
        <v>0</v>
      </c>
      <c r="Q2421" s="13" t="s">
        <v>8334</v>
      </c>
      <c r="R2421" s="13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7500</v>
      </c>
      <c r="E2422" s="7">
        <v>668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9</v>
      </c>
      <c r="P2422">
        <f t="shared" si="149"/>
        <v>18.559999999999999</v>
      </c>
      <c r="Q2422" s="13" t="s">
        <v>8334</v>
      </c>
      <c r="R2422" s="13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850</v>
      </c>
      <c r="E2423" s="7">
        <v>2879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339</v>
      </c>
      <c r="P2423">
        <f t="shared" si="149"/>
        <v>2879</v>
      </c>
      <c r="Q2423" s="13" t="s">
        <v>8334</v>
      </c>
      <c r="R2423" s="1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800</v>
      </c>
      <c r="E2424" s="7">
        <v>141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18</v>
      </c>
      <c r="P2424">
        <f t="shared" si="149"/>
        <v>141</v>
      </c>
      <c r="Q2424" s="13" t="s">
        <v>8334</v>
      </c>
      <c r="R2424" s="13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1000</v>
      </c>
      <c r="E2425" s="7">
        <v>1025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103</v>
      </c>
      <c r="P2425">
        <f t="shared" si="149"/>
        <v>1025</v>
      </c>
      <c r="Q2425" s="13" t="s">
        <v>8334</v>
      </c>
      <c r="R2425" s="13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</v>
      </c>
      <c r="E2426" s="7">
        <v>2706.23</v>
      </c>
      <c r="F2426" t="s">
        <v>8218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108</v>
      </c>
      <c r="P2426">
        <f t="shared" si="149"/>
        <v>300.69</v>
      </c>
      <c r="Q2426" s="13" t="s">
        <v>8334</v>
      </c>
      <c r="R2426" s="13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850</v>
      </c>
      <c r="E2427" s="7">
        <v>0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0</v>
      </c>
      <c r="Q2427" s="13" t="s">
        <v>8334</v>
      </c>
      <c r="R2427" s="13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550</v>
      </c>
      <c r="E2428" s="7">
        <v>30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5</v>
      </c>
      <c r="P2428">
        <f t="shared" si="149"/>
        <v>0</v>
      </c>
      <c r="Q2428" s="13" t="s">
        <v>8334</v>
      </c>
      <c r="R2428" s="13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1000</v>
      </c>
      <c r="E2429" s="7">
        <v>0</v>
      </c>
      <c r="F2429" t="s">
        <v>8219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0</v>
      </c>
      <c r="Q2429" s="13" t="s">
        <v>8334</v>
      </c>
      <c r="R2429" s="13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1000</v>
      </c>
      <c r="E2430" s="7">
        <v>0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0</v>
      </c>
      <c r="Q2430" s="13" t="s">
        <v>8334</v>
      </c>
      <c r="R2430" s="13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5500</v>
      </c>
      <c r="E2431" s="7">
        <v>5645</v>
      </c>
      <c r="F2431" t="s">
        <v>8218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103</v>
      </c>
      <c r="P2431">
        <f t="shared" si="149"/>
        <v>1411.25</v>
      </c>
      <c r="Q2431" s="13" t="s">
        <v>8334</v>
      </c>
      <c r="R2431" s="13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1110</v>
      </c>
      <c r="E2432" s="7">
        <v>0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0</v>
      </c>
      <c r="P2432">
        <f t="shared" si="149"/>
        <v>0</v>
      </c>
      <c r="Q2432" s="13" t="s">
        <v>8334</v>
      </c>
      <c r="R2432" s="13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</v>
      </c>
      <c r="E2433" s="7">
        <v>45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5</v>
      </c>
      <c r="P2433">
        <f t="shared" si="149"/>
        <v>22.5</v>
      </c>
      <c r="Q2433" s="13" t="s">
        <v>8334</v>
      </c>
      <c r="R2433" s="1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1000</v>
      </c>
      <c r="E2434" s="7">
        <v>25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3</v>
      </c>
      <c r="P2434">
        <f t="shared" si="149"/>
        <v>12.5</v>
      </c>
      <c r="Q2434" s="13" t="s">
        <v>8334</v>
      </c>
      <c r="R2434" s="13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500</v>
      </c>
      <c r="E2435" s="7">
        <v>600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120</v>
      </c>
      <c r="P2435">
        <f t="shared" ref="P2435:P2498" si="153">IFERROR(ROUND(E2435/L2435,2),0)</f>
        <v>0</v>
      </c>
      <c r="Q2435" s="13" t="s">
        <v>8334</v>
      </c>
      <c r="R2435" s="13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1250</v>
      </c>
      <c r="E2436" s="7">
        <v>23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2</v>
      </c>
      <c r="P2436">
        <f t="shared" si="153"/>
        <v>11.5</v>
      </c>
      <c r="Q2436" s="13" t="s">
        <v>8334</v>
      </c>
      <c r="R2436" s="13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5000</v>
      </c>
      <c r="E2437" s="7">
        <v>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0</v>
      </c>
      <c r="Q2437" s="13" t="s">
        <v>8334</v>
      </c>
      <c r="R2437" s="13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1500</v>
      </c>
      <c r="E2438" s="7">
        <v>1537</v>
      </c>
      <c r="F2438" t="s">
        <v>8218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102</v>
      </c>
      <c r="P2438">
        <f t="shared" si="153"/>
        <v>768.5</v>
      </c>
      <c r="Q2438" s="13" t="s">
        <v>8334</v>
      </c>
      <c r="R2438" s="13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500</v>
      </c>
      <c r="E2439" s="7">
        <v>500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100</v>
      </c>
      <c r="P2439">
        <f t="shared" si="153"/>
        <v>0</v>
      </c>
      <c r="Q2439" s="13" t="s">
        <v>8334</v>
      </c>
      <c r="R2439" s="13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</v>
      </c>
      <c r="E2440" s="7">
        <v>1671</v>
      </c>
      <c r="F2440" t="s">
        <v>8218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111</v>
      </c>
      <c r="P2440">
        <f t="shared" si="153"/>
        <v>1671</v>
      </c>
      <c r="Q2440" s="13" t="s">
        <v>8334</v>
      </c>
      <c r="R2440" s="13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500</v>
      </c>
      <c r="E2441" s="7">
        <v>570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114</v>
      </c>
      <c r="P2441">
        <f t="shared" si="153"/>
        <v>0</v>
      </c>
      <c r="Q2441" s="13" t="s">
        <v>8334</v>
      </c>
      <c r="R2441" s="13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1000</v>
      </c>
      <c r="E2442" s="7">
        <v>1130</v>
      </c>
      <c r="F2442" t="s">
        <v>8218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113</v>
      </c>
      <c r="P2442">
        <f t="shared" si="153"/>
        <v>565</v>
      </c>
      <c r="Q2442" s="13" t="s">
        <v>8334</v>
      </c>
      <c r="R2442" s="13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20000</v>
      </c>
      <c r="E2443" s="7">
        <v>74026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370</v>
      </c>
      <c r="P2443">
        <f t="shared" si="153"/>
        <v>679.14</v>
      </c>
      <c r="Q2443" s="13" t="s">
        <v>8334</v>
      </c>
      <c r="R2443" s="1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70000</v>
      </c>
      <c r="E2444" s="7">
        <v>82532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118</v>
      </c>
      <c r="P2444">
        <f t="shared" si="153"/>
        <v>221.86</v>
      </c>
      <c r="Q2444" s="13" t="s">
        <v>8334</v>
      </c>
      <c r="R2444" s="13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100000</v>
      </c>
      <c r="E2445" s="7">
        <v>51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0</v>
      </c>
      <c r="P2445">
        <f t="shared" si="153"/>
        <v>0.16</v>
      </c>
      <c r="Q2445" s="13" t="s">
        <v>8334</v>
      </c>
      <c r="R2445" s="13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10000</v>
      </c>
      <c r="E2446" s="7">
        <v>5</v>
      </c>
      <c r="F2446" t="s">
        <v>8221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0</v>
      </c>
      <c r="P2446">
        <f t="shared" si="153"/>
        <v>0.08</v>
      </c>
      <c r="Q2446" s="13" t="s">
        <v>8334</v>
      </c>
      <c r="R2446" s="13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25000</v>
      </c>
      <c r="E2447" s="7">
        <v>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0</v>
      </c>
      <c r="P2447">
        <f t="shared" si="153"/>
        <v>0</v>
      </c>
      <c r="Q2447" s="13" t="s">
        <v>8334</v>
      </c>
      <c r="R2447" s="13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23000</v>
      </c>
      <c r="E2448" s="7">
        <v>27541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120</v>
      </c>
      <c r="P2448">
        <f t="shared" si="153"/>
        <v>248.12</v>
      </c>
      <c r="Q2448" s="13" t="s">
        <v>8334</v>
      </c>
      <c r="R2448" s="13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26500</v>
      </c>
      <c r="E2449" s="7">
        <v>27189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103</v>
      </c>
      <c r="P2449">
        <f t="shared" si="153"/>
        <v>80.680000000000007</v>
      </c>
      <c r="Q2449" s="13" t="s">
        <v>8334</v>
      </c>
      <c r="R2449" s="13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3000</v>
      </c>
      <c r="E2450" s="7">
        <v>0</v>
      </c>
      <c r="F2450" t="s">
        <v>8220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0</v>
      </c>
      <c r="P2450">
        <f t="shared" si="153"/>
        <v>0</v>
      </c>
      <c r="Q2450" s="13" t="s">
        <v>8334</v>
      </c>
      <c r="R2450" s="13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27800</v>
      </c>
      <c r="E2451" s="7">
        <v>32865.300000000003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118</v>
      </c>
      <c r="P2451">
        <f t="shared" si="153"/>
        <v>273.88</v>
      </c>
      <c r="Q2451" s="13" t="s">
        <v>8334</v>
      </c>
      <c r="R2451" s="13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38000</v>
      </c>
      <c r="E2452" s="7">
        <v>38500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101</v>
      </c>
      <c r="P2452">
        <f t="shared" si="153"/>
        <v>377.45</v>
      </c>
      <c r="Q2452" s="13" t="s">
        <v>8334</v>
      </c>
      <c r="R2452" s="13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30000</v>
      </c>
      <c r="E2453" s="7">
        <v>800</v>
      </c>
      <c r="F2453" t="s">
        <v>8220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3</v>
      </c>
      <c r="P2453">
        <f t="shared" si="153"/>
        <v>4.3</v>
      </c>
      <c r="Q2453" s="13" t="s">
        <v>8334</v>
      </c>
      <c r="R2453" s="1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3500</v>
      </c>
      <c r="E2454" s="7">
        <v>3638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104</v>
      </c>
      <c r="P2454">
        <f t="shared" si="153"/>
        <v>242.53</v>
      </c>
      <c r="Q2454" s="13" t="s">
        <v>8334</v>
      </c>
      <c r="R2454" s="13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12000</v>
      </c>
      <c r="E2455" s="7">
        <v>12870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107</v>
      </c>
      <c r="P2455">
        <f t="shared" si="153"/>
        <v>192.09</v>
      </c>
      <c r="Q2455" s="13" t="s">
        <v>8334</v>
      </c>
      <c r="R2455" s="13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90000</v>
      </c>
      <c r="E2456" s="7">
        <v>1305</v>
      </c>
      <c r="F2456" t="s">
        <v>8220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</v>
      </c>
      <c r="P2456">
        <f t="shared" si="153"/>
        <v>10.039999999999999</v>
      </c>
      <c r="Q2456" s="13" t="s">
        <v>8334</v>
      </c>
      <c r="R2456" s="13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3000</v>
      </c>
      <c r="E2457" s="7">
        <v>3046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102</v>
      </c>
      <c r="P2457">
        <f t="shared" si="153"/>
        <v>190.38</v>
      </c>
      <c r="Q2457" s="13" t="s">
        <v>8334</v>
      </c>
      <c r="R2457" s="13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8000</v>
      </c>
      <c r="E2458" s="7">
        <v>8026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100</v>
      </c>
      <c r="P2458">
        <f t="shared" si="153"/>
        <v>119.79</v>
      </c>
      <c r="Q2458" s="13" t="s">
        <v>8334</v>
      </c>
      <c r="R2458" s="13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50000</v>
      </c>
      <c r="E2459" s="7">
        <v>64203.33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128</v>
      </c>
      <c r="P2459">
        <f t="shared" si="153"/>
        <v>517.77</v>
      </c>
      <c r="Q2459" s="13" t="s">
        <v>8334</v>
      </c>
      <c r="R2459" s="13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15000</v>
      </c>
      <c r="E2460" s="7">
        <v>15126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101</v>
      </c>
      <c r="P2460">
        <f t="shared" si="153"/>
        <v>189.08</v>
      </c>
      <c r="Q2460" s="13" t="s">
        <v>8334</v>
      </c>
      <c r="R2460" s="13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75000</v>
      </c>
      <c r="E2461" s="7">
        <v>68</v>
      </c>
      <c r="F2461" t="s">
        <v>8220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0</v>
      </c>
      <c r="P2461">
        <f t="shared" si="153"/>
        <v>0.24</v>
      </c>
      <c r="Q2461" s="13" t="s">
        <v>8334</v>
      </c>
      <c r="R2461" s="13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25000</v>
      </c>
      <c r="E2462" s="7">
        <v>0</v>
      </c>
      <c r="F2462" t="s">
        <v>8220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0</v>
      </c>
      <c r="P2462">
        <f t="shared" si="153"/>
        <v>0</v>
      </c>
      <c r="Q2462" s="13" t="s">
        <v>8334</v>
      </c>
      <c r="R2462" s="13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20000</v>
      </c>
      <c r="E2463" s="7">
        <v>20120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101</v>
      </c>
      <c r="P2463">
        <f t="shared" si="153"/>
        <v>233.95</v>
      </c>
      <c r="Q2463" s="13" t="s">
        <v>8323</v>
      </c>
      <c r="R2463" s="1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10000</v>
      </c>
      <c r="E2464" s="7">
        <v>82</v>
      </c>
      <c r="F2464" t="s">
        <v>8220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</v>
      </c>
      <c r="P2464">
        <f t="shared" si="153"/>
        <v>0.71</v>
      </c>
      <c r="Q2464" s="13" t="s">
        <v>8323</v>
      </c>
      <c r="R2464" s="13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7000</v>
      </c>
      <c r="E2465" s="7">
        <v>25</v>
      </c>
      <c r="F2465" t="s">
        <v>8220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0</v>
      </c>
      <c r="P2465">
        <f t="shared" si="153"/>
        <v>0.33</v>
      </c>
      <c r="Q2465" s="13" t="s">
        <v>8323</v>
      </c>
      <c r="R2465" s="13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6500</v>
      </c>
      <c r="E2466" s="7">
        <v>2788</v>
      </c>
      <c r="F2466" t="s">
        <v>8220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43</v>
      </c>
      <c r="P2466">
        <f t="shared" si="153"/>
        <v>64.84</v>
      </c>
      <c r="Q2466" s="13" t="s">
        <v>8323</v>
      </c>
      <c r="R2466" s="13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5000</v>
      </c>
      <c r="E2467" s="7">
        <v>5</v>
      </c>
      <c r="F2467" t="s">
        <v>8220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0</v>
      </c>
      <c r="P2467">
        <f t="shared" si="153"/>
        <v>0.1</v>
      </c>
      <c r="Q2467" s="13" t="s">
        <v>8323</v>
      </c>
      <c r="R2467" s="13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7500</v>
      </c>
      <c r="E2468" s="7">
        <v>20</v>
      </c>
      <c r="F2468" t="s">
        <v>8220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0</v>
      </c>
      <c r="P2468">
        <f t="shared" si="153"/>
        <v>0.38</v>
      </c>
      <c r="Q2468" s="13" t="s">
        <v>8323</v>
      </c>
      <c r="R2468" s="13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4800</v>
      </c>
      <c r="E2469" s="7">
        <v>651</v>
      </c>
      <c r="F2469" t="s">
        <v>8220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14</v>
      </c>
      <c r="P2469">
        <f t="shared" si="153"/>
        <v>15.14</v>
      </c>
      <c r="Q2469" s="13" t="s">
        <v>8323</v>
      </c>
      <c r="R2469" s="13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6000</v>
      </c>
      <c r="E2470" s="7">
        <v>7140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119</v>
      </c>
      <c r="P2470">
        <f t="shared" si="153"/>
        <v>123.1</v>
      </c>
      <c r="Q2470" s="13" t="s">
        <v>8323</v>
      </c>
      <c r="R2470" s="13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5000</v>
      </c>
      <c r="E2471" s="7">
        <v>110</v>
      </c>
      <c r="F2471" t="s">
        <v>8220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2</v>
      </c>
      <c r="P2471">
        <f t="shared" si="153"/>
        <v>2.34</v>
      </c>
      <c r="Q2471" s="13" t="s">
        <v>8323</v>
      </c>
      <c r="R2471" s="13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4000</v>
      </c>
      <c r="E2472" s="7">
        <v>4306.1099999999997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108</v>
      </c>
      <c r="P2472">
        <f t="shared" si="153"/>
        <v>119.61</v>
      </c>
      <c r="Q2472" s="13" t="s">
        <v>8323</v>
      </c>
      <c r="R2472" s="13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3000</v>
      </c>
      <c r="E2473" s="7">
        <v>4145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138</v>
      </c>
      <c r="P2473">
        <f t="shared" si="153"/>
        <v>243.82</v>
      </c>
      <c r="Q2473" s="13" t="s">
        <v>8323</v>
      </c>
      <c r="R2473" s="1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25000</v>
      </c>
      <c r="E2474" s="7">
        <v>28633.5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115</v>
      </c>
      <c r="P2474">
        <f t="shared" si="153"/>
        <v>275.32</v>
      </c>
      <c r="Q2474" s="13" t="s">
        <v>8323</v>
      </c>
      <c r="R2474" s="13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5500</v>
      </c>
      <c r="E2475" s="7">
        <v>620</v>
      </c>
      <c r="F2475" t="s">
        <v>8220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11</v>
      </c>
      <c r="P2475">
        <f t="shared" si="153"/>
        <v>13.19</v>
      </c>
      <c r="Q2475" s="13" t="s">
        <v>8323</v>
      </c>
      <c r="R2475" s="13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13000</v>
      </c>
      <c r="E2476" s="7">
        <v>0</v>
      </c>
      <c r="F2476" t="s">
        <v>8220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0</v>
      </c>
      <c r="P2476">
        <f t="shared" si="153"/>
        <v>0</v>
      </c>
      <c r="Q2476" s="13" t="s">
        <v>8323</v>
      </c>
      <c r="R2476" s="13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8000</v>
      </c>
      <c r="E2477" s="7">
        <v>36</v>
      </c>
      <c r="F2477" t="s">
        <v>8220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0</v>
      </c>
      <c r="P2477">
        <f t="shared" si="153"/>
        <v>0.44</v>
      </c>
      <c r="Q2477" s="13" t="s">
        <v>8323</v>
      </c>
      <c r="R2477" s="13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10000</v>
      </c>
      <c r="E2478" s="7">
        <v>102</v>
      </c>
      <c r="F2478" t="s">
        <v>8220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</v>
      </c>
      <c r="P2478">
        <f t="shared" si="153"/>
        <v>1.85</v>
      </c>
      <c r="Q2478" s="13" t="s">
        <v>8323</v>
      </c>
      <c r="R2478" s="13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5000</v>
      </c>
      <c r="E2479" s="7">
        <v>11</v>
      </c>
      <c r="F2479" t="s">
        <v>8220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0</v>
      </c>
      <c r="P2479">
        <f t="shared" si="153"/>
        <v>0.27</v>
      </c>
      <c r="Q2479" s="13" t="s">
        <v>8323</v>
      </c>
      <c r="R2479" s="13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25000</v>
      </c>
      <c r="E2480" s="7">
        <v>28690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115</v>
      </c>
      <c r="P2480">
        <f t="shared" si="153"/>
        <v>363.16</v>
      </c>
      <c r="Q2480" s="13" t="s">
        <v>8323</v>
      </c>
      <c r="R2480" s="13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2750</v>
      </c>
      <c r="E2481" s="7">
        <v>735</v>
      </c>
      <c r="F2481" t="s">
        <v>8220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27</v>
      </c>
      <c r="P2481">
        <f t="shared" si="153"/>
        <v>45.94</v>
      </c>
      <c r="Q2481" s="13" t="s">
        <v>8323</v>
      </c>
      <c r="R2481" s="13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5500</v>
      </c>
      <c r="E2482" s="7">
        <v>560</v>
      </c>
      <c r="F2482" t="s">
        <v>8220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</v>
      </c>
      <c r="P2482">
        <f t="shared" si="153"/>
        <v>70</v>
      </c>
      <c r="Q2482" s="13" t="s">
        <v>8323</v>
      </c>
      <c r="R2482" s="13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12000</v>
      </c>
      <c r="E2483" s="7">
        <v>1691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14</v>
      </c>
      <c r="P2483">
        <f t="shared" si="153"/>
        <v>17.8</v>
      </c>
      <c r="Q2483" s="13" t="s">
        <v>8323</v>
      </c>
      <c r="R2483" s="1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4000</v>
      </c>
      <c r="E2484" s="7">
        <v>4018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160.72</v>
      </c>
      <c r="Q2484" s="13" t="s">
        <v>8323</v>
      </c>
      <c r="R2484" s="13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5000</v>
      </c>
      <c r="E2485" s="7">
        <v>1</v>
      </c>
      <c r="F2485" t="s">
        <v>8220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0</v>
      </c>
      <c r="P2485">
        <f t="shared" si="153"/>
        <v>0.05</v>
      </c>
      <c r="Q2485" s="13" t="s">
        <v>8323</v>
      </c>
      <c r="R2485" s="13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10115</v>
      </c>
      <c r="E2486" s="7">
        <v>0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0</v>
      </c>
      <c r="P2486">
        <f t="shared" si="153"/>
        <v>0</v>
      </c>
      <c r="Q2486" s="13" t="s">
        <v>8323</v>
      </c>
      <c r="R2486" s="13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6000</v>
      </c>
      <c r="E2487" s="7">
        <v>1571.55</v>
      </c>
      <c r="F2487" t="s">
        <v>8220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26</v>
      </c>
      <c r="P2487">
        <f t="shared" si="153"/>
        <v>38.33</v>
      </c>
      <c r="Q2487" s="13" t="s">
        <v>8323</v>
      </c>
      <c r="R2487" s="13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3500</v>
      </c>
      <c r="E2488" s="7">
        <v>3526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101</v>
      </c>
      <c r="P2488">
        <f t="shared" si="153"/>
        <v>117.53</v>
      </c>
      <c r="Q2488" s="13" t="s">
        <v>8323</v>
      </c>
      <c r="R2488" s="13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5000</v>
      </c>
      <c r="E2489" s="7">
        <v>2001</v>
      </c>
      <c r="F2489" t="s">
        <v>8220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40</v>
      </c>
      <c r="P2489">
        <f t="shared" si="153"/>
        <v>52.66</v>
      </c>
      <c r="Q2489" s="13" t="s">
        <v>8323</v>
      </c>
      <c r="R2489" s="13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10000</v>
      </c>
      <c r="E2490" s="7">
        <v>0</v>
      </c>
      <c r="F2490" t="s">
        <v>8220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0</v>
      </c>
      <c r="P2490">
        <f t="shared" si="153"/>
        <v>0</v>
      </c>
      <c r="Q2490" s="13" t="s">
        <v>8323</v>
      </c>
      <c r="R2490" s="13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12000</v>
      </c>
      <c r="E2491" s="7">
        <v>21588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180</v>
      </c>
      <c r="P2491">
        <f t="shared" si="153"/>
        <v>287.83999999999997</v>
      </c>
      <c r="Q2491" s="13" t="s">
        <v>8323</v>
      </c>
      <c r="R2491" s="13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3000</v>
      </c>
      <c r="E2492" s="7">
        <v>3383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113</v>
      </c>
      <c r="P2492">
        <f t="shared" si="153"/>
        <v>211.44</v>
      </c>
      <c r="Q2492" s="13" t="s">
        <v>8323</v>
      </c>
      <c r="R2492" s="13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3000</v>
      </c>
      <c r="E2493" s="7">
        <v>1142</v>
      </c>
      <c r="F2493" t="s">
        <v>8220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38</v>
      </c>
      <c r="P2493">
        <f t="shared" si="153"/>
        <v>114.2</v>
      </c>
      <c r="Q2493" s="13" t="s">
        <v>8323</v>
      </c>
      <c r="R2493" s="1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3500</v>
      </c>
      <c r="E2494" s="7">
        <v>1</v>
      </c>
      <c r="F2494" t="s">
        <v>8220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0</v>
      </c>
      <c r="P2494">
        <f t="shared" si="153"/>
        <v>0.04</v>
      </c>
      <c r="Q2494" s="13" t="s">
        <v>8323</v>
      </c>
      <c r="R2494" s="13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55000</v>
      </c>
      <c r="E2495" s="7">
        <v>6780</v>
      </c>
      <c r="F2495" t="s">
        <v>8220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</v>
      </c>
      <c r="P2495">
        <f t="shared" si="153"/>
        <v>26.18</v>
      </c>
      <c r="Q2495" s="13" t="s">
        <v>8323</v>
      </c>
      <c r="R2495" s="13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5000</v>
      </c>
      <c r="E2496" s="7">
        <v>3530</v>
      </c>
      <c r="F2496" t="s">
        <v>8220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71</v>
      </c>
      <c r="P2496">
        <f t="shared" si="153"/>
        <v>90.51</v>
      </c>
      <c r="Q2496" s="13" t="s">
        <v>8323</v>
      </c>
      <c r="R2496" s="13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5000</v>
      </c>
      <c r="E2497" s="7">
        <v>56590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1132</v>
      </c>
      <c r="P2497">
        <f t="shared" si="153"/>
        <v>1347.38</v>
      </c>
      <c r="Q2497" s="13" t="s">
        <v>8323</v>
      </c>
      <c r="R2497" s="13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15500</v>
      </c>
      <c r="E2498" s="7">
        <v>15705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101</v>
      </c>
      <c r="P2498">
        <f t="shared" si="153"/>
        <v>1570.5</v>
      </c>
      <c r="Q2498" s="13" t="s">
        <v>8323</v>
      </c>
      <c r="R2498" s="13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12000</v>
      </c>
      <c r="E2499" s="7">
        <v>1293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</v>
      </c>
      <c r="P2499">
        <f t="shared" ref="P2499:P2562" si="157">IFERROR(ROUND(E2499/L2499,2),0)</f>
        <v>23.09</v>
      </c>
      <c r="Q2499" s="13" t="s">
        <v>8323</v>
      </c>
      <c r="R2499" s="13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4000</v>
      </c>
      <c r="E2500" s="7">
        <v>5308.26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133</v>
      </c>
      <c r="P2500">
        <f t="shared" si="157"/>
        <v>265.41000000000003</v>
      </c>
      <c r="Q2500" s="13" t="s">
        <v>8323</v>
      </c>
      <c r="R2500" s="13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20000</v>
      </c>
      <c r="E2501" s="7">
        <v>104146.51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521</v>
      </c>
      <c r="P2501">
        <f t="shared" si="157"/>
        <v>612.63</v>
      </c>
      <c r="Q2501" s="13" t="s">
        <v>8323</v>
      </c>
      <c r="R2501" s="13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3250</v>
      </c>
      <c r="E2502" s="7">
        <v>75</v>
      </c>
      <c r="F2502" t="s">
        <v>8220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2</v>
      </c>
      <c r="P2502">
        <f t="shared" si="157"/>
        <v>2.59</v>
      </c>
      <c r="Q2502" s="13" t="s">
        <v>8323</v>
      </c>
      <c r="R2502" s="13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2500</v>
      </c>
      <c r="E2503" s="7">
        <v>2547.69</v>
      </c>
      <c r="F2503" t="s">
        <v>8218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102</v>
      </c>
      <c r="P2503">
        <f t="shared" si="157"/>
        <v>363.96</v>
      </c>
      <c r="Q2503" s="13" t="s">
        <v>8334</v>
      </c>
      <c r="R2503" s="1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2000</v>
      </c>
      <c r="E2504" s="7">
        <v>5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</v>
      </c>
      <c r="Q2504" s="13" t="s">
        <v>8334</v>
      </c>
      <c r="R2504" s="13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500</v>
      </c>
      <c r="E2505" s="7">
        <v>570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114</v>
      </c>
      <c r="P2505">
        <f t="shared" si="157"/>
        <v>0</v>
      </c>
      <c r="Q2505" s="13" t="s">
        <v>8334</v>
      </c>
      <c r="R2505" s="13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600</v>
      </c>
      <c r="E2506" s="7">
        <v>1080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180</v>
      </c>
      <c r="P2506">
        <f t="shared" si="157"/>
        <v>0</v>
      </c>
      <c r="Q2506" s="13" t="s">
        <v>8334</v>
      </c>
      <c r="R2506" s="13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500</v>
      </c>
      <c r="E2507" s="7">
        <v>137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27</v>
      </c>
      <c r="P2507">
        <f t="shared" si="157"/>
        <v>0</v>
      </c>
      <c r="Q2507" s="13" t="s">
        <v>8334</v>
      </c>
      <c r="R2507" s="13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1400</v>
      </c>
      <c r="E2508" s="7">
        <v>1430.06</v>
      </c>
      <c r="F2508" t="s">
        <v>8218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102</v>
      </c>
      <c r="P2508">
        <f t="shared" si="157"/>
        <v>715.03</v>
      </c>
      <c r="Q2508" s="13" t="s">
        <v>8334</v>
      </c>
      <c r="R2508" s="13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620</v>
      </c>
      <c r="E2509" s="7">
        <v>0</v>
      </c>
      <c r="F2509" t="s">
        <v>8219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s="13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550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s="13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4000</v>
      </c>
      <c r="E2511" s="7">
        <v>4000</v>
      </c>
      <c r="F2511" t="s">
        <v>8218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100</v>
      </c>
      <c r="P2511">
        <f t="shared" si="157"/>
        <v>142.86000000000001</v>
      </c>
      <c r="Q2511" s="13" t="s">
        <v>8334</v>
      </c>
      <c r="R2511" s="13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1850</v>
      </c>
      <c r="E2512" s="7">
        <v>145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8</v>
      </c>
      <c r="P2512">
        <f t="shared" si="157"/>
        <v>72.5</v>
      </c>
      <c r="Q2512" s="13" t="s">
        <v>8334</v>
      </c>
      <c r="R2512" s="13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700</v>
      </c>
      <c r="E2513" s="7">
        <v>1200</v>
      </c>
      <c r="F2513" t="s">
        <v>8218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171</v>
      </c>
      <c r="P2513">
        <f t="shared" si="157"/>
        <v>0</v>
      </c>
      <c r="Q2513" s="13" t="s">
        <v>8334</v>
      </c>
      <c r="R2513" s="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200</v>
      </c>
      <c r="E2514" s="7">
        <v>201</v>
      </c>
      <c r="F2514" t="s">
        <v>8218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101</v>
      </c>
      <c r="P2514">
        <f t="shared" si="157"/>
        <v>0</v>
      </c>
      <c r="Q2514" s="13" t="s">
        <v>8334</v>
      </c>
      <c r="R2514" s="13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750</v>
      </c>
      <c r="E2515" s="7">
        <v>252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34</v>
      </c>
      <c r="P2515">
        <f t="shared" si="157"/>
        <v>0</v>
      </c>
      <c r="Q2515" s="13" t="s">
        <v>8334</v>
      </c>
      <c r="R2515" s="13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2200</v>
      </c>
      <c r="E2516" s="7">
        <v>2355</v>
      </c>
      <c r="F2516" t="s">
        <v>8218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107</v>
      </c>
      <c r="P2516">
        <f t="shared" si="157"/>
        <v>588.75</v>
      </c>
      <c r="Q2516" s="13" t="s">
        <v>8334</v>
      </c>
      <c r="R2516" s="13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4000</v>
      </c>
      <c r="E2517" s="7">
        <v>0</v>
      </c>
      <c r="F2517" t="s">
        <v>8219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0</v>
      </c>
      <c r="P2517">
        <f t="shared" si="157"/>
        <v>0</v>
      </c>
      <c r="Q2517" s="13" t="s">
        <v>8334</v>
      </c>
      <c r="R2517" s="13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550</v>
      </c>
      <c r="E2518" s="7">
        <v>860</v>
      </c>
      <c r="F2518" t="s">
        <v>8218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156</v>
      </c>
      <c r="P2518">
        <f t="shared" si="157"/>
        <v>0</v>
      </c>
      <c r="Q2518" s="13" t="s">
        <v>8334</v>
      </c>
      <c r="R2518" s="13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5000</v>
      </c>
      <c r="E2519" s="7">
        <v>6120</v>
      </c>
      <c r="F2519" t="s">
        <v>8218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122</v>
      </c>
      <c r="P2519">
        <f t="shared" si="157"/>
        <v>185.45</v>
      </c>
      <c r="Q2519" s="13" t="s">
        <v>8334</v>
      </c>
      <c r="R2519" s="13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400</v>
      </c>
      <c r="E2520" s="7">
        <v>450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113</v>
      </c>
      <c r="P2520">
        <f t="shared" si="157"/>
        <v>0</v>
      </c>
      <c r="Q2520" s="13" t="s">
        <v>8334</v>
      </c>
      <c r="R2520" s="13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1650</v>
      </c>
      <c r="E2521" s="7">
        <v>69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4</v>
      </c>
      <c r="P2521">
        <f t="shared" si="157"/>
        <v>17.25</v>
      </c>
      <c r="Q2521" s="13" t="s">
        <v>8334</v>
      </c>
      <c r="R2521" s="13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700</v>
      </c>
      <c r="E2522" s="7">
        <v>966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138</v>
      </c>
      <c r="P2522">
        <f t="shared" si="157"/>
        <v>0</v>
      </c>
      <c r="Q2522" s="13" t="s">
        <v>8334</v>
      </c>
      <c r="R2522" s="13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35000</v>
      </c>
      <c r="E2523" s="7">
        <v>35275.64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101</v>
      </c>
      <c r="P2523">
        <f t="shared" si="157"/>
        <v>267.24</v>
      </c>
      <c r="Q2523" s="13" t="s">
        <v>8323</v>
      </c>
      <c r="R2523" s="1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12800</v>
      </c>
      <c r="E2524" s="7">
        <v>13451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105</v>
      </c>
      <c r="P2524">
        <f t="shared" si="157"/>
        <v>498.19</v>
      </c>
      <c r="Q2524" s="13" t="s">
        <v>8323</v>
      </c>
      <c r="R2524" s="13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5000</v>
      </c>
      <c r="E2525" s="7">
        <v>419</v>
      </c>
      <c r="F2525" t="s">
        <v>8220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8</v>
      </c>
      <c r="P2525">
        <f t="shared" si="157"/>
        <v>16.12</v>
      </c>
      <c r="Q2525" s="13" t="s">
        <v>8323</v>
      </c>
      <c r="R2525" s="13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20000</v>
      </c>
      <c r="E2526" s="7">
        <v>3562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18</v>
      </c>
      <c r="P2526">
        <f t="shared" si="157"/>
        <v>82.84</v>
      </c>
      <c r="Q2526" s="13" t="s">
        <v>8323</v>
      </c>
      <c r="R2526" s="13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20000</v>
      </c>
      <c r="E2527" s="7">
        <v>25740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129</v>
      </c>
      <c r="P2527">
        <f t="shared" si="157"/>
        <v>321.75</v>
      </c>
      <c r="Q2527" s="13" t="s">
        <v>8323</v>
      </c>
      <c r="R2527" s="13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12000</v>
      </c>
      <c r="E2528" s="7">
        <v>1776</v>
      </c>
      <c r="F2528" t="s">
        <v>8220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15</v>
      </c>
      <c r="P2528">
        <f t="shared" si="157"/>
        <v>53.82</v>
      </c>
      <c r="Q2528" s="13" t="s">
        <v>8323</v>
      </c>
      <c r="R2528" s="13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10000</v>
      </c>
      <c r="E2529" s="7">
        <v>17176.13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172</v>
      </c>
      <c r="P2529">
        <f t="shared" si="157"/>
        <v>241.92</v>
      </c>
      <c r="Q2529" s="13" t="s">
        <v>8323</v>
      </c>
      <c r="R2529" s="13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11000</v>
      </c>
      <c r="E2530" s="7">
        <v>12106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110</v>
      </c>
      <c r="P2530">
        <f t="shared" si="157"/>
        <v>149.46</v>
      </c>
      <c r="Q2530" s="13" t="s">
        <v>8323</v>
      </c>
      <c r="R2530" s="13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18000</v>
      </c>
      <c r="E2531" s="7">
        <v>9419</v>
      </c>
      <c r="F2531" t="s">
        <v>8220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52</v>
      </c>
      <c r="P2531">
        <f t="shared" si="157"/>
        <v>123.93</v>
      </c>
      <c r="Q2531" s="13" t="s">
        <v>8323</v>
      </c>
      <c r="R2531" s="13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18500</v>
      </c>
      <c r="E2532" s="7">
        <v>23096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125</v>
      </c>
      <c r="P2532">
        <f t="shared" si="157"/>
        <v>481.17</v>
      </c>
      <c r="Q2532" s="13" t="s">
        <v>8323</v>
      </c>
      <c r="R2532" s="13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12000</v>
      </c>
      <c r="E2533" s="7">
        <v>1827</v>
      </c>
      <c r="F2533" t="s">
        <v>8220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15</v>
      </c>
      <c r="P2533">
        <f t="shared" si="157"/>
        <v>29.95</v>
      </c>
      <c r="Q2533" s="13" t="s">
        <v>8323</v>
      </c>
      <c r="R2533" s="1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13000</v>
      </c>
      <c r="E2534" s="7">
        <v>18083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139</v>
      </c>
      <c r="P2534">
        <f t="shared" si="157"/>
        <v>301.38</v>
      </c>
      <c r="Q2534" s="13" t="s">
        <v>8323</v>
      </c>
      <c r="R2534" s="13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22400</v>
      </c>
      <c r="E2535" s="7">
        <v>22542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101</v>
      </c>
      <c r="P2535">
        <f t="shared" si="157"/>
        <v>165.75</v>
      </c>
      <c r="Q2535" s="13" t="s">
        <v>8323</v>
      </c>
      <c r="R2535" s="13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6000</v>
      </c>
      <c r="E2536" s="7">
        <v>6077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101</v>
      </c>
      <c r="P2536">
        <f t="shared" si="157"/>
        <v>434.07</v>
      </c>
      <c r="Q2536" s="13" t="s">
        <v>8323</v>
      </c>
      <c r="R2536" s="13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50000</v>
      </c>
      <c r="E2537" s="7">
        <v>1161</v>
      </c>
      <c r="F2537" t="s">
        <v>8220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2</v>
      </c>
      <c r="P2537">
        <f t="shared" si="157"/>
        <v>14.88</v>
      </c>
      <c r="Q2537" s="13" t="s">
        <v>8323</v>
      </c>
      <c r="R2537" s="13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1300</v>
      </c>
      <c r="E2538" s="7">
        <v>1391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107</v>
      </c>
      <c r="P2538">
        <f t="shared" si="157"/>
        <v>347.75</v>
      </c>
      <c r="Q2538" s="13" t="s">
        <v>8323</v>
      </c>
      <c r="R2538" s="13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4290</v>
      </c>
      <c r="E2539" s="7">
        <v>5</v>
      </c>
      <c r="F2539" t="s">
        <v>8220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0</v>
      </c>
      <c r="P2539">
        <f t="shared" si="157"/>
        <v>0.45</v>
      </c>
      <c r="Q2539" s="13" t="s">
        <v>8323</v>
      </c>
      <c r="R2539" s="13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50000</v>
      </c>
      <c r="E2540" s="7">
        <v>396</v>
      </c>
      <c r="F2540" t="s">
        <v>8220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</v>
      </c>
      <c r="P2540">
        <f t="shared" si="157"/>
        <v>2.14</v>
      </c>
      <c r="Q2540" s="13" t="s">
        <v>8323</v>
      </c>
      <c r="R2540" s="13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25000</v>
      </c>
      <c r="E2541" s="7">
        <v>15281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61</v>
      </c>
      <c r="P2541">
        <f t="shared" si="157"/>
        <v>259</v>
      </c>
      <c r="Q2541" s="13" t="s">
        <v>8323</v>
      </c>
      <c r="R2541" s="13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7900</v>
      </c>
      <c r="E2542" s="7">
        <v>15077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191</v>
      </c>
      <c r="P2542">
        <f t="shared" si="157"/>
        <v>558.41</v>
      </c>
      <c r="Q2542" s="13" t="s">
        <v>8323</v>
      </c>
      <c r="R2542" s="13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10000</v>
      </c>
      <c r="E2543" s="7">
        <v>10291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103</v>
      </c>
      <c r="P2543">
        <f t="shared" si="157"/>
        <v>163.35</v>
      </c>
      <c r="Q2543" s="13" t="s">
        <v>8323</v>
      </c>
      <c r="R2543" s="1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3400</v>
      </c>
      <c r="E2544" s="7">
        <v>3508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103</v>
      </c>
      <c r="P2544">
        <f t="shared" si="157"/>
        <v>269.85000000000002</v>
      </c>
      <c r="Q2544" s="13" t="s">
        <v>8323</v>
      </c>
      <c r="R2544" s="13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2700</v>
      </c>
      <c r="E2545" s="7">
        <v>909</v>
      </c>
      <c r="F2545" t="s">
        <v>8220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34</v>
      </c>
      <c r="P2545">
        <f t="shared" si="157"/>
        <v>69.92</v>
      </c>
      <c r="Q2545" s="13" t="s">
        <v>8323</v>
      </c>
      <c r="R2545" s="13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13000</v>
      </c>
      <c r="E2546" s="7">
        <v>15435.55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119</v>
      </c>
      <c r="P2546">
        <f t="shared" si="157"/>
        <v>270.8</v>
      </c>
      <c r="Q2546" s="13" t="s">
        <v>8323</v>
      </c>
      <c r="R2546" s="13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10000</v>
      </c>
      <c r="E2547" s="7">
        <v>10804.45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108</v>
      </c>
      <c r="P2547">
        <f t="shared" si="157"/>
        <v>177.12</v>
      </c>
      <c r="Q2547" s="13" t="s">
        <v>8323</v>
      </c>
      <c r="R2547" s="13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10000</v>
      </c>
      <c r="E2548" s="7">
        <v>11056.75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111</v>
      </c>
      <c r="P2548">
        <f t="shared" si="157"/>
        <v>170.1</v>
      </c>
      <c r="Q2548" s="13" t="s">
        <v>8323</v>
      </c>
      <c r="R2548" s="13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19500</v>
      </c>
      <c r="E2549" s="7">
        <v>3415</v>
      </c>
      <c r="F2549" t="s">
        <v>8220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18</v>
      </c>
      <c r="P2549">
        <f t="shared" si="157"/>
        <v>25.49</v>
      </c>
      <c r="Q2549" s="13" t="s">
        <v>8323</v>
      </c>
      <c r="R2549" s="13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17500</v>
      </c>
      <c r="E2550" s="7">
        <v>0</v>
      </c>
      <c r="F2550" t="s">
        <v>8220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0</v>
      </c>
      <c r="P2550">
        <f t="shared" si="157"/>
        <v>0</v>
      </c>
      <c r="Q2550" s="13" t="s">
        <v>8323</v>
      </c>
      <c r="R2550" s="13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5000</v>
      </c>
      <c r="E2551" s="7">
        <v>5285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106</v>
      </c>
      <c r="P2551">
        <f t="shared" si="157"/>
        <v>142.84</v>
      </c>
      <c r="Q2551" s="13" t="s">
        <v>8323</v>
      </c>
      <c r="R2551" s="13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19000</v>
      </c>
      <c r="E2552" s="7">
        <v>24108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127</v>
      </c>
      <c r="P2552">
        <f t="shared" si="157"/>
        <v>160.72</v>
      </c>
      <c r="Q2552" s="13" t="s">
        <v>8323</v>
      </c>
      <c r="R2552" s="13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10000</v>
      </c>
      <c r="E2553" s="7">
        <v>10338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184.61</v>
      </c>
      <c r="Q2553" s="13" t="s">
        <v>8323</v>
      </c>
      <c r="R2553" s="1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10000</v>
      </c>
      <c r="E2554" s="7">
        <v>0</v>
      </c>
      <c r="F2554" t="s">
        <v>8220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0</v>
      </c>
      <c r="P2554">
        <f t="shared" si="157"/>
        <v>0</v>
      </c>
      <c r="Q2554" s="13" t="s">
        <v>8323</v>
      </c>
      <c r="R2554" s="13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7000</v>
      </c>
      <c r="E2555" s="7">
        <v>189</v>
      </c>
      <c r="F2555" t="s">
        <v>8220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3</v>
      </c>
      <c r="P2555">
        <f t="shared" si="157"/>
        <v>3.15</v>
      </c>
      <c r="Q2555" s="13" t="s">
        <v>8323</v>
      </c>
      <c r="R2555" s="13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10000</v>
      </c>
      <c r="E2556" s="7">
        <v>10119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101</v>
      </c>
      <c r="P2556">
        <f t="shared" si="157"/>
        <v>151.03</v>
      </c>
      <c r="Q2556" s="13" t="s">
        <v>8323</v>
      </c>
      <c r="R2556" s="13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6000</v>
      </c>
      <c r="E2557" s="7">
        <v>7665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128</v>
      </c>
      <c r="P2557">
        <f t="shared" si="157"/>
        <v>219</v>
      </c>
      <c r="Q2557" s="13" t="s">
        <v>8323</v>
      </c>
      <c r="R2557" s="13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3500</v>
      </c>
      <c r="E2558" s="7">
        <v>1276</v>
      </c>
      <c r="F2558" t="s">
        <v>8220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36</v>
      </c>
      <c r="P2558">
        <f t="shared" si="157"/>
        <v>37.53</v>
      </c>
      <c r="Q2558" s="13" t="s">
        <v>8323</v>
      </c>
      <c r="R2558" s="13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4000</v>
      </c>
      <c r="E2559" s="7">
        <v>6853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171</v>
      </c>
      <c r="P2559">
        <f t="shared" si="157"/>
        <v>190.36</v>
      </c>
      <c r="Q2559" s="13" t="s">
        <v>8323</v>
      </c>
      <c r="R2559" s="13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5000</v>
      </c>
      <c r="E2560" s="7">
        <v>100</v>
      </c>
      <c r="F2560" t="s">
        <v>8220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2</v>
      </c>
      <c r="P2560">
        <f t="shared" si="157"/>
        <v>5.56</v>
      </c>
      <c r="Q2560" s="13" t="s">
        <v>8323</v>
      </c>
      <c r="R2560" s="13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3750</v>
      </c>
      <c r="E2561" s="7">
        <v>4000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107</v>
      </c>
      <c r="P2561">
        <f t="shared" si="157"/>
        <v>160</v>
      </c>
      <c r="Q2561" s="13" t="s">
        <v>8323</v>
      </c>
      <c r="R2561" s="13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8750</v>
      </c>
      <c r="E2562" s="7">
        <v>13480.16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154</v>
      </c>
      <c r="P2562">
        <f t="shared" si="157"/>
        <v>641.91</v>
      </c>
      <c r="Q2562" s="13" t="s">
        <v>8323</v>
      </c>
      <c r="R2562" s="13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700</v>
      </c>
      <c r="E2563" s="7">
        <v>824</v>
      </c>
      <c r="F2563" t="s">
        <v>8218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118</v>
      </c>
      <c r="P2563">
        <f t="shared" ref="P2563:P2626" si="161">IFERROR(ROUND(E2563/L2563,2),0)</f>
        <v>0</v>
      </c>
      <c r="Q2563" s="13" t="s">
        <v>8334</v>
      </c>
      <c r="R2563" s="1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1800</v>
      </c>
      <c r="E2564" s="7">
        <v>2355</v>
      </c>
      <c r="F2564" t="s">
        <v>8218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131</v>
      </c>
      <c r="P2564">
        <f t="shared" si="161"/>
        <v>785</v>
      </c>
      <c r="Q2564" s="13" t="s">
        <v>8334</v>
      </c>
      <c r="R2564" s="13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550</v>
      </c>
      <c r="E2565" s="7">
        <v>0</v>
      </c>
      <c r="F2565" t="s">
        <v>8220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s="13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600</v>
      </c>
      <c r="E2566" s="7">
        <v>1273</v>
      </c>
      <c r="F2566" t="s">
        <v>8218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212</v>
      </c>
      <c r="P2566">
        <f t="shared" si="161"/>
        <v>0</v>
      </c>
      <c r="Q2566" s="13" t="s">
        <v>8334</v>
      </c>
      <c r="R2566" s="13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2000</v>
      </c>
      <c r="E2567" s="7">
        <v>542</v>
      </c>
      <c r="F2567" t="s">
        <v>8220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27</v>
      </c>
      <c r="P2567">
        <f t="shared" si="161"/>
        <v>542</v>
      </c>
      <c r="Q2567" s="13" t="s">
        <v>8334</v>
      </c>
      <c r="R2567" s="13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600</v>
      </c>
      <c r="E2568" s="7">
        <v>911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152</v>
      </c>
      <c r="P2568">
        <f t="shared" si="161"/>
        <v>0</v>
      </c>
      <c r="Q2568" s="13" t="s">
        <v>8334</v>
      </c>
      <c r="R2568" s="13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2000</v>
      </c>
      <c r="E2569" s="7">
        <v>2041</v>
      </c>
      <c r="F2569" t="s">
        <v>8218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102</v>
      </c>
      <c r="P2569">
        <f t="shared" si="161"/>
        <v>1020.5</v>
      </c>
      <c r="Q2569" s="13" t="s">
        <v>8334</v>
      </c>
      <c r="R2569" s="13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1500</v>
      </c>
      <c r="E2570" s="7">
        <v>1661</v>
      </c>
      <c r="F2570" t="s">
        <v>8218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111</v>
      </c>
      <c r="P2570">
        <f t="shared" si="161"/>
        <v>1661</v>
      </c>
      <c r="Q2570" s="13" t="s">
        <v>8334</v>
      </c>
      <c r="R2570" s="13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2000</v>
      </c>
      <c r="E2571" s="7">
        <v>2215</v>
      </c>
      <c r="F2571" t="s">
        <v>8218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111</v>
      </c>
      <c r="P2571">
        <f t="shared" si="161"/>
        <v>1107.5</v>
      </c>
      <c r="Q2571" s="13" t="s">
        <v>8334</v>
      </c>
      <c r="R2571" s="13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1500</v>
      </c>
      <c r="E2572" s="7">
        <v>2630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175</v>
      </c>
      <c r="P2572">
        <f t="shared" si="161"/>
        <v>1315</v>
      </c>
      <c r="Q2572" s="13" t="s">
        <v>8334</v>
      </c>
      <c r="R2572" s="13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2500</v>
      </c>
      <c r="E2573" s="7">
        <v>125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5</v>
      </c>
      <c r="P2573">
        <f t="shared" si="161"/>
        <v>31.25</v>
      </c>
      <c r="Q2573" s="13" t="s">
        <v>8334</v>
      </c>
      <c r="R2573" s="1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600</v>
      </c>
      <c r="E2574" s="7">
        <v>780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130</v>
      </c>
      <c r="P2574">
        <f t="shared" si="161"/>
        <v>0</v>
      </c>
      <c r="Q2574" s="13" t="s">
        <v>8334</v>
      </c>
      <c r="R2574" s="13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500</v>
      </c>
      <c r="E2575" s="7">
        <v>500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100</v>
      </c>
      <c r="P2575">
        <f t="shared" si="161"/>
        <v>0</v>
      </c>
      <c r="Q2575" s="13" t="s">
        <v>8334</v>
      </c>
      <c r="R2575" s="13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500</v>
      </c>
      <c r="E2576" s="7">
        <v>565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113</v>
      </c>
      <c r="P2576">
        <f t="shared" si="161"/>
        <v>0</v>
      </c>
      <c r="Q2576" s="13" t="s">
        <v>8334</v>
      </c>
      <c r="R2576" s="13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700</v>
      </c>
      <c r="E2577" s="7">
        <v>720.01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103</v>
      </c>
      <c r="P2577">
        <f t="shared" si="161"/>
        <v>0</v>
      </c>
      <c r="Q2577" s="13" t="s">
        <v>8334</v>
      </c>
      <c r="R2577" s="13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500</v>
      </c>
      <c r="E2578" s="7">
        <v>564.66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113</v>
      </c>
      <c r="P2578">
        <f t="shared" si="161"/>
        <v>0</v>
      </c>
      <c r="Q2578" s="13" t="s">
        <v>8334</v>
      </c>
      <c r="R2578" s="13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500</v>
      </c>
      <c r="E2579" s="7">
        <v>1066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213</v>
      </c>
      <c r="P2579">
        <f t="shared" si="161"/>
        <v>0</v>
      </c>
      <c r="Q2579" s="13" t="s">
        <v>8334</v>
      </c>
      <c r="R2579" s="13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500</v>
      </c>
      <c r="E2580" s="7">
        <v>10</v>
      </c>
      <c r="F2580" t="s">
        <v>8220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2</v>
      </c>
      <c r="P2580">
        <f t="shared" si="161"/>
        <v>0</v>
      </c>
      <c r="Q2580" s="13" t="s">
        <v>8334</v>
      </c>
      <c r="R2580" s="13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2500</v>
      </c>
      <c r="E2581" s="7">
        <v>2501</v>
      </c>
      <c r="F2581" t="s">
        <v>8218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100</v>
      </c>
      <c r="P2581">
        <f t="shared" si="161"/>
        <v>208.42</v>
      </c>
      <c r="Q2581" s="13" t="s">
        <v>8334</v>
      </c>
      <c r="R2581" s="13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1500</v>
      </c>
      <c r="E2582" s="7">
        <v>1920</v>
      </c>
      <c r="F2582" t="s">
        <v>8218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128</v>
      </c>
      <c r="P2582">
        <f t="shared" si="161"/>
        <v>960</v>
      </c>
      <c r="Q2582" s="13" t="s">
        <v>8334</v>
      </c>
      <c r="R2582" s="13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3000</v>
      </c>
      <c r="E2583" s="7">
        <v>3017</v>
      </c>
      <c r="F2583" t="s">
        <v>8218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101</v>
      </c>
      <c r="P2583">
        <f t="shared" si="161"/>
        <v>274.27</v>
      </c>
      <c r="Q2583" s="13" t="s">
        <v>8334</v>
      </c>
      <c r="R2583" s="1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1000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s="13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141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14</v>
      </c>
      <c r="P2585">
        <f t="shared" si="161"/>
        <v>28.2</v>
      </c>
      <c r="Q2585" s="13" t="s">
        <v>8334</v>
      </c>
      <c r="R2585" s="13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500</v>
      </c>
      <c r="E2586" s="7">
        <v>564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113</v>
      </c>
      <c r="P2586">
        <f t="shared" si="161"/>
        <v>0</v>
      </c>
      <c r="Q2586" s="13" t="s">
        <v>8334</v>
      </c>
      <c r="R2586" s="13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1500</v>
      </c>
      <c r="E2587" s="7">
        <v>1775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118</v>
      </c>
      <c r="P2587">
        <f t="shared" si="161"/>
        <v>1775</v>
      </c>
      <c r="Q2587" s="13" t="s">
        <v>8334</v>
      </c>
      <c r="R2587" s="13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1000</v>
      </c>
      <c r="E2588" s="7">
        <v>320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32</v>
      </c>
      <c r="P2588">
        <f t="shared" si="161"/>
        <v>320</v>
      </c>
      <c r="Q2588" s="13" t="s">
        <v>8334</v>
      </c>
      <c r="R2588" s="13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</v>
      </c>
      <c r="E2589" s="7">
        <v>0</v>
      </c>
      <c r="F2589" t="s">
        <v>8219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0</v>
      </c>
      <c r="P2589">
        <f t="shared" si="161"/>
        <v>0</v>
      </c>
      <c r="Q2589" s="13" t="s">
        <v>8334</v>
      </c>
      <c r="R2589" s="13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2500</v>
      </c>
      <c r="E2590" s="7">
        <v>0</v>
      </c>
      <c r="F2590" t="s">
        <v>8219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0</v>
      </c>
      <c r="P2590">
        <f t="shared" si="161"/>
        <v>0</v>
      </c>
      <c r="Q2590" s="13" t="s">
        <v>8334</v>
      </c>
      <c r="R2590" s="13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1000</v>
      </c>
      <c r="E2591" s="7">
        <v>1000</v>
      </c>
      <c r="F2591" t="s">
        <v>8218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100</v>
      </c>
      <c r="P2591">
        <f t="shared" si="161"/>
        <v>1000</v>
      </c>
      <c r="Q2591" s="13" t="s">
        <v>8334</v>
      </c>
      <c r="R2591" s="13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</v>
      </c>
      <c r="E2592" s="7">
        <v>460</v>
      </c>
      <c r="F2592" t="s">
        <v>8218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153</v>
      </c>
      <c r="P2592">
        <f t="shared" si="161"/>
        <v>0</v>
      </c>
      <c r="Q2592" s="13" t="s">
        <v>8334</v>
      </c>
      <c r="R2592" s="13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1200</v>
      </c>
      <c r="E2593" s="7">
        <v>3122</v>
      </c>
      <c r="F2593" t="s">
        <v>8218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260</v>
      </c>
      <c r="P2593">
        <f t="shared" si="161"/>
        <v>1561</v>
      </c>
      <c r="Q2593" s="13" t="s">
        <v>8334</v>
      </c>
      <c r="R2593" s="1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1500</v>
      </c>
      <c r="E2594" s="7">
        <v>1766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118</v>
      </c>
      <c r="P2594">
        <f t="shared" si="161"/>
        <v>1766</v>
      </c>
      <c r="Q2594" s="13" t="s">
        <v>8334</v>
      </c>
      <c r="R2594" s="13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500</v>
      </c>
      <c r="E2595" s="7">
        <v>551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110</v>
      </c>
      <c r="P2595">
        <f t="shared" si="161"/>
        <v>0</v>
      </c>
      <c r="Q2595" s="13" t="s">
        <v>8334</v>
      </c>
      <c r="R2595" s="13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1000</v>
      </c>
      <c r="E2596" s="7">
        <v>0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0</v>
      </c>
      <c r="Q2596" s="13" t="s">
        <v>8334</v>
      </c>
      <c r="R2596" s="13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5000</v>
      </c>
      <c r="E2597" s="7">
        <v>8272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165</v>
      </c>
      <c r="P2597">
        <f t="shared" si="161"/>
        <v>435.37</v>
      </c>
      <c r="Q2597" s="13" t="s">
        <v>8334</v>
      </c>
      <c r="R2597" s="13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22000</v>
      </c>
      <c r="E2598" s="7">
        <v>24490</v>
      </c>
      <c r="F2598" t="s">
        <v>8218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111</v>
      </c>
      <c r="P2598">
        <f t="shared" si="161"/>
        <v>907.04</v>
      </c>
      <c r="Q2598" s="13" t="s">
        <v>8334</v>
      </c>
      <c r="R2598" s="13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2000</v>
      </c>
      <c r="E2599" s="7">
        <v>0</v>
      </c>
      <c r="F2599" t="s">
        <v>8219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0</v>
      </c>
      <c r="P2599">
        <f t="shared" si="161"/>
        <v>0</v>
      </c>
      <c r="Q2599" s="13" t="s">
        <v>8334</v>
      </c>
      <c r="R2599" s="13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4589</v>
      </c>
      <c r="E2600" s="7">
        <v>4856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106</v>
      </c>
      <c r="P2600">
        <f t="shared" si="161"/>
        <v>346.86</v>
      </c>
      <c r="Q2600" s="13" t="s">
        <v>8334</v>
      </c>
      <c r="R2600" s="13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2000</v>
      </c>
      <c r="E2601" s="7">
        <v>11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2.2000000000000002</v>
      </c>
      <c r="Q2601" s="13" t="s">
        <v>8334</v>
      </c>
      <c r="R2601" s="13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10000</v>
      </c>
      <c r="E2602" s="7">
        <v>1145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11</v>
      </c>
      <c r="P2602">
        <f t="shared" si="161"/>
        <v>38.17</v>
      </c>
      <c r="Q2602" s="13" t="s">
        <v>8334</v>
      </c>
      <c r="R2602" s="13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10000</v>
      </c>
      <c r="E2603" s="7">
        <v>55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1</v>
      </c>
      <c r="P2603">
        <f t="shared" si="161"/>
        <v>0.36</v>
      </c>
      <c r="Q2603" s="13" t="s">
        <v>8317</v>
      </c>
      <c r="R2603" s="1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100000</v>
      </c>
      <c r="E2604" s="7">
        <v>0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0</v>
      </c>
      <c r="P2604">
        <f t="shared" si="161"/>
        <v>0</v>
      </c>
      <c r="Q2604" s="13" t="s">
        <v>8317</v>
      </c>
      <c r="R2604" s="13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5000</v>
      </c>
      <c r="E2605" s="7">
        <v>6301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126</v>
      </c>
      <c r="P2605">
        <f t="shared" si="161"/>
        <v>126.02</v>
      </c>
      <c r="Q2605" s="13" t="s">
        <v>8317</v>
      </c>
      <c r="R2605" s="13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50000</v>
      </c>
      <c r="E2606" s="7">
        <v>1529</v>
      </c>
      <c r="F2606" t="s">
        <v>8220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3</v>
      </c>
      <c r="P2606">
        <f t="shared" si="161"/>
        <v>4.76</v>
      </c>
      <c r="Q2606" s="13" t="s">
        <v>8317</v>
      </c>
      <c r="R2606" s="13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250000</v>
      </c>
      <c r="E2607" s="7">
        <v>0</v>
      </c>
      <c r="F2607" t="s">
        <v>8220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0</v>
      </c>
      <c r="P2607">
        <f t="shared" si="161"/>
        <v>0</v>
      </c>
      <c r="Q2607" s="13" t="s">
        <v>8317</v>
      </c>
      <c r="R2607" s="13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30000</v>
      </c>
      <c r="E2608" s="7">
        <v>31675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106</v>
      </c>
      <c r="P2608">
        <f t="shared" si="161"/>
        <v>82.27</v>
      </c>
      <c r="Q2608" s="13" t="s">
        <v>8317</v>
      </c>
      <c r="R2608" s="13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80000</v>
      </c>
      <c r="E2609" s="7">
        <v>100</v>
      </c>
      <c r="F2609" t="s">
        <v>8220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0</v>
      </c>
      <c r="P2609">
        <f t="shared" si="161"/>
        <v>0.25</v>
      </c>
      <c r="Q2609" s="13" t="s">
        <v>8317</v>
      </c>
      <c r="R2609" s="13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50000</v>
      </c>
      <c r="E2610" s="7">
        <v>0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0</v>
      </c>
      <c r="P2610">
        <f t="shared" si="161"/>
        <v>0</v>
      </c>
      <c r="Q2610" s="13" t="s">
        <v>8317</v>
      </c>
      <c r="R2610" s="13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225000</v>
      </c>
      <c r="E2611" s="7">
        <v>11432</v>
      </c>
      <c r="F2611" t="s">
        <v>8220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5</v>
      </c>
      <c r="P2611">
        <f t="shared" si="161"/>
        <v>16.91</v>
      </c>
      <c r="Q2611" s="13" t="s">
        <v>8317</v>
      </c>
      <c r="R2611" s="13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80000</v>
      </c>
      <c r="E2612" s="7">
        <v>47.69</v>
      </c>
      <c r="F2612" t="s">
        <v>8220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0</v>
      </c>
      <c r="P2612">
        <f t="shared" si="161"/>
        <v>0.08</v>
      </c>
      <c r="Q2612" s="13" t="s">
        <v>8317</v>
      </c>
      <c r="R2612" s="13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1300000</v>
      </c>
      <c r="E2613" s="7">
        <v>128</v>
      </c>
      <c r="F2613" t="s">
        <v>8220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0</v>
      </c>
      <c r="P2613">
        <f t="shared" si="161"/>
        <v>0.03</v>
      </c>
      <c r="Q2613" s="13" t="s">
        <v>8317</v>
      </c>
      <c r="R2613" s="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45000</v>
      </c>
      <c r="E2614" s="7">
        <v>45535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101</v>
      </c>
      <c r="P2614">
        <f t="shared" si="161"/>
        <v>154.88</v>
      </c>
      <c r="Q2614" s="13" t="s">
        <v>8317</v>
      </c>
      <c r="R2614" s="13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20000</v>
      </c>
      <c r="E2615" s="7">
        <v>2550</v>
      </c>
      <c r="F2615" t="s">
        <v>8220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13</v>
      </c>
      <c r="P2615">
        <f t="shared" si="161"/>
        <v>91.07</v>
      </c>
      <c r="Q2615" s="13" t="s">
        <v>8317</v>
      </c>
      <c r="R2615" s="13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27000</v>
      </c>
      <c r="E2616" s="7">
        <v>40594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150</v>
      </c>
      <c r="P2616">
        <f t="shared" si="161"/>
        <v>405.94</v>
      </c>
      <c r="Q2616" s="13" t="s">
        <v>8317</v>
      </c>
      <c r="R2616" s="13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10000</v>
      </c>
      <c r="E2617" s="7">
        <v>285</v>
      </c>
      <c r="F2617" t="s">
        <v>8220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3</v>
      </c>
      <c r="P2617">
        <f t="shared" si="161"/>
        <v>3.96</v>
      </c>
      <c r="Q2617" s="13" t="s">
        <v>8317</v>
      </c>
      <c r="R2617" s="13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65000</v>
      </c>
      <c r="E2618" s="7">
        <v>788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</v>
      </c>
      <c r="P2618">
        <f t="shared" si="161"/>
        <v>3.31</v>
      </c>
      <c r="Q2618" s="13" t="s">
        <v>8317</v>
      </c>
      <c r="R2618" s="13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12000</v>
      </c>
      <c r="E2619" s="7">
        <v>2</v>
      </c>
      <c r="F2619" t="s">
        <v>8220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0</v>
      </c>
      <c r="P2619">
        <f t="shared" si="161"/>
        <v>0.01</v>
      </c>
      <c r="Q2619" s="13" t="s">
        <v>8317</v>
      </c>
      <c r="R2619" s="13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40000</v>
      </c>
      <c r="E2620" s="7">
        <v>45126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113</v>
      </c>
      <c r="P2620">
        <f t="shared" si="161"/>
        <v>586.04999999999995</v>
      </c>
      <c r="Q2620" s="13" t="s">
        <v>8317</v>
      </c>
      <c r="R2620" s="13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5000</v>
      </c>
      <c r="E2621" s="7">
        <v>17731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355</v>
      </c>
      <c r="P2621">
        <f t="shared" si="161"/>
        <v>334.55</v>
      </c>
      <c r="Q2621" s="13" t="s">
        <v>8317</v>
      </c>
      <c r="R2621" s="13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200000</v>
      </c>
      <c r="E2622" s="7">
        <v>200</v>
      </c>
      <c r="F2622" t="s">
        <v>8220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0</v>
      </c>
      <c r="P2622">
        <f t="shared" si="161"/>
        <v>0.16</v>
      </c>
      <c r="Q2622" s="13" t="s">
        <v>8317</v>
      </c>
      <c r="R2622" s="13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50000</v>
      </c>
      <c r="E2623" s="7">
        <v>13692</v>
      </c>
      <c r="F2623" t="s">
        <v>8220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27</v>
      </c>
      <c r="P2623">
        <f t="shared" si="161"/>
        <v>29.45</v>
      </c>
      <c r="Q2623" s="13" t="s">
        <v>8317</v>
      </c>
      <c r="R2623" s="1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5494</v>
      </c>
      <c r="E2624" s="7">
        <v>22645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412</v>
      </c>
      <c r="P2624">
        <f t="shared" si="161"/>
        <v>306.01</v>
      </c>
      <c r="Q2624" s="13" t="s">
        <v>8317</v>
      </c>
      <c r="R2624" s="13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6500</v>
      </c>
      <c r="E2625" s="7">
        <v>18066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278</v>
      </c>
      <c r="P2625">
        <f t="shared" si="161"/>
        <v>291.39</v>
      </c>
      <c r="Q2625" s="13" t="s">
        <v>8317</v>
      </c>
      <c r="R2625" s="13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250000</v>
      </c>
      <c r="E2626" s="7">
        <v>29</v>
      </c>
      <c r="F2626" t="s">
        <v>8220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0</v>
      </c>
      <c r="P2626">
        <f t="shared" si="161"/>
        <v>0.01</v>
      </c>
      <c r="Q2626" s="13" t="s">
        <v>8317</v>
      </c>
      <c r="R2626" s="13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5000</v>
      </c>
      <c r="E2627" s="7">
        <v>527</v>
      </c>
      <c r="F2627" t="s">
        <v>8220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11</v>
      </c>
      <c r="P2627">
        <f t="shared" ref="P2627:P2690" si="165">IFERROR(ROUND(E2627/L2627,2),0)</f>
        <v>10.130000000000001</v>
      </c>
      <c r="Q2627" s="13" t="s">
        <v>8317</v>
      </c>
      <c r="R2627" s="13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8000</v>
      </c>
      <c r="E2628" s="7">
        <v>8230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103</v>
      </c>
      <c r="P2628">
        <f t="shared" si="165"/>
        <v>164.6</v>
      </c>
      <c r="Q2628" s="13" t="s">
        <v>8317</v>
      </c>
      <c r="R2628" s="13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4000</v>
      </c>
      <c r="E2629" s="7">
        <v>27</v>
      </c>
      <c r="F2629" t="s">
        <v>8220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1</v>
      </c>
      <c r="P2629">
        <f t="shared" si="165"/>
        <v>0.6</v>
      </c>
      <c r="Q2629" s="13" t="s">
        <v>8317</v>
      </c>
      <c r="R2629" s="13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4000</v>
      </c>
      <c r="E2630" s="7">
        <v>0</v>
      </c>
      <c r="F2630" t="s">
        <v>8220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0</v>
      </c>
      <c r="P2630">
        <f t="shared" si="165"/>
        <v>0</v>
      </c>
      <c r="Q2630" s="13" t="s">
        <v>8317</v>
      </c>
      <c r="R2630" s="13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18500</v>
      </c>
      <c r="E2631" s="7">
        <v>18667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101</v>
      </c>
      <c r="P2631">
        <f t="shared" si="165"/>
        <v>186.67</v>
      </c>
      <c r="Q2631" s="13" t="s">
        <v>8317</v>
      </c>
      <c r="R2631" s="13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10000</v>
      </c>
      <c r="E2632" s="7">
        <v>0</v>
      </c>
      <c r="F2632" t="s">
        <v>8220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0</v>
      </c>
      <c r="P2632">
        <f t="shared" si="165"/>
        <v>0</v>
      </c>
      <c r="Q2632" s="13" t="s">
        <v>8317</v>
      </c>
      <c r="R2632" s="13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50000</v>
      </c>
      <c r="E2633" s="7">
        <v>53001.3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106</v>
      </c>
      <c r="P2633">
        <f t="shared" si="165"/>
        <v>185.32</v>
      </c>
      <c r="Q2633" s="13" t="s">
        <v>8317</v>
      </c>
      <c r="R2633" s="1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5000</v>
      </c>
      <c r="E2634" s="7">
        <v>881</v>
      </c>
      <c r="F2634" t="s">
        <v>8220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18</v>
      </c>
      <c r="P2634">
        <f t="shared" si="165"/>
        <v>20.98</v>
      </c>
      <c r="Q2634" s="13" t="s">
        <v>8317</v>
      </c>
      <c r="R2634" s="13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50000</v>
      </c>
      <c r="E2635" s="7">
        <v>0</v>
      </c>
      <c r="F2635" t="s">
        <v>8220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0</v>
      </c>
      <c r="P2635">
        <f t="shared" si="165"/>
        <v>0</v>
      </c>
      <c r="Q2635" s="13" t="s">
        <v>8317</v>
      </c>
      <c r="R2635" s="13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4000</v>
      </c>
      <c r="E2636" s="7">
        <v>69.83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2</v>
      </c>
      <c r="P2636">
        <f t="shared" si="165"/>
        <v>2.79</v>
      </c>
      <c r="Q2636" s="13" t="s">
        <v>8317</v>
      </c>
      <c r="R2636" s="13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30000</v>
      </c>
      <c r="E2637" s="7">
        <v>110</v>
      </c>
      <c r="F2637" t="s">
        <v>8220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0</v>
      </c>
      <c r="P2637">
        <f t="shared" si="165"/>
        <v>1.31</v>
      </c>
      <c r="Q2637" s="13" t="s">
        <v>8317</v>
      </c>
      <c r="R2637" s="13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5000</v>
      </c>
      <c r="E2638" s="7">
        <v>13114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262</v>
      </c>
      <c r="P2638">
        <f t="shared" si="165"/>
        <v>262.27999999999997</v>
      </c>
      <c r="Q2638" s="13" t="s">
        <v>8317</v>
      </c>
      <c r="R2638" s="13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3500</v>
      </c>
      <c r="E2639" s="7">
        <v>3978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114</v>
      </c>
      <c r="P2639">
        <f t="shared" si="165"/>
        <v>153</v>
      </c>
      <c r="Q2639" s="13" t="s">
        <v>8317</v>
      </c>
      <c r="R2639" s="13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2500</v>
      </c>
      <c r="E2640" s="7">
        <v>3466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139</v>
      </c>
      <c r="P2640">
        <f t="shared" si="165"/>
        <v>247.57</v>
      </c>
      <c r="Q2640" s="13" t="s">
        <v>8317</v>
      </c>
      <c r="R2640" s="13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3000</v>
      </c>
      <c r="E2641" s="7">
        <v>94</v>
      </c>
      <c r="F2641" t="s">
        <v>8220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3</v>
      </c>
      <c r="P2641">
        <f t="shared" si="165"/>
        <v>1.92</v>
      </c>
      <c r="Q2641" s="13" t="s">
        <v>8317</v>
      </c>
      <c r="R2641" s="13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10000</v>
      </c>
      <c r="E2642" s="7">
        <v>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0</v>
      </c>
      <c r="P2642">
        <f t="shared" si="165"/>
        <v>0</v>
      </c>
      <c r="Q2642" s="13" t="s">
        <v>8317</v>
      </c>
      <c r="R2642" s="13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1000</v>
      </c>
      <c r="E2643" s="7">
        <v>1860</v>
      </c>
      <c r="F2643" t="s">
        <v>8218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186</v>
      </c>
      <c r="P2643">
        <f t="shared" si="165"/>
        <v>1860</v>
      </c>
      <c r="Q2643" s="13" t="s">
        <v>8317</v>
      </c>
      <c r="R2643" s="1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750</v>
      </c>
      <c r="E2644" s="7">
        <v>898</v>
      </c>
      <c r="F2644" t="s">
        <v>8218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120</v>
      </c>
      <c r="P2644">
        <f t="shared" si="165"/>
        <v>0</v>
      </c>
      <c r="Q2644" s="13" t="s">
        <v>8317</v>
      </c>
      <c r="R2644" s="13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1500000</v>
      </c>
      <c r="E2645" s="7">
        <v>0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0</v>
      </c>
      <c r="P2645">
        <f t="shared" si="165"/>
        <v>0</v>
      </c>
      <c r="Q2645" s="13" t="s">
        <v>8317</v>
      </c>
      <c r="R2645" s="13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6000</v>
      </c>
      <c r="E2646" s="7">
        <v>233</v>
      </c>
      <c r="F2646" t="s">
        <v>8220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4</v>
      </c>
      <c r="P2646">
        <f t="shared" si="165"/>
        <v>4.4800000000000004</v>
      </c>
      <c r="Q2646" s="13" t="s">
        <v>8317</v>
      </c>
      <c r="R2646" s="13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6000</v>
      </c>
      <c r="E2647" s="7">
        <v>6080</v>
      </c>
      <c r="F2647" t="s">
        <v>8218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101</v>
      </c>
      <c r="P2647">
        <f t="shared" si="165"/>
        <v>264.35000000000002</v>
      </c>
      <c r="Q2647" s="13" t="s">
        <v>8317</v>
      </c>
      <c r="R2647" s="13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100000</v>
      </c>
      <c r="E2648" s="7">
        <v>467</v>
      </c>
      <c r="F2648" t="s">
        <v>8220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0</v>
      </c>
      <c r="P2648">
        <f t="shared" si="165"/>
        <v>0.87</v>
      </c>
      <c r="Q2648" s="13" t="s">
        <v>8317</v>
      </c>
      <c r="R2648" s="13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1500</v>
      </c>
      <c r="E2649" s="7">
        <v>26</v>
      </c>
      <c r="F2649" t="s">
        <v>8220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2</v>
      </c>
      <c r="P2649">
        <f t="shared" si="165"/>
        <v>8.67</v>
      </c>
      <c r="Q2649" s="13" t="s">
        <v>8317</v>
      </c>
      <c r="R2649" s="13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2000</v>
      </c>
      <c r="E2650" s="7">
        <v>2004</v>
      </c>
      <c r="F2650" t="s">
        <v>8218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100</v>
      </c>
      <c r="P2650">
        <f t="shared" si="165"/>
        <v>334</v>
      </c>
      <c r="Q2650" s="13" t="s">
        <v>8317</v>
      </c>
      <c r="R2650" s="13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2000</v>
      </c>
      <c r="E2651" s="7">
        <v>2050</v>
      </c>
      <c r="F2651" t="s">
        <v>8218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103</v>
      </c>
      <c r="P2651">
        <f t="shared" si="165"/>
        <v>683.33</v>
      </c>
      <c r="Q2651" s="13" t="s">
        <v>8317</v>
      </c>
      <c r="R2651" s="13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2500</v>
      </c>
      <c r="E2652" s="7">
        <v>4022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161</v>
      </c>
      <c r="P2652">
        <f t="shared" si="165"/>
        <v>804.4</v>
      </c>
      <c r="Q2652" s="13" t="s">
        <v>8317</v>
      </c>
      <c r="R2652" s="13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15000</v>
      </c>
      <c r="E2653" s="7">
        <v>11</v>
      </c>
      <c r="F2653" t="s">
        <v>8220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0</v>
      </c>
      <c r="P2653">
        <f t="shared" si="165"/>
        <v>0.65</v>
      </c>
      <c r="Q2653" s="13" t="s">
        <v>8317</v>
      </c>
      <c r="R2653" s="1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3700</v>
      </c>
      <c r="E2654" s="7">
        <v>9342</v>
      </c>
      <c r="F2654" t="s">
        <v>8218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252</v>
      </c>
      <c r="P2654">
        <f t="shared" si="165"/>
        <v>849.27</v>
      </c>
      <c r="Q2654" s="13" t="s">
        <v>8317</v>
      </c>
      <c r="R2654" s="13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15000</v>
      </c>
      <c r="E2655" s="7">
        <v>24297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162</v>
      </c>
      <c r="P2655">
        <f t="shared" si="165"/>
        <v>347.1</v>
      </c>
      <c r="Q2655" s="13" t="s">
        <v>8317</v>
      </c>
      <c r="R2655" s="13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1500</v>
      </c>
      <c r="E2656" s="7">
        <v>1993</v>
      </c>
      <c r="F2656" t="s">
        <v>8218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133</v>
      </c>
      <c r="P2656">
        <f t="shared" si="165"/>
        <v>332.17</v>
      </c>
      <c r="Q2656" s="13" t="s">
        <v>8317</v>
      </c>
      <c r="R2656" s="13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10000</v>
      </c>
      <c r="E2657" s="7">
        <v>0</v>
      </c>
      <c r="F2657" t="s">
        <v>8220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0</v>
      </c>
      <c r="P2657">
        <f t="shared" si="165"/>
        <v>0</v>
      </c>
      <c r="Q2657" s="13" t="s">
        <v>8317</v>
      </c>
      <c r="R2657" s="13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45000</v>
      </c>
      <c r="E2658" s="7">
        <v>6382.34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14</v>
      </c>
      <c r="P2658">
        <f t="shared" si="165"/>
        <v>41.99</v>
      </c>
      <c r="Q2658" s="13" t="s">
        <v>8317</v>
      </c>
      <c r="R2658" s="13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15000</v>
      </c>
      <c r="E2659" s="7">
        <v>15677.5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105</v>
      </c>
      <c r="P2659">
        <f t="shared" si="165"/>
        <v>265.72000000000003</v>
      </c>
      <c r="Q2659" s="13" t="s">
        <v>8317</v>
      </c>
      <c r="R2659" s="13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2000</v>
      </c>
      <c r="E2660" s="7">
        <v>26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1</v>
      </c>
      <c r="P2660">
        <f t="shared" si="165"/>
        <v>6.5</v>
      </c>
      <c r="Q2660" s="13" t="s">
        <v>8317</v>
      </c>
      <c r="R2660" s="13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5000</v>
      </c>
      <c r="E2661" s="7">
        <v>51</v>
      </c>
      <c r="F2661" t="s">
        <v>8220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1</v>
      </c>
      <c r="P2661">
        <f t="shared" si="165"/>
        <v>5.0999999999999996</v>
      </c>
      <c r="Q2661" s="13" t="s">
        <v>8317</v>
      </c>
      <c r="R2661" s="13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1010</v>
      </c>
      <c r="E2662" s="7">
        <v>1</v>
      </c>
      <c r="F2662" t="s">
        <v>8220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0.2</v>
      </c>
      <c r="Q2662" s="13" t="s">
        <v>8317</v>
      </c>
      <c r="R2662" s="13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14920</v>
      </c>
      <c r="E2663" s="7">
        <v>50</v>
      </c>
      <c r="F2663" t="s">
        <v>8220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0</v>
      </c>
      <c r="P2663">
        <f t="shared" si="165"/>
        <v>0.83</v>
      </c>
      <c r="Q2663" s="13" t="s">
        <v>8317</v>
      </c>
      <c r="R2663" s="1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50000</v>
      </c>
      <c r="E2664" s="7">
        <v>5010</v>
      </c>
      <c r="F2664" t="s">
        <v>8220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</v>
      </c>
      <c r="P2664">
        <f t="shared" si="165"/>
        <v>62.63</v>
      </c>
      <c r="Q2664" s="13" t="s">
        <v>8317</v>
      </c>
      <c r="R2664" s="13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50000</v>
      </c>
      <c r="E2665" s="7">
        <v>1937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4</v>
      </c>
      <c r="P2665">
        <f t="shared" si="165"/>
        <v>34.590000000000003</v>
      </c>
      <c r="Q2665" s="13" t="s">
        <v>8317</v>
      </c>
      <c r="R2665" s="13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50000</v>
      </c>
      <c r="E2666" s="7">
        <v>0</v>
      </c>
      <c r="F2666" t="s">
        <v>8220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0</v>
      </c>
      <c r="P2666">
        <f t="shared" si="165"/>
        <v>0</v>
      </c>
      <c r="Q2666" s="13" t="s">
        <v>8317</v>
      </c>
      <c r="R2666" s="13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11200</v>
      </c>
      <c r="E2667" s="7">
        <v>29</v>
      </c>
      <c r="F2667" t="s">
        <v>8220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0</v>
      </c>
      <c r="P2667">
        <f t="shared" si="165"/>
        <v>0.63</v>
      </c>
      <c r="Q2667" s="13" t="s">
        <v>8317</v>
      </c>
      <c r="R2667" s="13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40000</v>
      </c>
      <c r="E2668" s="7">
        <v>51184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128</v>
      </c>
      <c r="P2668">
        <f t="shared" si="165"/>
        <v>248.47</v>
      </c>
      <c r="Q2668" s="13" t="s">
        <v>8317</v>
      </c>
      <c r="R2668" s="13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5000</v>
      </c>
      <c r="E2669" s="7">
        <v>5469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109</v>
      </c>
      <c r="P2669">
        <f t="shared" si="165"/>
        <v>303.83</v>
      </c>
      <c r="Q2669" s="13" t="s">
        <v>8317</v>
      </c>
      <c r="R2669" s="13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5000</v>
      </c>
      <c r="E2670" s="7">
        <v>5713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114</v>
      </c>
      <c r="P2670">
        <f t="shared" si="165"/>
        <v>204.04</v>
      </c>
      <c r="Q2670" s="13" t="s">
        <v>8317</v>
      </c>
      <c r="R2670" s="13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4000</v>
      </c>
      <c r="E2671" s="7">
        <v>4005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100</v>
      </c>
      <c r="P2671">
        <f t="shared" si="165"/>
        <v>364.09</v>
      </c>
      <c r="Q2671" s="13" t="s">
        <v>8317</v>
      </c>
      <c r="R2671" s="13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7500</v>
      </c>
      <c r="E2672" s="7">
        <v>0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0</v>
      </c>
      <c r="P2672">
        <f t="shared" si="165"/>
        <v>0</v>
      </c>
      <c r="Q2672" s="13" t="s">
        <v>8317</v>
      </c>
      <c r="R2672" s="13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8000</v>
      </c>
      <c r="E2673" s="7">
        <v>8581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107</v>
      </c>
      <c r="P2673">
        <f t="shared" si="165"/>
        <v>102.15</v>
      </c>
      <c r="Q2673" s="13" t="s">
        <v>8317</v>
      </c>
      <c r="R2673" s="1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76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1</v>
      </c>
      <c r="P2674">
        <f t="shared" si="165"/>
        <v>1.62</v>
      </c>
      <c r="Q2674" s="13" t="s">
        <v>8317</v>
      </c>
      <c r="R2674" s="13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28450</v>
      </c>
      <c r="E2675" s="7">
        <v>28520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100</v>
      </c>
      <c r="P2675">
        <f t="shared" si="165"/>
        <v>432.12</v>
      </c>
      <c r="Q2675" s="13" t="s">
        <v>8317</v>
      </c>
      <c r="R2675" s="13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50000</v>
      </c>
      <c r="E2676" s="7">
        <v>24691</v>
      </c>
      <c r="F2676" t="s">
        <v>8219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49</v>
      </c>
      <c r="P2676">
        <f t="shared" si="165"/>
        <v>144.38999999999999</v>
      </c>
      <c r="Q2676" s="13" t="s">
        <v>8317</v>
      </c>
      <c r="R2676" s="13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5000</v>
      </c>
      <c r="E2677" s="7">
        <v>24201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484</v>
      </c>
      <c r="P2677">
        <f t="shared" si="165"/>
        <v>834.52</v>
      </c>
      <c r="Q2677" s="13" t="s">
        <v>8317</v>
      </c>
      <c r="R2677" s="13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4000</v>
      </c>
      <c r="E2678" s="7">
        <v>5456</v>
      </c>
      <c r="F2678" t="s">
        <v>8218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136</v>
      </c>
      <c r="P2678">
        <f t="shared" si="165"/>
        <v>606.22</v>
      </c>
      <c r="Q2678" s="13" t="s">
        <v>8317</v>
      </c>
      <c r="R2678" s="13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10000</v>
      </c>
      <c r="E2679" s="7">
        <v>467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5</v>
      </c>
      <c r="P2679">
        <f t="shared" si="165"/>
        <v>17.3</v>
      </c>
      <c r="Q2679" s="13" t="s">
        <v>8317</v>
      </c>
      <c r="R2679" s="13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4300</v>
      </c>
      <c r="E2680" s="7">
        <v>4409.55</v>
      </c>
      <c r="F2680" t="s">
        <v>8218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103</v>
      </c>
      <c r="P2680">
        <f t="shared" si="165"/>
        <v>2204.7800000000002</v>
      </c>
      <c r="Q2680" s="13" t="s">
        <v>8317</v>
      </c>
      <c r="R2680" s="13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2000</v>
      </c>
      <c r="E2681" s="7">
        <v>2141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107</v>
      </c>
      <c r="P2681">
        <f t="shared" si="165"/>
        <v>713.67</v>
      </c>
      <c r="Q2681" s="13" t="s">
        <v>8317</v>
      </c>
      <c r="R2681" s="13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2500</v>
      </c>
      <c r="E2682" s="7">
        <v>2500</v>
      </c>
      <c r="F2682" t="s">
        <v>8218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100</v>
      </c>
      <c r="P2682">
        <f t="shared" si="165"/>
        <v>625</v>
      </c>
      <c r="Q2682" s="13" t="s">
        <v>8317</v>
      </c>
      <c r="R2682" s="13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1500</v>
      </c>
      <c r="E2683" s="7">
        <v>2180</v>
      </c>
      <c r="F2683" t="s">
        <v>8218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145</v>
      </c>
      <c r="P2683">
        <f t="shared" si="165"/>
        <v>1090</v>
      </c>
      <c r="Q2683" s="13" t="s">
        <v>8334</v>
      </c>
      <c r="R2683" s="1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5000</v>
      </c>
      <c r="E2684" s="7">
        <v>5671.11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113</v>
      </c>
      <c r="P2684">
        <f t="shared" si="165"/>
        <v>283.56</v>
      </c>
      <c r="Q2684" s="13" t="s">
        <v>8334</v>
      </c>
      <c r="R2684" s="13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</v>
      </c>
      <c r="E2685" s="7">
        <v>40</v>
      </c>
      <c r="F2685" t="s">
        <v>8219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3</v>
      </c>
      <c r="P2685">
        <f t="shared" si="165"/>
        <v>13.33</v>
      </c>
      <c r="Q2685" s="13" t="s">
        <v>8334</v>
      </c>
      <c r="R2685" s="13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3500</v>
      </c>
      <c r="E2686" s="7">
        <v>3600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103</v>
      </c>
      <c r="P2686">
        <f t="shared" si="165"/>
        <v>900</v>
      </c>
      <c r="Q2686" s="13" t="s">
        <v>8334</v>
      </c>
      <c r="R2686" s="13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1000</v>
      </c>
      <c r="E2687" s="7">
        <v>1280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128</v>
      </c>
      <c r="P2687">
        <f t="shared" si="165"/>
        <v>1280</v>
      </c>
      <c r="Q2687" s="13" t="s">
        <v>8334</v>
      </c>
      <c r="R2687" s="13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600</v>
      </c>
      <c r="E2688" s="7">
        <v>763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127</v>
      </c>
      <c r="P2688">
        <f t="shared" si="165"/>
        <v>0</v>
      </c>
      <c r="Q2688" s="13" t="s">
        <v>8334</v>
      </c>
      <c r="R2688" s="13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500</v>
      </c>
      <c r="E2689" s="7">
        <v>1055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211</v>
      </c>
      <c r="P2689">
        <f t="shared" si="165"/>
        <v>0</v>
      </c>
      <c r="Q2689" s="13" t="s">
        <v>8334</v>
      </c>
      <c r="R2689" s="13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1800</v>
      </c>
      <c r="E2690" s="7">
        <v>1805</v>
      </c>
      <c r="F2690" t="s">
        <v>8218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100</v>
      </c>
      <c r="P2690">
        <f t="shared" si="165"/>
        <v>128.93</v>
      </c>
      <c r="Q2690" s="13" t="s">
        <v>8334</v>
      </c>
      <c r="R2690" s="13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1000</v>
      </c>
      <c r="E2691" s="7">
        <v>0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0</v>
      </c>
      <c r="Q2691" s="13" t="s">
        <v>8334</v>
      </c>
      <c r="R2691" s="13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25000</v>
      </c>
      <c r="E2692" s="7">
        <v>0</v>
      </c>
      <c r="F2692" t="s">
        <v>8221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0</v>
      </c>
      <c r="P2692">
        <f t="shared" si="169"/>
        <v>0</v>
      </c>
      <c r="Q2692" s="13" t="s">
        <v>8334</v>
      </c>
      <c r="R2692" s="13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1500</v>
      </c>
      <c r="E2693" s="7">
        <v>15</v>
      </c>
      <c r="F2693" t="s">
        <v>8219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1</v>
      </c>
      <c r="P2693">
        <f t="shared" si="169"/>
        <v>7.5</v>
      </c>
      <c r="Q2693" s="13" t="s">
        <v>8334</v>
      </c>
      <c r="R2693" s="1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1200</v>
      </c>
      <c r="E2694" s="7">
        <v>1330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111</v>
      </c>
      <c r="P2694">
        <f t="shared" si="169"/>
        <v>1330</v>
      </c>
      <c r="Q2694" s="13" t="s">
        <v>8334</v>
      </c>
      <c r="R2694" s="13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1500</v>
      </c>
      <c r="E2695" s="7">
        <v>427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28</v>
      </c>
      <c r="P2695">
        <f t="shared" si="169"/>
        <v>142.33000000000001</v>
      </c>
      <c r="Q2695" s="13" t="s">
        <v>8334</v>
      </c>
      <c r="R2695" s="13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1000</v>
      </c>
      <c r="E2696" s="7">
        <v>0</v>
      </c>
      <c r="F2696" t="s">
        <v>8219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0</v>
      </c>
      <c r="Q2696" s="13" t="s">
        <v>8334</v>
      </c>
      <c r="R2696" s="13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1750</v>
      </c>
      <c r="E2697" s="7">
        <v>1867</v>
      </c>
      <c r="F2697" t="s">
        <v>8218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107</v>
      </c>
      <c r="P2697">
        <f t="shared" si="169"/>
        <v>622.33000000000004</v>
      </c>
      <c r="Q2697" s="13" t="s">
        <v>8334</v>
      </c>
      <c r="R2697" s="13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10000</v>
      </c>
      <c r="E2698" s="7">
        <v>250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3</v>
      </c>
      <c r="P2698">
        <f t="shared" si="169"/>
        <v>6.58</v>
      </c>
      <c r="Q2698" s="13" t="s">
        <v>8334</v>
      </c>
      <c r="R2698" s="13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17000</v>
      </c>
      <c r="E2699" s="7">
        <v>2355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14</v>
      </c>
      <c r="P2699">
        <f t="shared" si="169"/>
        <v>45.29</v>
      </c>
      <c r="Q2699" s="13" t="s">
        <v>8334</v>
      </c>
      <c r="R2699" s="13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1250</v>
      </c>
      <c r="E2700" s="7">
        <v>1940</v>
      </c>
      <c r="F2700" t="s">
        <v>8218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155</v>
      </c>
      <c r="P2700">
        <f t="shared" si="169"/>
        <v>970</v>
      </c>
      <c r="Q2700" s="13" t="s">
        <v>8334</v>
      </c>
      <c r="R2700" s="13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1</v>
      </c>
      <c r="E2701" s="7">
        <v>65</v>
      </c>
      <c r="F2701" t="s">
        <v>8218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6500</v>
      </c>
      <c r="P2701">
        <f t="shared" si="169"/>
        <v>0</v>
      </c>
      <c r="Q2701" s="13" t="s">
        <v>8334</v>
      </c>
      <c r="R2701" s="13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1750</v>
      </c>
      <c r="E2702" s="7">
        <v>15</v>
      </c>
      <c r="F2702" t="s">
        <v>8219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3.75</v>
      </c>
      <c r="Q2702" s="13" t="s">
        <v>8334</v>
      </c>
      <c r="R2702" s="13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5000</v>
      </c>
      <c r="E2703" s="7">
        <v>5167</v>
      </c>
      <c r="F2703" t="s">
        <v>8218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103</v>
      </c>
      <c r="P2703">
        <f t="shared" si="169"/>
        <v>112.33</v>
      </c>
      <c r="Q2703" s="13" t="s">
        <v>8315</v>
      </c>
      <c r="R2703" s="1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726</v>
      </c>
      <c r="F2704" t="s">
        <v>8220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7</v>
      </c>
      <c r="P2704">
        <f t="shared" si="169"/>
        <v>27.92</v>
      </c>
      <c r="Q2704" s="13" t="s">
        <v>8315</v>
      </c>
      <c r="R2704" s="13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100000</v>
      </c>
      <c r="E2705" s="7">
        <v>280</v>
      </c>
      <c r="F2705" t="s">
        <v>8220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0</v>
      </c>
      <c r="P2705">
        <f t="shared" si="169"/>
        <v>6.22</v>
      </c>
      <c r="Q2705" s="13" t="s">
        <v>8315</v>
      </c>
      <c r="R2705" s="13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4500</v>
      </c>
      <c r="E2706" s="7">
        <v>4800.8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107</v>
      </c>
      <c r="P2706">
        <f t="shared" si="169"/>
        <v>685.83</v>
      </c>
      <c r="Q2706" s="13" t="s">
        <v>8315</v>
      </c>
      <c r="R2706" s="13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5000</v>
      </c>
      <c r="E2707" s="7">
        <v>5940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119</v>
      </c>
      <c r="P2707">
        <f t="shared" si="169"/>
        <v>742.5</v>
      </c>
      <c r="Q2707" s="13" t="s">
        <v>8315</v>
      </c>
      <c r="R2707" s="13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100000</v>
      </c>
      <c r="E2708" s="7">
        <v>0</v>
      </c>
      <c r="F2708" t="s">
        <v>8220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0</v>
      </c>
      <c r="P2708">
        <f>IFERROR(ROUND(E2708/L2708,2),0)</f>
        <v>0</v>
      </c>
      <c r="Q2708" s="13" t="s">
        <v>8315</v>
      </c>
      <c r="R2708" s="13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60000</v>
      </c>
      <c r="E2709" s="7">
        <v>35135</v>
      </c>
      <c r="F2709" t="s">
        <v>8220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59</v>
      </c>
      <c r="P2709">
        <f t="shared" si="169"/>
        <v>89.18</v>
      </c>
      <c r="Q2709" s="13" t="s">
        <v>8315</v>
      </c>
      <c r="R2709" s="13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100000</v>
      </c>
      <c r="E2710" s="7">
        <v>15390</v>
      </c>
      <c r="F2710" t="s">
        <v>8220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15</v>
      </c>
      <c r="P2710">
        <f t="shared" si="169"/>
        <v>14.67</v>
      </c>
      <c r="Q2710" s="13" t="s">
        <v>8315</v>
      </c>
      <c r="R2710" s="13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100000</v>
      </c>
      <c r="E2711" s="7">
        <v>152604.29999999999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153</v>
      </c>
      <c r="P2711">
        <f t="shared" si="169"/>
        <v>495.47</v>
      </c>
      <c r="Q2711" s="13" t="s">
        <v>8315</v>
      </c>
      <c r="R2711" s="13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200000</v>
      </c>
      <c r="E2712" s="7">
        <v>8</v>
      </c>
      <c r="F2712" t="s">
        <v>8220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0</v>
      </c>
      <c r="P2712">
        <f t="shared" si="169"/>
        <v>0.01</v>
      </c>
      <c r="Q2712" s="13" t="s">
        <v>8315</v>
      </c>
      <c r="R2712" s="13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10000</v>
      </c>
      <c r="E2713" s="7">
        <v>11122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111</v>
      </c>
      <c r="P2713">
        <f t="shared" si="169"/>
        <v>152.36000000000001</v>
      </c>
      <c r="Q2713" s="13" t="s">
        <v>8315</v>
      </c>
      <c r="R2713" s="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20000</v>
      </c>
      <c r="E2714" s="7">
        <v>212</v>
      </c>
      <c r="F2714" t="s">
        <v>8220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</v>
      </c>
      <c r="P2714">
        <f t="shared" si="169"/>
        <v>1.48</v>
      </c>
      <c r="Q2714" s="13" t="s">
        <v>8315</v>
      </c>
      <c r="R2714" s="13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400000</v>
      </c>
      <c r="E2715" s="7">
        <v>1052110.8700000001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263</v>
      </c>
      <c r="P2715">
        <f t="shared" si="169"/>
        <v>740.92</v>
      </c>
      <c r="Q2715" s="13" t="s">
        <v>8315</v>
      </c>
      <c r="R2715" s="13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65108</v>
      </c>
      <c r="E2716" s="7">
        <v>2994</v>
      </c>
      <c r="F2716" t="s">
        <v>8220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5</v>
      </c>
      <c r="P2716">
        <f t="shared" si="169"/>
        <v>9.82</v>
      </c>
      <c r="Q2716" s="13" t="s">
        <v>8315</v>
      </c>
      <c r="R2716" s="13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75000</v>
      </c>
      <c r="E2717" s="7">
        <v>117108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156</v>
      </c>
      <c r="P2717">
        <f t="shared" si="169"/>
        <v>212.54</v>
      </c>
      <c r="Q2717" s="13" t="s">
        <v>8315</v>
      </c>
      <c r="R2717" s="13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30000</v>
      </c>
      <c r="E2718" s="7">
        <v>14000</v>
      </c>
      <c r="F2718" t="s">
        <v>8220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47</v>
      </c>
      <c r="P2718">
        <f t="shared" si="169"/>
        <v>74.87</v>
      </c>
      <c r="Q2718" s="13" t="s">
        <v>8315</v>
      </c>
      <c r="R2718" s="13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70000</v>
      </c>
      <c r="E2719" s="7">
        <v>270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0</v>
      </c>
      <c r="P2719">
        <f t="shared" si="169"/>
        <v>0.83</v>
      </c>
      <c r="Q2719" s="13" t="s">
        <v>8315</v>
      </c>
      <c r="R2719" s="13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50000</v>
      </c>
      <c r="E2720" s="7">
        <v>1</v>
      </c>
      <c r="F2720" t="s">
        <v>8220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0</v>
      </c>
      <c r="P2720">
        <f t="shared" si="169"/>
        <v>0.01</v>
      </c>
      <c r="Q2720" s="13" t="s">
        <v>8315</v>
      </c>
      <c r="R2720" s="13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19000</v>
      </c>
      <c r="E2721" s="7">
        <v>4190</v>
      </c>
      <c r="F2721" t="s">
        <v>8220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22</v>
      </c>
      <c r="P2721">
        <f t="shared" si="169"/>
        <v>60.72</v>
      </c>
      <c r="Q2721" s="13" t="s">
        <v>8315</v>
      </c>
      <c r="R2721" s="13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68000</v>
      </c>
      <c r="E2722" s="7">
        <v>123444.12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182</v>
      </c>
      <c r="P2722">
        <f t="shared" si="169"/>
        <v>713.55</v>
      </c>
      <c r="Q2722" s="13" t="s">
        <v>8315</v>
      </c>
      <c r="R2722" s="13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28000</v>
      </c>
      <c r="E2723" s="7">
        <v>28728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103</v>
      </c>
      <c r="P2723">
        <f t="shared" si="169"/>
        <v>106.8</v>
      </c>
      <c r="Q2723" s="13" t="s">
        <v>8317</v>
      </c>
      <c r="R2723" s="1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32000</v>
      </c>
      <c r="E2724" s="7">
        <v>276</v>
      </c>
      <c r="F2724" t="s">
        <v>8220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1</v>
      </c>
      <c r="P2724">
        <f t="shared" si="169"/>
        <v>1.49</v>
      </c>
      <c r="Q2724" s="13" t="s">
        <v>8317</v>
      </c>
      <c r="R2724" s="13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45000</v>
      </c>
      <c r="E2725" s="7">
        <v>50</v>
      </c>
      <c r="F2725" t="s">
        <v>8220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0</v>
      </c>
      <c r="P2725">
        <f t="shared" si="169"/>
        <v>0.28000000000000003</v>
      </c>
      <c r="Q2725" s="13" t="s">
        <v>8317</v>
      </c>
      <c r="R2725" s="13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20000</v>
      </c>
      <c r="E2726" s="7">
        <v>273</v>
      </c>
      <c r="F2726" t="s">
        <v>8220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1</v>
      </c>
      <c r="P2726">
        <f t="shared" si="169"/>
        <v>0.27</v>
      </c>
      <c r="Q2726" s="13" t="s">
        <v>8317</v>
      </c>
      <c r="R2726" s="13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125000</v>
      </c>
      <c r="E2727" s="7">
        <v>396659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317</v>
      </c>
      <c r="P2727">
        <f t="shared" si="169"/>
        <v>3510.26</v>
      </c>
      <c r="Q2727" s="13" t="s">
        <v>8317</v>
      </c>
      <c r="R2727" s="13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200000</v>
      </c>
      <c r="E2728" s="7">
        <v>150102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75</v>
      </c>
      <c r="P2728">
        <f t="shared" si="169"/>
        <v>371.54</v>
      </c>
      <c r="Q2728" s="13" t="s">
        <v>8317</v>
      </c>
      <c r="R2728" s="13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100000</v>
      </c>
      <c r="E2729" s="7">
        <v>107421.57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107</v>
      </c>
      <c r="P2729">
        <f t="shared" si="169"/>
        <v>151.94</v>
      </c>
      <c r="Q2729" s="13" t="s">
        <v>8317</v>
      </c>
      <c r="R2729" s="13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71764</v>
      </c>
      <c r="E2730" s="7">
        <v>0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0</v>
      </c>
      <c r="P2730">
        <f t="shared" si="169"/>
        <v>0</v>
      </c>
      <c r="Q2730" s="13" t="s">
        <v>8317</v>
      </c>
      <c r="R2730" s="13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20000</v>
      </c>
      <c r="E2731" s="7">
        <v>20755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902.39</v>
      </c>
      <c r="Q2731" s="13" t="s">
        <v>8317</v>
      </c>
      <c r="R2731" s="13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100000</v>
      </c>
      <c r="E2732" s="7">
        <v>3550</v>
      </c>
      <c r="F2732" t="s">
        <v>8220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4</v>
      </c>
      <c r="P2732">
        <f t="shared" si="169"/>
        <v>5.21</v>
      </c>
      <c r="Q2732" s="13" t="s">
        <v>8317</v>
      </c>
      <c r="R2732" s="13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75000</v>
      </c>
      <c r="E2733" s="7">
        <v>21144</v>
      </c>
      <c r="F2733" t="s">
        <v>8220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28</v>
      </c>
      <c r="P2733">
        <f t="shared" si="169"/>
        <v>571.46</v>
      </c>
      <c r="Q2733" s="13" t="s">
        <v>8317</v>
      </c>
      <c r="R2733" s="1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35000</v>
      </c>
      <c r="E2734" s="7">
        <v>40690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116</v>
      </c>
      <c r="P2734">
        <f t="shared" si="169"/>
        <v>278.7</v>
      </c>
      <c r="Q2734" s="13" t="s">
        <v>8317</v>
      </c>
      <c r="R2734" s="13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110000</v>
      </c>
      <c r="E2735" s="7">
        <v>71771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65</v>
      </c>
      <c r="P2735">
        <f t="shared" si="169"/>
        <v>603.12</v>
      </c>
      <c r="Q2735" s="13" t="s">
        <v>8317</v>
      </c>
      <c r="R2735" s="13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50000</v>
      </c>
      <c r="E2736" s="7">
        <v>51906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104</v>
      </c>
      <c r="P2736">
        <f t="shared" si="169"/>
        <v>318.44</v>
      </c>
      <c r="Q2736" s="13" t="s">
        <v>8317</v>
      </c>
      <c r="R2736" s="13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20000</v>
      </c>
      <c r="E2737" s="7">
        <v>411</v>
      </c>
      <c r="F2737" t="s">
        <v>8220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2</v>
      </c>
      <c r="P2737">
        <f t="shared" si="169"/>
        <v>1.21</v>
      </c>
      <c r="Q2737" s="13" t="s">
        <v>8317</v>
      </c>
      <c r="R2737" s="13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25000</v>
      </c>
      <c r="E2738" s="7">
        <v>4345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17</v>
      </c>
      <c r="P2738">
        <f t="shared" si="169"/>
        <v>74.91</v>
      </c>
      <c r="Q2738" s="13" t="s">
        <v>8317</v>
      </c>
      <c r="R2738" s="13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150000</v>
      </c>
      <c r="E2739" s="7">
        <v>5051</v>
      </c>
      <c r="F2739" t="s">
        <v>8220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3</v>
      </c>
      <c r="P2739">
        <f t="shared" si="169"/>
        <v>11.08</v>
      </c>
      <c r="Q2739" s="13" t="s">
        <v>8317</v>
      </c>
      <c r="R2739" s="13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20000</v>
      </c>
      <c r="E2740" s="7">
        <v>591</v>
      </c>
      <c r="F2740" t="s">
        <v>8220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3</v>
      </c>
      <c r="P2740">
        <f t="shared" si="169"/>
        <v>39.4</v>
      </c>
      <c r="Q2740" s="13" t="s">
        <v>8317</v>
      </c>
      <c r="R2740" s="13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10500</v>
      </c>
      <c r="E2741" s="7">
        <v>11045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105</v>
      </c>
      <c r="P2741">
        <f t="shared" si="169"/>
        <v>57.83</v>
      </c>
      <c r="Q2741" s="13" t="s">
        <v>8317</v>
      </c>
      <c r="R2741" s="13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2500</v>
      </c>
      <c r="E2742" s="7">
        <v>2700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108</v>
      </c>
      <c r="P2742">
        <f t="shared" si="169"/>
        <v>158.82</v>
      </c>
      <c r="Q2742" s="13" t="s">
        <v>8317</v>
      </c>
      <c r="R2742" s="13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1500</v>
      </c>
      <c r="E2743" s="7">
        <v>10</v>
      </c>
      <c r="F2743" t="s">
        <v>8219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1</v>
      </c>
      <c r="P2743">
        <f t="shared" si="169"/>
        <v>2.5</v>
      </c>
      <c r="Q2743" s="13" t="s">
        <v>8320</v>
      </c>
      <c r="R2743" s="1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3423</v>
      </c>
      <c r="E2744" s="7">
        <v>722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21</v>
      </c>
      <c r="P2744">
        <f t="shared" si="169"/>
        <v>40.11</v>
      </c>
      <c r="Q2744" s="13" t="s">
        <v>8320</v>
      </c>
      <c r="R2744" s="13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500</v>
      </c>
      <c r="E2745" s="7">
        <v>6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1</v>
      </c>
      <c r="P2745">
        <f t="shared" si="169"/>
        <v>0</v>
      </c>
      <c r="Q2745" s="13" t="s">
        <v>8320</v>
      </c>
      <c r="R2745" s="13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3500</v>
      </c>
      <c r="E2746" s="7">
        <v>3981.5</v>
      </c>
      <c r="F2746" t="s">
        <v>8218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114</v>
      </c>
      <c r="P2746">
        <f t="shared" si="169"/>
        <v>180.98</v>
      </c>
      <c r="Q2746" s="13" t="s">
        <v>8320</v>
      </c>
      <c r="R2746" s="13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5000</v>
      </c>
      <c r="E2747" s="7">
        <v>6025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121</v>
      </c>
      <c r="P2747">
        <f t="shared" si="169"/>
        <v>122.96</v>
      </c>
      <c r="Q2747" s="13" t="s">
        <v>8320</v>
      </c>
      <c r="R2747" s="13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3500</v>
      </c>
      <c r="E2748" s="7">
        <v>3655</v>
      </c>
      <c r="F2748" t="s">
        <v>8218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104</v>
      </c>
      <c r="P2748">
        <f t="shared" si="169"/>
        <v>192.37</v>
      </c>
      <c r="Q2748" s="13" t="s">
        <v>8320</v>
      </c>
      <c r="R2748" s="13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2000</v>
      </c>
      <c r="E2749" s="7">
        <v>2159</v>
      </c>
      <c r="F2749" t="s">
        <v>8218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108</v>
      </c>
      <c r="P2749">
        <f t="shared" si="169"/>
        <v>539.75</v>
      </c>
      <c r="Q2749" s="13" t="s">
        <v>8320</v>
      </c>
      <c r="R2749" s="13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1500</v>
      </c>
      <c r="E2750" s="7">
        <v>2056.66</v>
      </c>
      <c r="F2750" t="s">
        <v>8218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137</v>
      </c>
      <c r="P2750">
        <f t="shared" si="169"/>
        <v>514.16999999999996</v>
      </c>
      <c r="Q2750" s="13" t="s">
        <v>8320</v>
      </c>
      <c r="R2750" s="13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2000</v>
      </c>
      <c r="E2751" s="7">
        <v>2015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101</v>
      </c>
      <c r="P2751">
        <f t="shared" si="169"/>
        <v>1007.5</v>
      </c>
      <c r="Q2751" s="13" t="s">
        <v>8320</v>
      </c>
      <c r="R2751" s="13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250</v>
      </c>
      <c r="E2752" s="7">
        <v>460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184</v>
      </c>
      <c r="P2752">
        <f t="shared" si="169"/>
        <v>0</v>
      </c>
      <c r="Q2752" s="13" t="s">
        <v>8320</v>
      </c>
      <c r="R2752" s="13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350</v>
      </c>
      <c r="E2753" s="7">
        <v>355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101</v>
      </c>
      <c r="P2753">
        <f t="shared" si="169"/>
        <v>0</v>
      </c>
      <c r="Q2753" s="13" t="s">
        <v>8320</v>
      </c>
      <c r="R2753" s="1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3000</v>
      </c>
      <c r="E2754" s="7">
        <v>3058</v>
      </c>
      <c r="F2754" t="s">
        <v>8218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102</v>
      </c>
      <c r="P2754">
        <f t="shared" si="169"/>
        <v>218.43</v>
      </c>
      <c r="Q2754" s="13" t="s">
        <v>8320</v>
      </c>
      <c r="R2754" s="13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2600</v>
      </c>
      <c r="E2755" s="7">
        <v>2857</v>
      </c>
      <c r="F2755" t="s">
        <v>8218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110</v>
      </c>
      <c r="P2755">
        <f t="shared" ref="P2755:P2818" si="173">IFERROR(ROUND(E2755/L2755,2),0)</f>
        <v>357.13</v>
      </c>
      <c r="Q2755" s="13" t="s">
        <v>8320</v>
      </c>
      <c r="R2755" s="13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500</v>
      </c>
      <c r="E2756" s="7">
        <v>550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110</v>
      </c>
      <c r="P2756">
        <f t="shared" si="173"/>
        <v>0</v>
      </c>
      <c r="Q2756" s="13" t="s">
        <v>8320</v>
      </c>
      <c r="R2756" s="13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2500</v>
      </c>
      <c r="E2757" s="7">
        <v>450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18</v>
      </c>
      <c r="P2757">
        <f t="shared" si="173"/>
        <v>30</v>
      </c>
      <c r="Q2757" s="13" t="s">
        <v>8320</v>
      </c>
      <c r="R2757" s="13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4000</v>
      </c>
      <c r="E2758" s="7">
        <v>5045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126</v>
      </c>
      <c r="P2758">
        <f t="shared" si="173"/>
        <v>152.88</v>
      </c>
      <c r="Q2758" s="13" t="s">
        <v>8320</v>
      </c>
      <c r="R2758" s="13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1000</v>
      </c>
      <c r="E2759" s="7">
        <v>1080</v>
      </c>
      <c r="F2759" t="s">
        <v>8218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108</v>
      </c>
      <c r="P2759">
        <f t="shared" si="173"/>
        <v>540</v>
      </c>
      <c r="Q2759" s="13" t="s">
        <v>8320</v>
      </c>
      <c r="R2759" s="13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2500</v>
      </c>
      <c r="E2760" s="7">
        <v>0</v>
      </c>
      <c r="F2760" t="s">
        <v>8219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0</v>
      </c>
      <c r="P2760">
        <f t="shared" si="173"/>
        <v>0</v>
      </c>
      <c r="Q2760" s="13" t="s">
        <v>8320</v>
      </c>
      <c r="R2760" s="13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2000</v>
      </c>
      <c r="E2761" s="7">
        <v>2000</v>
      </c>
      <c r="F2761" t="s">
        <v>8218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100</v>
      </c>
      <c r="P2761">
        <f t="shared" si="173"/>
        <v>1000</v>
      </c>
      <c r="Q2761" s="13" t="s">
        <v>8320</v>
      </c>
      <c r="R2761" s="13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400</v>
      </c>
      <c r="E2762" s="7">
        <v>440</v>
      </c>
      <c r="F2762" t="s">
        <v>8218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110</v>
      </c>
      <c r="P2762">
        <f t="shared" si="173"/>
        <v>0</v>
      </c>
      <c r="Q2762" s="13" t="s">
        <v>8320</v>
      </c>
      <c r="R2762" s="13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1500</v>
      </c>
      <c r="E2763" s="7">
        <v>32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2</v>
      </c>
      <c r="P2763">
        <f t="shared" si="173"/>
        <v>8</v>
      </c>
      <c r="Q2763" s="13" t="s">
        <v>8320</v>
      </c>
      <c r="R2763" s="1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1200</v>
      </c>
      <c r="E2764" s="7">
        <v>1260</v>
      </c>
      <c r="F2764" t="s">
        <v>8218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105</v>
      </c>
      <c r="P2764">
        <f t="shared" si="173"/>
        <v>1260</v>
      </c>
      <c r="Q2764" s="13" t="s">
        <v>8320</v>
      </c>
      <c r="R2764" s="13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2000</v>
      </c>
      <c r="E2765" s="7">
        <v>21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1</v>
      </c>
      <c r="P2765">
        <f t="shared" si="173"/>
        <v>7</v>
      </c>
      <c r="Q2765" s="13" t="s">
        <v>8320</v>
      </c>
      <c r="R2765" s="13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1500</v>
      </c>
      <c r="E2766" s="7">
        <v>1521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101</v>
      </c>
      <c r="P2766">
        <f t="shared" si="173"/>
        <v>380.25</v>
      </c>
      <c r="Q2766" s="13" t="s">
        <v>8320</v>
      </c>
      <c r="R2766" s="13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350</v>
      </c>
      <c r="E2767" s="7">
        <v>545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156</v>
      </c>
      <c r="P2767">
        <f t="shared" si="173"/>
        <v>0</v>
      </c>
      <c r="Q2767" s="13" t="s">
        <v>8320</v>
      </c>
      <c r="R2767" s="13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2000</v>
      </c>
      <c r="E2768" s="7">
        <v>358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18</v>
      </c>
      <c r="P2768">
        <f t="shared" si="173"/>
        <v>89.5</v>
      </c>
      <c r="Q2768" s="13" t="s">
        <v>8320</v>
      </c>
      <c r="R2768" s="13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1500</v>
      </c>
      <c r="E2769" s="7">
        <v>0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0</v>
      </c>
      <c r="P2769">
        <f t="shared" si="173"/>
        <v>0</v>
      </c>
      <c r="Q2769" s="13" t="s">
        <v>8320</v>
      </c>
      <c r="R2769" s="13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4000</v>
      </c>
      <c r="E2770" s="7">
        <v>4035</v>
      </c>
      <c r="F2770" t="s">
        <v>8218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101</v>
      </c>
      <c r="P2770">
        <f t="shared" si="173"/>
        <v>118.68</v>
      </c>
      <c r="Q2770" s="13" t="s">
        <v>8320</v>
      </c>
      <c r="R2770" s="13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1000</v>
      </c>
      <c r="E2771" s="7">
        <v>10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1</v>
      </c>
      <c r="P2771">
        <f t="shared" si="173"/>
        <v>5</v>
      </c>
      <c r="Q2771" s="13" t="s">
        <v>8320</v>
      </c>
      <c r="R2771" s="13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6000</v>
      </c>
      <c r="E2772" s="7">
        <v>6000.66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100</v>
      </c>
      <c r="P2772">
        <f t="shared" si="173"/>
        <v>181.84</v>
      </c>
      <c r="Q2772" s="13" t="s">
        <v>8320</v>
      </c>
      <c r="R2772" s="13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512</v>
      </c>
      <c r="E2773" s="7">
        <v>138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27</v>
      </c>
      <c r="P2773">
        <f t="shared" si="173"/>
        <v>0</v>
      </c>
      <c r="Q2773" s="13" t="s">
        <v>8320</v>
      </c>
      <c r="R2773" s="1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500</v>
      </c>
      <c r="E2774" s="7">
        <v>500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100</v>
      </c>
      <c r="P2774">
        <f t="shared" si="173"/>
        <v>0</v>
      </c>
      <c r="Q2774" s="13" t="s">
        <v>8320</v>
      </c>
      <c r="R2774" s="13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800</v>
      </c>
      <c r="E2775" s="7">
        <v>800</v>
      </c>
      <c r="F2775" t="s">
        <v>8218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100</v>
      </c>
      <c r="P2775">
        <f t="shared" si="173"/>
        <v>800</v>
      </c>
      <c r="Q2775" s="13" t="s">
        <v>8320</v>
      </c>
      <c r="R2775" s="13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3000</v>
      </c>
      <c r="E2776" s="7">
        <v>3221</v>
      </c>
      <c r="F2776" t="s">
        <v>8218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107</v>
      </c>
      <c r="P2776">
        <f t="shared" si="173"/>
        <v>247.77</v>
      </c>
      <c r="Q2776" s="13" t="s">
        <v>8320</v>
      </c>
      <c r="R2776" s="13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2000</v>
      </c>
      <c r="E2777" s="7">
        <v>2265</v>
      </c>
      <c r="F2777" t="s">
        <v>8218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113</v>
      </c>
      <c r="P2777">
        <f t="shared" si="173"/>
        <v>1132.5</v>
      </c>
      <c r="Q2777" s="13" t="s">
        <v>8320</v>
      </c>
      <c r="R2777" s="13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5000</v>
      </c>
      <c r="E2778" s="7">
        <v>5433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109</v>
      </c>
      <c r="P2778">
        <f t="shared" si="173"/>
        <v>150.91999999999999</v>
      </c>
      <c r="Q2778" s="13" t="s">
        <v>8320</v>
      </c>
      <c r="R2778" s="13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1000</v>
      </c>
      <c r="E2779" s="7">
        <v>1100</v>
      </c>
      <c r="F2779" t="s">
        <v>8218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110</v>
      </c>
      <c r="P2779">
        <f t="shared" si="173"/>
        <v>1100</v>
      </c>
      <c r="Q2779" s="13" t="s">
        <v>8320</v>
      </c>
      <c r="R2779" s="13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5000</v>
      </c>
      <c r="E2780" s="7">
        <v>367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7</v>
      </c>
      <c r="P2780">
        <f t="shared" si="173"/>
        <v>24.47</v>
      </c>
      <c r="Q2780" s="13" t="s">
        <v>8320</v>
      </c>
      <c r="R2780" s="13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1500</v>
      </c>
      <c r="E2781" s="7">
        <v>2052</v>
      </c>
      <c r="F2781" t="s">
        <v>8218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137</v>
      </c>
      <c r="P2781">
        <f t="shared" si="173"/>
        <v>2052</v>
      </c>
      <c r="Q2781" s="13" t="s">
        <v>8320</v>
      </c>
      <c r="R2781" s="13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700</v>
      </c>
      <c r="E2782" s="7">
        <v>811</v>
      </c>
      <c r="F2782" t="s">
        <v>8218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116</v>
      </c>
      <c r="P2782">
        <f t="shared" si="173"/>
        <v>0</v>
      </c>
      <c r="Q2782" s="13" t="s">
        <v>8320</v>
      </c>
      <c r="R2782" s="13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5000</v>
      </c>
      <c r="E2783" s="7">
        <v>35</v>
      </c>
      <c r="F2783" t="s">
        <v>8220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</v>
      </c>
      <c r="P2783">
        <f t="shared" si="173"/>
        <v>1.25</v>
      </c>
      <c r="Q2783" s="13" t="s">
        <v>8315</v>
      </c>
      <c r="R2783" s="1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5000</v>
      </c>
      <c r="E2784" s="7">
        <v>0</v>
      </c>
      <c r="F2784" t="s">
        <v>8220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0</v>
      </c>
      <c r="P2784">
        <f t="shared" si="173"/>
        <v>0</v>
      </c>
      <c r="Q2784" s="13" t="s">
        <v>8315</v>
      </c>
      <c r="R2784" s="13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4500</v>
      </c>
      <c r="E2785" s="7">
        <v>4592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102</v>
      </c>
      <c r="P2785">
        <f t="shared" si="173"/>
        <v>75.28</v>
      </c>
      <c r="Q2785" s="13" t="s">
        <v>8315</v>
      </c>
      <c r="R2785" s="13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20000</v>
      </c>
      <c r="E2786" s="7">
        <v>62</v>
      </c>
      <c r="F2786" t="s">
        <v>8220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0</v>
      </c>
      <c r="P2786">
        <f t="shared" si="173"/>
        <v>0.56999999999999995</v>
      </c>
      <c r="Q2786" s="13" t="s">
        <v>8315</v>
      </c>
      <c r="R2786" s="13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15000</v>
      </c>
      <c r="E2787" s="7">
        <v>15</v>
      </c>
      <c r="F2787" t="s">
        <v>8220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0</v>
      </c>
      <c r="P2787">
        <f t="shared" si="173"/>
        <v>0.11</v>
      </c>
      <c r="Q2787" s="13" t="s">
        <v>8315</v>
      </c>
      <c r="R2787" s="13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8500</v>
      </c>
      <c r="E2788" s="7">
        <v>25</v>
      </c>
      <c r="F2788" t="s">
        <v>8220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0</v>
      </c>
      <c r="P2788">
        <f t="shared" si="173"/>
        <v>0.34</v>
      </c>
      <c r="Q2788" s="13" t="s">
        <v>8315</v>
      </c>
      <c r="R2788" s="13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4900</v>
      </c>
      <c r="E2789" s="7">
        <v>40140.01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819</v>
      </c>
      <c r="P2789">
        <f t="shared" si="173"/>
        <v>1056.32</v>
      </c>
      <c r="Q2789" s="13" t="s">
        <v>8315</v>
      </c>
      <c r="R2789" s="13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6000</v>
      </c>
      <c r="E2790" s="7">
        <v>110</v>
      </c>
      <c r="F2790" t="s">
        <v>8220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2</v>
      </c>
      <c r="P2790">
        <f t="shared" si="173"/>
        <v>5.5</v>
      </c>
      <c r="Q2790" s="13" t="s">
        <v>8315</v>
      </c>
      <c r="R2790" s="13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9000</v>
      </c>
      <c r="E2791" s="7">
        <v>9137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102</v>
      </c>
      <c r="P2791">
        <f t="shared" si="173"/>
        <v>380.71</v>
      </c>
      <c r="Q2791" s="13" t="s">
        <v>8315</v>
      </c>
      <c r="R2791" s="13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10000</v>
      </c>
      <c r="E2792" s="7">
        <v>0</v>
      </c>
      <c r="F2792" t="s">
        <v>8220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0</v>
      </c>
      <c r="P2792">
        <f t="shared" si="173"/>
        <v>0</v>
      </c>
      <c r="Q2792" s="13" t="s">
        <v>8315</v>
      </c>
      <c r="R2792" s="13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6000</v>
      </c>
      <c r="E2793" s="7">
        <v>104</v>
      </c>
      <c r="F2793" t="s">
        <v>8220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2</v>
      </c>
      <c r="P2793">
        <f t="shared" si="173"/>
        <v>3.71</v>
      </c>
      <c r="Q2793" s="13" t="s">
        <v>8315</v>
      </c>
      <c r="R2793" s="1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6000</v>
      </c>
      <c r="E2794" s="7">
        <v>7877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131</v>
      </c>
      <c r="P2794">
        <f t="shared" si="173"/>
        <v>328.21</v>
      </c>
      <c r="Q2794" s="13" t="s">
        <v>8315</v>
      </c>
      <c r="R2794" s="13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29000</v>
      </c>
      <c r="E2795" s="7">
        <v>250</v>
      </c>
      <c r="F2795" t="s">
        <v>8220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</v>
      </c>
      <c r="P2795">
        <f t="shared" si="173"/>
        <v>3.42</v>
      </c>
      <c r="Q2795" s="13" t="s">
        <v>8315</v>
      </c>
      <c r="R2795" s="13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1800</v>
      </c>
      <c r="E2796" s="7">
        <v>1830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102</v>
      </c>
      <c r="P2796">
        <f t="shared" si="173"/>
        <v>610</v>
      </c>
      <c r="Q2796" s="13" t="s">
        <v>8315</v>
      </c>
      <c r="R2796" s="13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3400</v>
      </c>
      <c r="E2797" s="7">
        <v>6215.56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183</v>
      </c>
      <c r="P2797">
        <f t="shared" si="173"/>
        <v>310.77999999999997</v>
      </c>
      <c r="Q2797" s="13" t="s">
        <v>8315</v>
      </c>
      <c r="R2797" s="13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4000</v>
      </c>
      <c r="E2798" s="7">
        <v>0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0</v>
      </c>
      <c r="P2798">
        <f t="shared" si="173"/>
        <v>0</v>
      </c>
      <c r="Q2798" s="13" t="s">
        <v>8315</v>
      </c>
      <c r="R2798" s="13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22000</v>
      </c>
      <c r="E2799" s="7">
        <v>22318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101</v>
      </c>
      <c r="P2799">
        <f t="shared" si="173"/>
        <v>237.43</v>
      </c>
      <c r="Q2799" s="13" t="s">
        <v>8315</v>
      </c>
      <c r="R2799" s="13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14000</v>
      </c>
      <c r="E2800" s="7">
        <v>2540</v>
      </c>
      <c r="F2800" t="s">
        <v>8220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18</v>
      </c>
      <c r="P2800">
        <f t="shared" si="173"/>
        <v>18.27</v>
      </c>
      <c r="Q2800" s="13" t="s">
        <v>8315</v>
      </c>
      <c r="R2800" s="13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15000</v>
      </c>
      <c r="E2801" s="7">
        <v>18542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124</v>
      </c>
      <c r="P2801">
        <f t="shared" si="173"/>
        <v>142.63</v>
      </c>
      <c r="Q2801" s="13" t="s">
        <v>8315</v>
      </c>
      <c r="R2801" s="13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5000</v>
      </c>
      <c r="E2802" s="7">
        <v>45</v>
      </c>
      <c r="F2802" t="s">
        <v>8220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</v>
      </c>
      <c r="P2802">
        <f t="shared" si="173"/>
        <v>1.45</v>
      </c>
      <c r="Q2802" s="13" t="s">
        <v>8315</v>
      </c>
      <c r="R2802" s="13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3200</v>
      </c>
      <c r="E2803" s="7">
        <v>0</v>
      </c>
      <c r="F2803" t="s">
        <v>8220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0</v>
      </c>
      <c r="P2803">
        <f t="shared" si="173"/>
        <v>0</v>
      </c>
      <c r="Q2803" s="13" t="s">
        <v>8315</v>
      </c>
      <c r="R2803" s="1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9041</v>
      </c>
      <c r="E2804" s="7">
        <v>90</v>
      </c>
      <c r="F2804" t="s">
        <v>8220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</v>
      </c>
      <c r="P2804">
        <f t="shared" si="173"/>
        <v>1</v>
      </c>
      <c r="Q2804" s="13" t="s">
        <v>8315</v>
      </c>
      <c r="R2804" s="13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33000</v>
      </c>
      <c r="E2805" s="7">
        <v>0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0</v>
      </c>
      <c r="P2805">
        <f t="shared" si="173"/>
        <v>0</v>
      </c>
      <c r="Q2805" s="13" t="s">
        <v>8315</v>
      </c>
      <c r="R2805" s="13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4500</v>
      </c>
      <c r="E2806" s="7">
        <v>5221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116</v>
      </c>
      <c r="P2806">
        <f t="shared" si="173"/>
        <v>227</v>
      </c>
      <c r="Q2806" s="13" t="s">
        <v>8315</v>
      </c>
      <c r="R2806" s="13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3000</v>
      </c>
      <c r="E2807" s="7">
        <v>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0</v>
      </c>
      <c r="P2807">
        <f t="shared" si="173"/>
        <v>0</v>
      </c>
      <c r="Q2807" s="13" t="s">
        <v>8315</v>
      </c>
      <c r="R2807" s="13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10000</v>
      </c>
      <c r="E2808" s="7">
        <v>105</v>
      </c>
      <c r="F2808" t="s">
        <v>8220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</v>
      </c>
      <c r="P2808">
        <f t="shared" si="173"/>
        <v>1.38</v>
      </c>
      <c r="Q2808" s="13" t="s">
        <v>8315</v>
      </c>
      <c r="R2808" s="13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18000</v>
      </c>
      <c r="E2809" s="7">
        <v>18221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101</v>
      </c>
      <c r="P2809">
        <f t="shared" si="173"/>
        <v>195.92</v>
      </c>
      <c r="Q2809" s="13" t="s">
        <v>8315</v>
      </c>
      <c r="R2809" s="13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12000</v>
      </c>
      <c r="E2810" s="7">
        <v>1405</v>
      </c>
      <c r="F2810" t="s">
        <v>8221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12</v>
      </c>
      <c r="P2810">
        <f t="shared" si="173"/>
        <v>20.36</v>
      </c>
      <c r="Q2810" s="13" t="s">
        <v>8315</v>
      </c>
      <c r="R2810" s="13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7500</v>
      </c>
      <c r="E2811" s="7">
        <v>11530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154</v>
      </c>
      <c r="P2811">
        <f t="shared" si="173"/>
        <v>549.04999999999995</v>
      </c>
      <c r="Q2811" s="13" t="s">
        <v>8315</v>
      </c>
      <c r="R2811" s="13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8000</v>
      </c>
      <c r="E2812" s="7">
        <v>3200</v>
      </c>
      <c r="F2812" t="s">
        <v>8220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40</v>
      </c>
      <c r="P2812">
        <f t="shared" si="173"/>
        <v>56.14</v>
      </c>
      <c r="Q2812" s="13" t="s">
        <v>8315</v>
      </c>
      <c r="R2812" s="13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25000</v>
      </c>
      <c r="E2813" s="7">
        <v>20552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82</v>
      </c>
      <c r="P2813">
        <f t="shared" si="173"/>
        <v>190.3</v>
      </c>
      <c r="Q2813" s="13" t="s">
        <v>8315</v>
      </c>
      <c r="R2813" s="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15000</v>
      </c>
      <c r="E2814" s="7">
        <v>16200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108</v>
      </c>
      <c r="P2814">
        <f t="shared" si="173"/>
        <v>195.18</v>
      </c>
      <c r="Q2814" s="13" t="s">
        <v>8315</v>
      </c>
      <c r="R2814" s="13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10000</v>
      </c>
      <c r="E2815" s="7">
        <v>10000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100</v>
      </c>
      <c r="P2815">
        <f t="shared" si="173"/>
        <v>104.17</v>
      </c>
      <c r="Q2815" s="13" t="s">
        <v>8315</v>
      </c>
      <c r="R2815" s="13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5000</v>
      </c>
      <c r="E2816" s="7">
        <v>5291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106</v>
      </c>
      <c r="P2816">
        <f t="shared" si="173"/>
        <v>82.67</v>
      </c>
      <c r="Q2816" s="13" t="s">
        <v>8315</v>
      </c>
      <c r="R2816" s="13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3000</v>
      </c>
      <c r="E2817" s="7">
        <v>3350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112</v>
      </c>
      <c r="P2817">
        <f t="shared" si="173"/>
        <v>239.29</v>
      </c>
      <c r="Q2817" s="13" t="s">
        <v>8315</v>
      </c>
      <c r="R2817" s="13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11000</v>
      </c>
      <c r="E2818" s="7">
        <v>0</v>
      </c>
      <c r="F2818" t="s">
        <v>8220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0</v>
      </c>
      <c r="P2818">
        <f t="shared" si="173"/>
        <v>0</v>
      </c>
      <c r="Q2818" s="13" t="s">
        <v>8315</v>
      </c>
      <c r="R2818" s="13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3500</v>
      </c>
      <c r="E2819" s="7">
        <v>760</v>
      </c>
      <c r="F2819" t="s">
        <v>8221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22</v>
      </c>
      <c r="P2819">
        <f t="shared" ref="P2819:P2882" si="177">IFERROR(ROUND(E2819/L2819,2),0)</f>
        <v>23.03</v>
      </c>
      <c r="Q2819" s="13" t="s">
        <v>8315</v>
      </c>
      <c r="R2819" s="13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26000</v>
      </c>
      <c r="E2820" s="7">
        <v>25</v>
      </c>
      <c r="F2820" t="s">
        <v>8220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0</v>
      </c>
      <c r="P2820">
        <f t="shared" si="177"/>
        <v>0.25</v>
      </c>
      <c r="Q2820" s="13" t="s">
        <v>8315</v>
      </c>
      <c r="R2820" s="13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15000</v>
      </c>
      <c r="E2821" s="7">
        <v>30</v>
      </c>
      <c r="F2821" t="s">
        <v>8220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0</v>
      </c>
      <c r="P2821">
        <f t="shared" si="177"/>
        <v>0.28999999999999998</v>
      </c>
      <c r="Q2821" s="13" t="s">
        <v>8315</v>
      </c>
      <c r="R2821" s="13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2500</v>
      </c>
      <c r="E2822" s="7">
        <v>2500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100</v>
      </c>
      <c r="P2822">
        <f t="shared" si="177"/>
        <v>125</v>
      </c>
      <c r="Q2822" s="13" t="s">
        <v>8315</v>
      </c>
      <c r="R2822" s="13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4000</v>
      </c>
      <c r="E2823" s="7">
        <v>850</v>
      </c>
      <c r="F2823" t="s">
        <v>8220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21</v>
      </c>
      <c r="P2823">
        <f t="shared" si="177"/>
        <v>24.29</v>
      </c>
      <c r="Q2823" s="13" t="s">
        <v>8315</v>
      </c>
      <c r="R2823" s="1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15500</v>
      </c>
      <c r="E2824" s="7">
        <v>5452</v>
      </c>
      <c r="F2824" t="s">
        <v>8220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35</v>
      </c>
      <c r="P2824">
        <f t="shared" si="177"/>
        <v>58</v>
      </c>
      <c r="Q2824" s="13" t="s">
        <v>8315</v>
      </c>
      <c r="R2824" s="13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2000</v>
      </c>
      <c r="E2825" s="7">
        <v>2050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103</v>
      </c>
      <c r="P2825">
        <f t="shared" si="177"/>
        <v>146.43</v>
      </c>
      <c r="Q2825" s="13" t="s">
        <v>8315</v>
      </c>
      <c r="R2825" s="13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3500</v>
      </c>
      <c r="E2826" s="7">
        <v>45</v>
      </c>
      <c r="F2826" t="s">
        <v>8220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</v>
      </c>
      <c r="P2826">
        <f t="shared" si="177"/>
        <v>3</v>
      </c>
      <c r="Q2826" s="13" t="s">
        <v>8315</v>
      </c>
      <c r="R2826" s="13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9600</v>
      </c>
      <c r="E2827" s="7">
        <v>264</v>
      </c>
      <c r="F2827" t="s">
        <v>8220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3</v>
      </c>
      <c r="P2827">
        <f t="shared" si="177"/>
        <v>5.18</v>
      </c>
      <c r="Q2827" s="13" t="s">
        <v>8315</v>
      </c>
      <c r="R2827" s="13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6000</v>
      </c>
      <c r="E2828" s="7">
        <v>8529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142</v>
      </c>
      <c r="P2828">
        <f t="shared" si="177"/>
        <v>448.89</v>
      </c>
      <c r="Q2828" s="13" t="s">
        <v>8315</v>
      </c>
      <c r="R2828" s="13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7000</v>
      </c>
      <c r="E2829" s="7">
        <v>7905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113</v>
      </c>
      <c r="P2829">
        <f t="shared" si="177"/>
        <v>343.7</v>
      </c>
      <c r="Q2829" s="13" t="s">
        <v>8315</v>
      </c>
      <c r="R2829" s="13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25000</v>
      </c>
      <c r="E2830" s="7">
        <v>1897</v>
      </c>
      <c r="F2830" t="s">
        <v>8220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8</v>
      </c>
      <c r="P2830">
        <f t="shared" si="177"/>
        <v>19.559999999999999</v>
      </c>
      <c r="Q2830" s="13" t="s">
        <v>8315</v>
      </c>
      <c r="R2830" s="13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8000</v>
      </c>
      <c r="E2831" s="7">
        <v>200</v>
      </c>
      <c r="F2831" t="s">
        <v>8220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3</v>
      </c>
      <c r="P2831">
        <f t="shared" si="177"/>
        <v>2.63</v>
      </c>
      <c r="Q2831" s="13" t="s">
        <v>8315</v>
      </c>
      <c r="R2831" s="13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8500</v>
      </c>
      <c r="E2832" s="7">
        <v>11428.19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134</v>
      </c>
      <c r="P2832">
        <f t="shared" si="177"/>
        <v>1038.93</v>
      </c>
      <c r="Q2832" s="13" t="s">
        <v>8315</v>
      </c>
      <c r="R2832" s="13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10000</v>
      </c>
      <c r="E2833" s="7">
        <v>77</v>
      </c>
      <c r="F2833" t="s">
        <v>8220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</v>
      </c>
      <c r="P2833">
        <f t="shared" si="177"/>
        <v>1.48</v>
      </c>
      <c r="Q2833" s="13" t="s">
        <v>8315</v>
      </c>
      <c r="R2833" s="1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8000</v>
      </c>
      <c r="E2834" s="7">
        <v>9203.23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96.88</v>
      </c>
      <c r="Q2834" s="13" t="s">
        <v>8315</v>
      </c>
      <c r="R2834" s="13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8000</v>
      </c>
      <c r="E2835" s="7">
        <v>32616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408</v>
      </c>
      <c r="P2835">
        <f t="shared" si="177"/>
        <v>931.89</v>
      </c>
      <c r="Q2835" s="13" t="s">
        <v>8315</v>
      </c>
      <c r="R2835" s="13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5000</v>
      </c>
      <c r="E2836" s="7">
        <v>100</v>
      </c>
      <c r="F2836" t="s">
        <v>8220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2</v>
      </c>
      <c r="P2836">
        <f t="shared" si="177"/>
        <v>4.76</v>
      </c>
      <c r="Q2836" s="13" t="s">
        <v>8315</v>
      </c>
      <c r="R2836" s="13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5000</v>
      </c>
      <c r="E2837" s="7">
        <v>12627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253</v>
      </c>
      <c r="P2837">
        <f t="shared" si="177"/>
        <v>135.77000000000001</v>
      </c>
      <c r="Q2837" s="13" t="s">
        <v>8315</v>
      </c>
      <c r="R2837" s="13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3000</v>
      </c>
      <c r="E2838" s="7">
        <v>57</v>
      </c>
      <c r="F2838" t="s">
        <v>8220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2</v>
      </c>
      <c r="P2838">
        <f t="shared" si="177"/>
        <v>5.18</v>
      </c>
      <c r="Q2838" s="13" t="s">
        <v>8315</v>
      </c>
      <c r="R2838" s="13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3500</v>
      </c>
      <c r="E2839" s="7">
        <v>4176.1099999999997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119</v>
      </c>
      <c r="P2839">
        <f t="shared" si="177"/>
        <v>198.86</v>
      </c>
      <c r="Q2839" s="13" t="s">
        <v>8315</v>
      </c>
      <c r="R2839" s="13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7000</v>
      </c>
      <c r="E2840" s="7">
        <v>7750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111</v>
      </c>
      <c r="P2840">
        <f t="shared" si="177"/>
        <v>143.52000000000001</v>
      </c>
      <c r="Q2840" s="13" t="s">
        <v>8315</v>
      </c>
      <c r="R2840" s="13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10000</v>
      </c>
      <c r="E2841" s="7">
        <v>10685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107</v>
      </c>
      <c r="P2841">
        <f t="shared" si="177"/>
        <v>344.68</v>
      </c>
      <c r="Q2841" s="13" t="s">
        <v>8315</v>
      </c>
      <c r="R2841" s="13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8000</v>
      </c>
      <c r="E2842" s="7">
        <v>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0</v>
      </c>
      <c r="P2842">
        <f t="shared" si="177"/>
        <v>0</v>
      </c>
      <c r="Q2842" s="13" t="s">
        <v>8315</v>
      </c>
      <c r="R2842" s="13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1056</v>
      </c>
      <c r="F2843" t="s">
        <v>8218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106</v>
      </c>
      <c r="P2843">
        <f t="shared" si="177"/>
        <v>1056</v>
      </c>
      <c r="Q2843" s="13" t="s">
        <v>8315</v>
      </c>
      <c r="R2843" s="1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250</v>
      </c>
      <c r="E2844" s="7">
        <v>19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8</v>
      </c>
      <c r="P2844">
        <f t="shared" si="177"/>
        <v>0</v>
      </c>
      <c r="Q2844" s="13" t="s">
        <v>8315</v>
      </c>
      <c r="R2844" s="13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200</v>
      </c>
      <c r="E2845" s="7">
        <v>277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139</v>
      </c>
      <c r="P2845">
        <f t="shared" si="177"/>
        <v>0</v>
      </c>
      <c r="Q2845" s="13" t="s">
        <v>8315</v>
      </c>
      <c r="R2845" s="13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1350</v>
      </c>
      <c r="E2846" s="7">
        <v>1605</v>
      </c>
      <c r="F2846" t="s">
        <v>8218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119</v>
      </c>
      <c r="P2846">
        <f t="shared" si="177"/>
        <v>1605</v>
      </c>
      <c r="Q2846" s="13" t="s">
        <v>8315</v>
      </c>
      <c r="R2846" s="13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7000</v>
      </c>
      <c r="E2847" s="7">
        <v>7164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102</v>
      </c>
      <c r="P2847">
        <f t="shared" si="177"/>
        <v>183.69</v>
      </c>
      <c r="Q2847" s="13" t="s">
        <v>8315</v>
      </c>
      <c r="R2847" s="13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500</v>
      </c>
      <c r="E2848" s="7">
        <v>500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100</v>
      </c>
      <c r="P2848">
        <f t="shared" si="177"/>
        <v>0</v>
      </c>
      <c r="Q2848" s="13" t="s">
        <v>8315</v>
      </c>
      <c r="R2848" s="13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250</v>
      </c>
      <c r="E2849" s="7">
        <v>545</v>
      </c>
      <c r="F2849" t="s">
        <v>8218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218</v>
      </c>
      <c r="P2849">
        <f t="shared" si="177"/>
        <v>0</v>
      </c>
      <c r="Q2849" s="13" t="s">
        <v>8315</v>
      </c>
      <c r="R2849" s="13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1750</v>
      </c>
      <c r="E2850" s="7">
        <v>1776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101</v>
      </c>
      <c r="P2850">
        <f t="shared" si="177"/>
        <v>592</v>
      </c>
      <c r="Q2850" s="13" t="s">
        <v>8315</v>
      </c>
      <c r="R2850" s="13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1000</v>
      </c>
      <c r="E2851" s="7">
        <v>116</v>
      </c>
      <c r="F2851" t="s">
        <v>8219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12</v>
      </c>
      <c r="P2851">
        <f t="shared" si="177"/>
        <v>116</v>
      </c>
      <c r="Q2851" s="13" t="s">
        <v>8315</v>
      </c>
      <c r="R2851" s="13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2500</v>
      </c>
      <c r="E2852" s="7">
        <v>2725</v>
      </c>
      <c r="F2852" t="s">
        <v>8218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109</v>
      </c>
      <c r="P2852">
        <f t="shared" si="177"/>
        <v>209.62</v>
      </c>
      <c r="Q2852" s="13" t="s">
        <v>8315</v>
      </c>
      <c r="R2852" s="13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400</v>
      </c>
      <c r="E2853" s="7">
        <v>400</v>
      </c>
      <c r="F2853" t="s">
        <v>8218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100</v>
      </c>
      <c r="P2853">
        <f t="shared" si="177"/>
        <v>0</v>
      </c>
      <c r="Q2853" s="13" t="s">
        <v>8315</v>
      </c>
      <c r="R2853" s="1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2000</v>
      </c>
      <c r="E2854" s="7">
        <v>100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5</v>
      </c>
      <c r="P2854">
        <f t="shared" si="177"/>
        <v>16.670000000000002</v>
      </c>
      <c r="Q2854" s="13" t="s">
        <v>8315</v>
      </c>
      <c r="R2854" s="13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500</v>
      </c>
      <c r="E2855" s="7">
        <v>525</v>
      </c>
      <c r="F2855" t="s">
        <v>8218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105</v>
      </c>
      <c r="P2855">
        <f t="shared" si="177"/>
        <v>0</v>
      </c>
      <c r="Q2855" s="13" t="s">
        <v>8315</v>
      </c>
      <c r="R2855" s="13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2880</v>
      </c>
      <c r="E2856" s="7">
        <v>1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0</v>
      </c>
      <c r="P2856">
        <f t="shared" si="177"/>
        <v>7.0000000000000007E-2</v>
      </c>
      <c r="Q2856" s="13" t="s">
        <v>8315</v>
      </c>
      <c r="R2856" s="13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2500</v>
      </c>
      <c r="E2857" s="7">
        <v>2606</v>
      </c>
      <c r="F2857" t="s">
        <v>8218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104</v>
      </c>
      <c r="P2857">
        <f t="shared" si="177"/>
        <v>521.20000000000005</v>
      </c>
      <c r="Q2857" s="13" t="s">
        <v>8315</v>
      </c>
      <c r="R2857" s="13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2000</v>
      </c>
      <c r="E2858" s="7">
        <v>2222</v>
      </c>
      <c r="F2858" t="s">
        <v>8218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111</v>
      </c>
      <c r="P2858">
        <f t="shared" si="177"/>
        <v>370.33</v>
      </c>
      <c r="Q2858" s="13" t="s">
        <v>8315</v>
      </c>
      <c r="R2858" s="13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20000</v>
      </c>
      <c r="E2859" s="7">
        <v>1306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7</v>
      </c>
      <c r="P2859">
        <f t="shared" si="177"/>
        <v>87.07</v>
      </c>
      <c r="Q2859" s="13" t="s">
        <v>8315</v>
      </c>
      <c r="R2859" s="13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150</v>
      </c>
      <c r="E2860" s="7">
        <v>195</v>
      </c>
      <c r="F2860" t="s">
        <v>8218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130</v>
      </c>
      <c r="P2860">
        <f t="shared" si="177"/>
        <v>0</v>
      </c>
      <c r="Q2860" s="13" t="s">
        <v>8315</v>
      </c>
      <c r="R2860" s="13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1500</v>
      </c>
      <c r="E2861" s="7">
        <v>1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0</v>
      </c>
      <c r="P2861">
        <f t="shared" si="177"/>
        <v>1</v>
      </c>
      <c r="Q2861" s="13" t="s">
        <v>8315</v>
      </c>
      <c r="R2861" s="13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2500</v>
      </c>
      <c r="E2862" s="7">
        <v>814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33</v>
      </c>
      <c r="P2862">
        <f t="shared" si="177"/>
        <v>90.44</v>
      </c>
      <c r="Q2862" s="13" t="s">
        <v>8315</v>
      </c>
      <c r="R2862" s="13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1964.47</v>
      </c>
      <c r="E2863" s="7">
        <v>2095.2600000000002</v>
      </c>
      <c r="F2863" t="s">
        <v>8218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107</v>
      </c>
      <c r="P2863">
        <f t="shared" si="177"/>
        <v>698.42</v>
      </c>
      <c r="Q2863" s="13" t="s">
        <v>8315</v>
      </c>
      <c r="R2863" s="1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1500</v>
      </c>
      <c r="E2864" s="7">
        <v>2333</v>
      </c>
      <c r="F2864" t="s">
        <v>8218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156</v>
      </c>
      <c r="P2864">
        <f t="shared" si="177"/>
        <v>777.67</v>
      </c>
      <c r="Q2864" s="13" t="s">
        <v>8315</v>
      </c>
      <c r="R2864" s="13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1100</v>
      </c>
      <c r="E2865" s="7">
        <v>1130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103</v>
      </c>
      <c r="P2865">
        <f t="shared" si="177"/>
        <v>1130</v>
      </c>
      <c r="Q2865" s="13" t="s">
        <v>8315</v>
      </c>
      <c r="R2865" s="13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1500</v>
      </c>
      <c r="E2866" s="7">
        <v>95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6</v>
      </c>
      <c r="P2866">
        <f t="shared" si="177"/>
        <v>31.67</v>
      </c>
      <c r="Q2866" s="13" t="s">
        <v>8315</v>
      </c>
      <c r="R2866" s="13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300</v>
      </c>
      <c r="E2867" s="7">
        <v>340</v>
      </c>
      <c r="F2867" t="s">
        <v>8218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113</v>
      </c>
      <c r="P2867">
        <f t="shared" si="177"/>
        <v>0</v>
      </c>
      <c r="Q2867" s="13" t="s">
        <v>8315</v>
      </c>
      <c r="R2867" s="13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1500</v>
      </c>
      <c r="E2868" s="7">
        <v>1521</v>
      </c>
      <c r="F2868" t="s">
        <v>8218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101</v>
      </c>
      <c r="P2868">
        <f t="shared" si="177"/>
        <v>760.5</v>
      </c>
      <c r="Q2868" s="13" t="s">
        <v>8315</v>
      </c>
      <c r="R2868" s="13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3000</v>
      </c>
      <c r="E2869" s="7">
        <v>730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24</v>
      </c>
      <c r="P2869">
        <f t="shared" si="177"/>
        <v>73</v>
      </c>
      <c r="Q2869" s="13" t="s">
        <v>8315</v>
      </c>
      <c r="R2869" s="13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18000</v>
      </c>
      <c r="E2870" s="7">
        <v>19523.310000000001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108</v>
      </c>
      <c r="P2870">
        <f t="shared" si="177"/>
        <v>325.39</v>
      </c>
      <c r="Q2870" s="13" t="s">
        <v>8315</v>
      </c>
      <c r="R2870" s="13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</v>
      </c>
      <c r="E2871" s="7">
        <v>2545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127</v>
      </c>
      <c r="P2871">
        <f t="shared" si="177"/>
        <v>509</v>
      </c>
      <c r="Q2871" s="13" t="s">
        <v>8315</v>
      </c>
      <c r="R2871" s="13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3500</v>
      </c>
      <c r="E2872" s="7">
        <v>10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0</v>
      </c>
      <c r="P2872">
        <f t="shared" si="177"/>
        <v>1.1100000000000001</v>
      </c>
      <c r="Q2872" s="13" t="s">
        <v>8315</v>
      </c>
      <c r="R2872" s="13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3000</v>
      </c>
      <c r="E2873" s="7">
        <v>20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1</v>
      </c>
      <c r="P2873">
        <f t="shared" si="177"/>
        <v>1.54</v>
      </c>
      <c r="Q2873" s="13" t="s">
        <v>8315</v>
      </c>
      <c r="R2873" s="1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</v>
      </c>
      <c r="E2874" s="7">
        <v>430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143</v>
      </c>
      <c r="P2874">
        <f t="shared" si="177"/>
        <v>0</v>
      </c>
      <c r="Q2874" s="13" t="s">
        <v>8315</v>
      </c>
      <c r="R2874" s="13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4000</v>
      </c>
      <c r="E2875" s="7">
        <v>0</v>
      </c>
      <c r="F2875" t="s">
        <v>8219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0</v>
      </c>
      <c r="P2875">
        <f t="shared" si="177"/>
        <v>0</v>
      </c>
      <c r="Q2875" s="13" t="s">
        <v>8315</v>
      </c>
      <c r="R2875" s="13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2500</v>
      </c>
      <c r="E2876" s="7">
        <v>2500</v>
      </c>
      <c r="F2876" t="s">
        <v>8218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100</v>
      </c>
      <c r="P2876">
        <f t="shared" si="177"/>
        <v>833.33</v>
      </c>
      <c r="Q2876" s="13" t="s">
        <v>8315</v>
      </c>
      <c r="R2876" s="13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1000</v>
      </c>
      <c r="E2877" s="7">
        <v>1015</v>
      </c>
      <c r="F2877" t="s">
        <v>8218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102</v>
      </c>
      <c r="P2877">
        <f t="shared" si="177"/>
        <v>338.33</v>
      </c>
      <c r="Q2877" s="13" t="s">
        <v>8315</v>
      </c>
      <c r="R2877" s="13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750</v>
      </c>
      <c r="E2878" s="7">
        <v>61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8</v>
      </c>
      <c r="P2878">
        <f t="shared" si="177"/>
        <v>0</v>
      </c>
      <c r="Q2878" s="13" t="s">
        <v>8315</v>
      </c>
      <c r="R2878" s="13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3000</v>
      </c>
      <c r="E2879" s="7">
        <v>7445.14</v>
      </c>
      <c r="F2879" t="s">
        <v>8218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248</v>
      </c>
      <c r="P2879">
        <f t="shared" si="177"/>
        <v>1240.8599999999999</v>
      </c>
      <c r="Q2879" s="13" t="s">
        <v>8315</v>
      </c>
      <c r="R2879" s="13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1570.79</v>
      </c>
      <c r="E2880" s="7">
        <v>1839</v>
      </c>
      <c r="F2880" t="s">
        <v>8218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117</v>
      </c>
      <c r="P2880">
        <f t="shared" si="177"/>
        <v>459.75</v>
      </c>
      <c r="Q2880" s="13" t="s">
        <v>8315</v>
      </c>
      <c r="R2880" s="13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1300</v>
      </c>
      <c r="E2881" s="7">
        <v>1651</v>
      </c>
      <c r="F2881" t="s">
        <v>8218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127</v>
      </c>
      <c r="P2881">
        <f t="shared" si="177"/>
        <v>1651</v>
      </c>
      <c r="Q2881" s="13" t="s">
        <v>8315</v>
      </c>
      <c r="R2881" s="13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8000</v>
      </c>
      <c r="E2882" s="7">
        <v>8241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103</v>
      </c>
      <c r="P2882">
        <f t="shared" si="177"/>
        <v>284.17</v>
      </c>
      <c r="Q2882" s="13" t="s">
        <v>8315</v>
      </c>
      <c r="R2882" s="13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500</v>
      </c>
      <c r="E2883" s="7">
        <v>1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s="1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10</v>
      </c>
      <c r="P2884">
        <f t="shared" si="181"/>
        <v>63</v>
      </c>
      <c r="Q2884" s="13" t="s">
        <v>8315</v>
      </c>
      <c r="R2884" s="13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5000</v>
      </c>
      <c r="E2885" s="7">
        <v>24790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496</v>
      </c>
      <c r="P2885">
        <f t="shared" si="181"/>
        <v>4958</v>
      </c>
      <c r="Q2885" s="13" t="s">
        <v>8315</v>
      </c>
      <c r="R2885" s="13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2000</v>
      </c>
      <c r="E2886" s="7">
        <v>2831</v>
      </c>
      <c r="F2886" t="s">
        <v>8218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142</v>
      </c>
      <c r="P2886">
        <f t="shared" si="181"/>
        <v>707.75</v>
      </c>
      <c r="Q2886" s="13" t="s">
        <v>8315</v>
      </c>
      <c r="R2886" s="13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2000</v>
      </c>
      <c r="E2887" s="7">
        <v>2101</v>
      </c>
      <c r="F2887" t="s">
        <v>8218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105</v>
      </c>
      <c r="P2887">
        <f t="shared" si="181"/>
        <v>420.2</v>
      </c>
      <c r="Q2887" s="13" t="s">
        <v>8315</v>
      </c>
      <c r="R2887" s="13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1000</v>
      </c>
      <c r="E2888" s="7">
        <v>1035</v>
      </c>
      <c r="F2888" t="s">
        <v>8218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104</v>
      </c>
      <c r="P2888">
        <f t="shared" si="181"/>
        <v>1035</v>
      </c>
      <c r="Q2888" s="13" t="s">
        <v>8315</v>
      </c>
      <c r="R2888" s="13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1000</v>
      </c>
      <c r="E2889" s="7">
        <v>289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29</v>
      </c>
      <c r="P2889">
        <f t="shared" si="181"/>
        <v>289</v>
      </c>
      <c r="Q2889" s="13" t="s">
        <v>8315</v>
      </c>
      <c r="R2889" s="13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600</v>
      </c>
      <c r="E2890" s="7">
        <v>750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125</v>
      </c>
      <c r="P2890">
        <f t="shared" si="181"/>
        <v>0</v>
      </c>
      <c r="Q2890" s="13" t="s">
        <v>8315</v>
      </c>
      <c r="R2890" s="13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4500</v>
      </c>
      <c r="E2891" s="7">
        <v>4569</v>
      </c>
      <c r="F2891" t="s">
        <v>8218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102</v>
      </c>
      <c r="P2891">
        <f t="shared" si="181"/>
        <v>326.36</v>
      </c>
      <c r="Q2891" s="13" t="s">
        <v>8315</v>
      </c>
      <c r="R2891" s="13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1100</v>
      </c>
      <c r="E2892" s="7">
        <v>1342.01</v>
      </c>
      <c r="F2892" t="s">
        <v>8218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122</v>
      </c>
      <c r="P2892">
        <f t="shared" si="181"/>
        <v>447.34</v>
      </c>
      <c r="Q2892" s="13" t="s">
        <v>8315</v>
      </c>
      <c r="R2892" s="13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2500</v>
      </c>
      <c r="E2893" s="7">
        <v>2500</v>
      </c>
      <c r="F2893" t="s">
        <v>8218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100</v>
      </c>
      <c r="P2893">
        <f t="shared" si="181"/>
        <v>250</v>
      </c>
      <c r="Q2893" s="13" t="s">
        <v>8315</v>
      </c>
      <c r="R2893" s="1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3000</v>
      </c>
      <c r="E2894" s="7">
        <v>403</v>
      </c>
      <c r="F2894" t="s">
        <v>8219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13</v>
      </c>
      <c r="P2894">
        <f t="shared" si="181"/>
        <v>23.71</v>
      </c>
      <c r="Q2894" s="13" t="s">
        <v>8315</v>
      </c>
      <c r="R2894" s="13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1200</v>
      </c>
      <c r="E2895" s="7">
        <v>1400</v>
      </c>
      <c r="F2895" t="s">
        <v>8218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117</v>
      </c>
      <c r="P2895">
        <f t="shared" si="181"/>
        <v>700</v>
      </c>
      <c r="Q2895" s="13" t="s">
        <v>8315</v>
      </c>
      <c r="R2895" s="13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650</v>
      </c>
      <c r="E2896" s="7">
        <v>658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101</v>
      </c>
      <c r="P2896">
        <f t="shared" si="181"/>
        <v>0</v>
      </c>
      <c r="Q2896" s="13" t="s">
        <v>8315</v>
      </c>
      <c r="R2896" s="13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1200</v>
      </c>
      <c r="E2897" s="7">
        <v>0</v>
      </c>
      <c r="F2897" t="s">
        <v>8219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0</v>
      </c>
      <c r="P2897">
        <f t="shared" si="181"/>
        <v>0</v>
      </c>
      <c r="Q2897" s="13" t="s">
        <v>8315</v>
      </c>
      <c r="R2897" s="13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3636</v>
      </c>
      <c r="F2898" t="s">
        <v>8218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121</v>
      </c>
      <c r="P2898">
        <f t="shared" si="181"/>
        <v>303</v>
      </c>
      <c r="Q2898" s="13" t="s">
        <v>8315</v>
      </c>
      <c r="R2898" s="13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3000</v>
      </c>
      <c r="E2899" s="7">
        <v>3080</v>
      </c>
      <c r="F2899" t="s">
        <v>8218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103</v>
      </c>
      <c r="P2899">
        <f t="shared" si="181"/>
        <v>1026.67</v>
      </c>
      <c r="Q2899" s="13" t="s">
        <v>8315</v>
      </c>
      <c r="R2899" s="13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2500</v>
      </c>
      <c r="E2900" s="7">
        <v>2734.11</v>
      </c>
      <c r="F2900" t="s">
        <v>8218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109</v>
      </c>
      <c r="P2900">
        <f t="shared" si="181"/>
        <v>227.84</v>
      </c>
      <c r="Q2900" s="13" t="s">
        <v>8315</v>
      </c>
      <c r="R2900" s="13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500</v>
      </c>
      <c r="E2901" s="7">
        <v>550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110</v>
      </c>
      <c r="P2901">
        <f t="shared" si="181"/>
        <v>0</v>
      </c>
      <c r="Q2901" s="13" t="s">
        <v>8315</v>
      </c>
      <c r="R2901" s="13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10000</v>
      </c>
      <c r="E2902" s="7">
        <v>334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3</v>
      </c>
      <c r="P2902">
        <f t="shared" si="181"/>
        <v>47.71</v>
      </c>
      <c r="Q2902" s="13" t="s">
        <v>8315</v>
      </c>
      <c r="R2902" s="13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1000</v>
      </c>
      <c r="E2903" s="7">
        <v>1001</v>
      </c>
      <c r="F2903" t="s">
        <v>8218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100</v>
      </c>
      <c r="P2903">
        <f t="shared" si="181"/>
        <v>500.5</v>
      </c>
      <c r="Q2903" s="13" t="s">
        <v>8315</v>
      </c>
      <c r="R2903" s="1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1200</v>
      </c>
      <c r="E2904" s="7">
        <v>2580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215</v>
      </c>
      <c r="P2904">
        <f t="shared" si="181"/>
        <v>2580</v>
      </c>
      <c r="Q2904" s="13" t="s">
        <v>8315</v>
      </c>
      <c r="R2904" s="13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1500</v>
      </c>
      <c r="E2905" s="7">
        <v>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3</v>
      </c>
      <c r="P2905">
        <f t="shared" si="181"/>
        <v>12.5</v>
      </c>
      <c r="Q2905" s="13" t="s">
        <v>8315</v>
      </c>
      <c r="R2905" s="13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1800</v>
      </c>
      <c r="E2906" s="7">
        <v>1941</v>
      </c>
      <c r="F2906" t="s">
        <v>8218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108</v>
      </c>
      <c r="P2906">
        <f t="shared" si="181"/>
        <v>485.25</v>
      </c>
      <c r="Q2906" s="13" t="s">
        <v>8315</v>
      </c>
      <c r="R2906" s="13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3000</v>
      </c>
      <c r="E2907" s="7">
        <v>3600</v>
      </c>
      <c r="F2907" t="s">
        <v>8218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120</v>
      </c>
      <c r="P2907">
        <f t="shared" si="181"/>
        <v>211.76</v>
      </c>
      <c r="Q2907" s="13" t="s">
        <v>8315</v>
      </c>
      <c r="R2907" s="13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3000</v>
      </c>
      <c r="E2908" s="7">
        <v>3178</v>
      </c>
      <c r="F2908" t="s">
        <v>8218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106</v>
      </c>
      <c r="P2908">
        <f t="shared" si="181"/>
        <v>454</v>
      </c>
      <c r="Q2908" s="13" t="s">
        <v>8315</v>
      </c>
      <c r="R2908" s="13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1000</v>
      </c>
      <c r="E2909" s="7">
        <v>15</v>
      </c>
      <c r="F2909" t="s">
        <v>8219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2</v>
      </c>
      <c r="P2909">
        <f t="shared" si="181"/>
        <v>7.5</v>
      </c>
      <c r="Q2909" s="13" t="s">
        <v>8315</v>
      </c>
      <c r="R2909" s="13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2500</v>
      </c>
      <c r="E2910" s="7">
        <v>746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30</v>
      </c>
      <c r="P2910">
        <f t="shared" si="181"/>
        <v>149.19999999999999</v>
      </c>
      <c r="Q2910" s="13" t="s">
        <v>8315</v>
      </c>
      <c r="R2910" s="13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1100</v>
      </c>
      <c r="E2911" s="7">
        <v>1319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120</v>
      </c>
      <c r="P2911">
        <f t="shared" si="181"/>
        <v>1319</v>
      </c>
      <c r="Q2911" s="13" t="s">
        <v>8315</v>
      </c>
      <c r="R2911" s="13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1000</v>
      </c>
      <c r="E2912" s="7">
        <v>0</v>
      </c>
      <c r="F2912" t="s">
        <v>8219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0</v>
      </c>
      <c r="Q2912" s="13" t="s">
        <v>8315</v>
      </c>
      <c r="R2912" s="13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3000</v>
      </c>
      <c r="E2913" s="7">
        <v>15725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524</v>
      </c>
      <c r="P2913">
        <f t="shared" si="181"/>
        <v>1123.21</v>
      </c>
      <c r="Q2913" s="13" t="s">
        <v>8315</v>
      </c>
      <c r="R2913" s="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6000</v>
      </c>
      <c r="E2914" s="7">
        <v>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0</v>
      </c>
      <c r="P2914">
        <f t="shared" si="181"/>
        <v>0</v>
      </c>
      <c r="Q2914" s="13" t="s">
        <v>8315</v>
      </c>
      <c r="R2914" s="13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</v>
      </c>
      <c r="E2915" s="7">
        <v>24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2</v>
      </c>
      <c r="P2915">
        <f t="shared" si="181"/>
        <v>12</v>
      </c>
      <c r="Q2915" s="13" t="s">
        <v>8315</v>
      </c>
      <c r="R2915" s="13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1000</v>
      </c>
      <c r="E2916" s="7">
        <v>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0</v>
      </c>
      <c r="Q2916" s="13" t="s">
        <v>8315</v>
      </c>
      <c r="R2916" s="13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3000</v>
      </c>
      <c r="E2917" s="7">
        <v>3465</v>
      </c>
      <c r="F2917" t="s">
        <v>8218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116</v>
      </c>
      <c r="P2917">
        <f t="shared" si="181"/>
        <v>1155</v>
      </c>
      <c r="Q2917" s="13" t="s">
        <v>8315</v>
      </c>
      <c r="R2917" s="13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2000</v>
      </c>
      <c r="E2918" s="7">
        <v>2202</v>
      </c>
      <c r="F2918" t="s">
        <v>8218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110</v>
      </c>
      <c r="P2918">
        <f t="shared" si="181"/>
        <v>314.57</v>
      </c>
      <c r="Q2918" s="13" t="s">
        <v>8315</v>
      </c>
      <c r="R2918" s="13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3000</v>
      </c>
      <c r="E2919" s="7">
        <v>0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0</v>
      </c>
      <c r="P2919">
        <f t="shared" si="181"/>
        <v>0</v>
      </c>
      <c r="Q2919" s="13" t="s">
        <v>8315</v>
      </c>
      <c r="R2919" s="13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105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</v>
      </c>
      <c r="P2920">
        <f t="shared" si="181"/>
        <v>5.25</v>
      </c>
      <c r="Q2920" s="13" t="s">
        <v>8315</v>
      </c>
      <c r="R2920" s="13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1500</v>
      </c>
      <c r="E2921" s="7">
        <v>1831</v>
      </c>
      <c r="F2921" t="s">
        <v>8218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122</v>
      </c>
      <c r="P2921">
        <f t="shared" si="181"/>
        <v>305.17</v>
      </c>
      <c r="Q2921" s="13" t="s">
        <v>8315</v>
      </c>
      <c r="R2921" s="13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3200</v>
      </c>
      <c r="E2922" s="7">
        <v>3210</v>
      </c>
      <c r="F2922" t="s">
        <v>8218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100</v>
      </c>
      <c r="P2922">
        <f t="shared" si="181"/>
        <v>246.92</v>
      </c>
      <c r="Q2922" s="13" t="s">
        <v>8315</v>
      </c>
      <c r="R2922" s="13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2000</v>
      </c>
      <c r="E2923" s="7">
        <v>2100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105</v>
      </c>
      <c r="P2923">
        <f t="shared" si="181"/>
        <v>700</v>
      </c>
      <c r="Q2923" s="13" t="s">
        <v>8315</v>
      </c>
      <c r="R2923" s="1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3000</v>
      </c>
      <c r="E2924" s="7">
        <v>289</v>
      </c>
      <c r="F2924" t="s">
        <v>8220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</v>
      </c>
      <c r="P2924">
        <f t="shared" si="181"/>
        <v>48.17</v>
      </c>
      <c r="Q2924" s="13" t="s">
        <v>8315</v>
      </c>
      <c r="R2924" s="13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2500</v>
      </c>
      <c r="E2925" s="7">
        <v>2585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103</v>
      </c>
      <c r="P2925">
        <f t="shared" si="181"/>
        <v>258.5</v>
      </c>
      <c r="Q2925" s="13" t="s">
        <v>8315</v>
      </c>
      <c r="R2925" s="13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55000</v>
      </c>
      <c r="E2926" s="7">
        <v>55201.52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100</v>
      </c>
      <c r="P2926">
        <f t="shared" si="181"/>
        <v>375.52</v>
      </c>
      <c r="Q2926" s="13" t="s">
        <v>8315</v>
      </c>
      <c r="R2926" s="13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100000</v>
      </c>
      <c r="E2927" s="7">
        <v>11943</v>
      </c>
      <c r="F2927" t="s">
        <v>8220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12</v>
      </c>
      <c r="P2927">
        <f t="shared" si="181"/>
        <v>60.02</v>
      </c>
      <c r="Q2927" s="13" t="s">
        <v>8315</v>
      </c>
      <c r="R2927" s="13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10000</v>
      </c>
      <c r="E2928" s="7">
        <v>10299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103</v>
      </c>
      <c r="P2928">
        <f t="shared" si="181"/>
        <v>205.98</v>
      </c>
      <c r="Q2928" s="13" t="s">
        <v>8315</v>
      </c>
      <c r="R2928" s="13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7000</v>
      </c>
      <c r="E2929" s="7">
        <v>2521</v>
      </c>
      <c r="F2929" t="s">
        <v>8220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36</v>
      </c>
      <c r="P2929">
        <f t="shared" si="181"/>
        <v>120.05</v>
      </c>
      <c r="Q2929" s="13" t="s">
        <v>8315</v>
      </c>
      <c r="R2929" s="13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4000</v>
      </c>
      <c r="E2930" s="7">
        <v>805</v>
      </c>
      <c r="F2930" t="s">
        <v>8220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20</v>
      </c>
      <c r="P2930">
        <f t="shared" si="181"/>
        <v>33.54</v>
      </c>
      <c r="Q2930" s="13" t="s">
        <v>8315</v>
      </c>
      <c r="R2930" s="13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22000</v>
      </c>
      <c r="E2931" s="7">
        <v>0</v>
      </c>
      <c r="F2931" t="s">
        <v>8220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0</v>
      </c>
      <c r="P2931">
        <f t="shared" si="181"/>
        <v>0</v>
      </c>
      <c r="Q2931" s="13" t="s">
        <v>8315</v>
      </c>
      <c r="R2931" s="13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25000</v>
      </c>
      <c r="E2932" s="7">
        <v>26480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106</v>
      </c>
      <c r="P2932">
        <f t="shared" si="181"/>
        <v>427.1</v>
      </c>
      <c r="Q2932" s="13" t="s">
        <v>8315</v>
      </c>
      <c r="R2932" s="13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3500</v>
      </c>
      <c r="E2933" s="7">
        <v>2070</v>
      </c>
      <c r="F2933" t="s">
        <v>8220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59</v>
      </c>
      <c r="P2933">
        <f t="shared" si="181"/>
        <v>230</v>
      </c>
      <c r="Q2933" s="13" t="s">
        <v>8315</v>
      </c>
      <c r="R2933" s="1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10000</v>
      </c>
      <c r="E2934" s="7">
        <v>9</v>
      </c>
      <c r="F2934" t="s">
        <v>8220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0</v>
      </c>
      <c r="P2934">
        <f t="shared" si="181"/>
        <v>0.24</v>
      </c>
      <c r="Q2934" s="13" t="s">
        <v>8315</v>
      </c>
      <c r="R2934" s="13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7750</v>
      </c>
      <c r="E2935" s="7">
        <v>7860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101</v>
      </c>
      <c r="P2935">
        <f t="shared" si="181"/>
        <v>145.56</v>
      </c>
      <c r="Q2935" s="13" t="s">
        <v>8315</v>
      </c>
      <c r="R2935" s="13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8000</v>
      </c>
      <c r="E2936" s="7">
        <v>1751</v>
      </c>
      <c r="F2936" t="s">
        <v>8220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22</v>
      </c>
      <c r="P2936">
        <f t="shared" si="181"/>
        <v>47.32</v>
      </c>
      <c r="Q2936" s="13" t="s">
        <v>8315</v>
      </c>
      <c r="R2936" s="13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10000</v>
      </c>
      <c r="E2937" s="7">
        <v>3319</v>
      </c>
      <c r="F2937" t="s">
        <v>8220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33</v>
      </c>
      <c r="P2937">
        <f t="shared" si="181"/>
        <v>85.1</v>
      </c>
      <c r="Q2937" s="13" t="s">
        <v>8315</v>
      </c>
      <c r="R2937" s="13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5000</v>
      </c>
      <c r="E2938" s="7">
        <v>10</v>
      </c>
      <c r="F2938" t="s">
        <v>8220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0</v>
      </c>
      <c r="P2938">
        <f t="shared" si="181"/>
        <v>0.28999999999999998</v>
      </c>
      <c r="Q2938" s="13" t="s">
        <v>8315</v>
      </c>
      <c r="R2938" s="13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5500</v>
      </c>
      <c r="E2939" s="7">
        <v>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0</v>
      </c>
      <c r="P2939">
        <f t="shared" si="181"/>
        <v>0</v>
      </c>
      <c r="Q2939" s="13" t="s">
        <v>8315</v>
      </c>
      <c r="R2939" s="13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10000</v>
      </c>
      <c r="E2940" s="7">
        <v>14511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145</v>
      </c>
      <c r="P2940">
        <f t="shared" si="181"/>
        <v>453.47</v>
      </c>
      <c r="Q2940" s="13" t="s">
        <v>8315</v>
      </c>
      <c r="R2940" s="13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22000</v>
      </c>
      <c r="E2941" s="7">
        <v>23086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105</v>
      </c>
      <c r="P2941">
        <f t="shared" si="181"/>
        <v>923.44</v>
      </c>
      <c r="Q2941" s="13" t="s">
        <v>8315</v>
      </c>
      <c r="R2941" s="13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8000</v>
      </c>
      <c r="E2942" s="7">
        <v>311</v>
      </c>
      <c r="F2942" t="s">
        <v>8220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4</v>
      </c>
      <c r="P2942">
        <f t="shared" si="181"/>
        <v>9.42</v>
      </c>
      <c r="Q2942" s="13" t="s">
        <v>8315</v>
      </c>
      <c r="R2942" s="13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1000</v>
      </c>
      <c r="E2943" s="7">
        <v>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0</v>
      </c>
      <c r="Q2943" s="13" t="s">
        <v>8315</v>
      </c>
      <c r="R2943" s="1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100000</v>
      </c>
      <c r="E2944" s="7">
        <v>226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0</v>
      </c>
      <c r="P2944">
        <f t="shared" si="181"/>
        <v>1.1200000000000001</v>
      </c>
      <c r="Q2944" s="13" t="s">
        <v>8315</v>
      </c>
      <c r="R2944" s="13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</v>
      </c>
      <c r="E2945" s="7">
        <v>409.01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136</v>
      </c>
      <c r="P2945">
        <f t="shared" si="181"/>
        <v>0</v>
      </c>
      <c r="Q2945" s="13" t="s">
        <v>8315</v>
      </c>
      <c r="R2945" s="13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2000</v>
      </c>
      <c r="E2946" s="7">
        <v>437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22</v>
      </c>
      <c r="P2946">
        <f t="shared" si="181"/>
        <v>437</v>
      </c>
      <c r="Q2946" s="13" t="s">
        <v>8315</v>
      </c>
      <c r="R2946" s="13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650</v>
      </c>
      <c r="E2947" s="7">
        <v>380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58</v>
      </c>
      <c r="P2947">
        <f t="shared" ref="P2947:P3010" si="185">IFERROR(ROUND(E2947/L2947,2),0)</f>
        <v>0</v>
      </c>
      <c r="Q2947" s="13" t="s">
        <v>8315</v>
      </c>
      <c r="R2947" s="13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1000</v>
      </c>
      <c r="E2948" s="7">
        <v>12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1</v>
      </c>
      <c r="P2948">
        <f t="shared" si="185"/>
        <v>6</v>
      </c>
      <c r="Q2948" s="13" t="s">
        <v>8315</v>
      </c>
      <c r="R2948" s="13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4000</v>
      </c>
      <c r="E2949" s="7">
        <v>11215</v>
      </c>
      <c r="F2949" t="s">
        <v>8218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280</v>
      </c>
      <c r="P2949">
        <f t="shared" si="185"/>
        <v>862.69</v>
      </c>
      <c r="Q2949" s="13" t="s">
        <v>8315</v>
      </c>
      <c r="R2949" s="13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1200</v>
      </c>
      <c r="E2950" s="7">
        <v>202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17</v>
      </c>
      <c r="P2950">
        <f t="shared" si="185"/>
        <v>22.44</v>
      </c>
      <c r="Q2950" s="13" t="s">
        <v>8315</v>
      </c>
      <c r="R2950" s="13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1200</v>
      </c>
      <c r="E2951" s="7">
        <v>1200</v>
      </c>
      <c r="F2951" t="s">
        <v>8218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100</v>
      </c>
      <c r="P2951">
        <f t="shared" si="185"/>
        <v>600</v>
      </c>
      <c r="Q2951" s="13" t="s">
        <v>8315</v>
      </c>
      <c r="R2951" s="13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750</v>
      </c>
      <c r="E2952" s="7">
        <v>10965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1462</v>
      </c>
      <c r="P2952">
        <f t="shared" si="185"/>
        <v>0</v>
      </c>
      <c r="Q2952" s="13" t="s">
        <v>8315</v>
      </c>
      <c r="R2952" s="13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4200</v>
      </c>
      <c r="E2953" s="7">
        <v>4794.82</v>
      </c>
      <c r="F2953" t="s">
        <v>8218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114</v>
      </c>
      <c r="P2953">
        <f t="shared" si="185"/>
        <v>82.67</v>
      </c>
      <c r="Q2953" s="13" t="s">
        <v>8315</v>
      </c>
      <c r="R2953" s="1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5000</v>
      </c>
      <c r="E2954" s="7">
        <v>5260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105</v>
      </c>
      <c r="P2954">
        <f t="shared" si="185"/>
        <v>657.5</v>
      </c>
      <c r="Q2954" s="13" t="s">
        <v>8315</v>
      </c>
      <c r="R2954" s="13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3000</v>
      </c>
      <c r="E2955" s="7">
        <v>3363</v>
      </c>
      <c r="F2955" t="s">
        <v>8218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112</v>
      </c>
      <c r="P2955">
        <f t="shared" si="185"/>
        <v>1121</v>
      </c>
      <c r="Q2955" s="13" t="s">
        <v>8315</v>
      </c>
      <c r="R2955" s="13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500</v>
      </c>
      <c r="E2956" s="7">
        <v>1010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202</v>
      </c>
      <c r="P2956">
        <f t="shared" si="185"/>
        <v>0</v>
      </c>
      <c r="Q2956" s="13" t="s">
        <v>8315</v>
      </c>
      <c r="R2956" s="13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3300</v>
      </c>
      <c r="E2957" s="7">
        <v>3902.5</v>
      </c>
      <c r="F2957" t="s">
        <v>8218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118</v>
      </c>
      <c r="P2957">
        <f t="shared" si="185"/>
        <v>354.77</v>
      </c>
      <c r="Q2957" s="13" t="s">
        <v>8315</v>
      </c>
      <c r="R2957" s="13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5000</v>
      </c>
      <c r="E2958" s="7">
        <v>39</v>
      </c>
      <c r="F2958" t="s">
        <v>8220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</v>
      </c>
      <c r="P2958">
        <f t="shared" si="185"/>
        <v>1.95</v>
      </c>
      <c r="Q2958" s="13" t="s">
        <v>8315</v>
      </c>
      <c r="R2958" s="13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2500</v>
      </c>
      <c r="E2959" s="7">
        <v>2525</v>
      </c>
      <c r="F2959" t="s">
        <v>8218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101</v>
      </c>
      <c r="P2959">
        <f t="shared" si="185"/>
        <v>841.67</v>
      </c>
      <c r="Q2959" s="13" t="s">
        <v>8315</v>
      </c>
      <c r="R2959" s="13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700</v>
      </c>
      <c r="E2960" s="7">
        <v>700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100</v>
      </c>
      <c r="P2960">
        <f t="shared" si="185"/>
        <v>0</v>
      </c>
      <c r="Q2960" s="13" t="s">
        <v>8315</v>
      </c>
      <c r="R2960" s="13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500</v>
      </c>
      <c r="E2961" s="7">
        <v>545</v>
      </c>
      <c r="F2961" t="s">
        <v>8218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109</v>
      </c>
      <c r="P2961">
        <f t="shared" si="185"/>
        <v>0</v>
      </c>
      <c r="Q2961" s="13" t="s">
        <v>8315</v>
      </c>
      <c r="R2961" s="13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800</v>
      </c>
      <c r="E2962" s="7">
        <v>1</v>
      </c>
      <c r="F2962" t="s">
        <v>8220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s="13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15000</v>
      </c>
      <c r="E2963" s="7">
        <v>4635</v>
      </c>
      <c r="F2963" t="s">
        <v>8220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31</v>
      </c>
      <c r="P2963">
        <f t="shared" si="185"/>
        <v>42.92</v>
      </c>
      <c r="Q2963" s="13" t="s">
        <v>8315</v>
      </c>
      <c r="R2963" s="1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5000</v>
      </c>
      <c r="E2964" s="7">
        <v>0</v>
      </c>
      <c r="F2964" t="s">
        <v>8220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0</v>
      </c>
      <c r="P2964">
        <f t="shared" si="185"/>
        <v>0</v>
      </c>
      <c r="Q2964" s="13" t="s">
        <v>8315</v>
      </c>
      <c r="R2964" s="13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27000</v>
      </c>
      <c r="E2965" s="7">
        <v>0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0</v>
      </c>
      <c r="P2965">
        <f t="shared" si="185"/>
        <v>0</v>
      </c>
      <c r="Q2965" s="13" t="s">
        <v>8315</v>
      </c>
      <c r="R2965" s="13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13000</v>
      </c>
      <c r="E2966" s="7">
        <v>14450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111</v>
      </c>
      <c r="P2966">
        <f t="shared" si="185"/>
        <v>73.72</v>
      </c>
      <c r="Q2966" s="13" t="s">
        <v>8315</v>
      </c>
      <c r="R2966" s="13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5000</v>
      </c>
      <c r="E2967" s="7">
        <v>5359.21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107</v>
      </c>
      <c r="P2967">
        <f t="shared" si="185"/>
        <v>137.41999999999999</v>
      </c>
      <c r="Q2967" s="13" t="s">
        <v>8315</v>
      </c>
      <c r="R2967" s="13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30000</v>
      </c>
      <c r="E2968" s="7">
        <v>10</v>
      </c>
      <c r="F2968" t="s">
        <v>8221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0</v>
      </c>
      <c r="P2968">
        <f t="shared" si="185"/>
        <v>0.08</v>
      </c>
      <c r="Q2968" s="13" t="s">
        <v>8315</v>
      </c>
      <c r="R2968" s="13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15000</v>
      </c>
      <c r="E2969" s="7">
        <v>16501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110</v>
      </c>
      <c r="P2969">
        <f t="shared" si="185"/>
        <v>232.41</v>
      </c>
      <c r="Q2969" s="13" t="s">
        <v>8315</v>
      </c>
      <c r="R2969" s="13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10000</v>
      </c>
      <c r="E2970" s="7">
        <v>10173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102</v>
      </c>
      <c r="P2970">
        <f t="shared" si="185"/>
        <v>216.45</v>
      </c>
      <c r="Q2970" s="13" t="s">
        <v>8315</v>
      </c>
      <c r="R2970" s="13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5000</v>
      </c>
      <c r="E2971" s="7">
        <v>5330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107</v>
      </c>
      <c r="P2971">
        <f t="shared" si="185"/>
        <v>313.52999999999997</v>
      </c>
      <c r="Q2971" s="13" t="s">
        <v>8315</v>
      </c>
      <c r="R2971" s="13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18000</v>
      </c>
      <c r="E2972" s="7">
        <v>20569.05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114</v>
      </c>
      <c r="P2972">
        <f t="shared" si="185"/>
        <v>226.03</v>
      </c>
      <c r="Q2972" s="13" t="s">
        <v>8315</v>
      </c>
      <c r="R2972" s="13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10000</v>
      </c>
      <c r="E2973" s="7">
        <v>0</v>
      </c>
      <c r="F2973" t="s">
        <v>8220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0</v>
      </c>
      <c r="P2973">
        <f t="shared" si="185"/>
        <v>0</v>
      </c>
      <c r="Q2973" s="13" t="s">
        <v>8315</v>
      </c>
      <c r="R2973" s="1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6000</v>
      </c>
      <c r="E2974" s="7">
        <v>6111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102</v>
      </c>
      <c r="P2974">
        <f t="shared" si="185"/>
        <v>359.47</v>
      </c>
      <c r="Q2974" s="13" t="s">
        <v>8315</v>
      </c>
      <c r="R2974" s="13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25000</v>
      </c>
      <c r="E2975" s="7">
        <v>1</v>
      </c>
      <c r="F2975" t="s">
        <v>8220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0</v>
      </c>
      <c r="P2975">
        <f t="shared" si="185"/>
        <v>0.03</v>
      </c>
      <c r="Q2975" s="13" t="s">
        <v>8315</v>
      </c>
      <c r="R2975" s="13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14000</v>
      </c>
      <c r="E2976" s="7">
        <v>32035.51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229</v>
      </c>
      <c r="P2976">
        <f t="shared" si="185"/>
        <v>368.22</v>
      </c>
      <c r="Q2976" s="13" t="s">
        <v>8315</v>
      </c>
      <c r="R2976" s="13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20000</v>
      </c>
      <c r="E2977" s="7">
        <v>23505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118</v>
      </c>
      <c r="P2977">
        <f t="shared" si="185"/>
        <v>208.01</v>
      </c>
      <c r="Q2977" s="13" t="s">
        <v>8315</v>
      </c>
      <c r="R2977" s="13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2000</v>
      </c>
      <c r="E2978" s="7">
        <v>2031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102</v>
      </c>
      <c r="P2978">
        <f t="shared" si="185"/>
        <v>145.07</v>
      </c>
      <c r="Q2978" s="13" t="s">
        <v>8315</v>
      </c>
      <c r="R2978" s="13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10000</v>
      </c>
      <c r="E2979" s="7">
        <v>375</v>
      </c>
      <c r="F2979" t="s">
        <v>8221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4</v>
      </c>
      <c r="P2979">
        <f t="shared" si="185"/>
        <v>12.5</v>
      </c>
      <c r="Q2979" s="13" t="s">
        <v>8315</v>
      </c>
      <c r="R2979" s="13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4000</v>
      </c>
      <c r="E2980" s="7">
        <v>30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</v>
      </c>
      <c r="P2980">
        <f t="shared" si="185"/>
        <v>1.88</v>
      </c>
      <c r="Q2980" s="13" t="s">
        <v>8315</v>
      </c>
      <c r="R2980" s="13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14000</v>
      </c>
      <c r="E2981" s="7">
        <v>2130</v>
      </c>
      <c r="F2981" t="s">
        <v>8220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15</v>
      </c>
      <c r="P2981">
        <f t="shared" si="185"/>
        <v>46.3</v>
      </c>
      <c r="Q2981" s="13" t="s">
        <v>8315</v>
      </c>
      <c r="R2981" s="13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10000</v>
      </c>
      <c r="E2982" s="7">
        <v>21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0</v>
      </c>
      <c r="P2982">
        <f t="shared" si="185"/>
        <v>0.88</v>
      </c>
      <c r="Q2982" s="13" t="s">
        <v>8315</v>
      </c>
      <c r="R2982" s="13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15000</v>
      </c>
      <c r="E2983" s="7">
        <v>0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0</v>
      </c>
      <c r="P2983">
        <f t="shared" si="185"/>
        <v>0</v>
      </c>
      <c r="Q2983" s="13" t="s">
        <v>8315</v>
      </c>
      <c r="R2983" s="1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14440</v>
      </c>
      <c r="E2984" s="7">
        <v>2030</v>
      </c>
      <c r="F2984" t="s">
        <v>8220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14</v>
      </c>
      <c r="P2984">
        <f t="shared" si="185"/>
        <v>34.409999999999997</v>
      </c>
      <c r="Q2984" s="13" t="s">
        <v>8315</v>
      </c>
      <c r="R2984" s="13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500000</v>
      </c>
      <c r="E2985" s="7">
        <v>0</v>
      </c>
      <c r="F2985" t="s">
        <v>8220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0</v>
      </c>
      <c r="P2985">
        <f t="shared" si="185"/>
        <v>0</v>
      </c>
      <c r="Q2985" s="13" t="s">
        <v>8315</v>
      </c>
      <c r="R2985" s="13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50000</v>
      </c>
      <c r="E2986" s="7">
        <v>409782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820</v>
      </c>
      <c r="P2986">
        <f t="shared" si="185"/>
        <v>1879.73</v>
      </c>
      <c r="Q2986" s="13" t="s">
        <v>8315</v>
      </c>
      <c r="R2986" s="13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30000</v>
      </c>
      <c r="E2987" s="7">
        <v>32903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110</v>
      </c>
      <c r="P2987">
        <f t="shared" si="185"/>
        <v>296.42</v>
      </c>
      <c r="Q2987" s="13" t="s">
        <v>8315</v>
      </c>
      <c r="R2987" s="13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7500</v>
      </c>
      <c r="E2988" s="7">
        <v>7790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104</v>
      </c>
      <c r="P2988">
        <f t="shared" si="185"/>
        <v>139.11000000000001</v>
      </c>
      <c r="Q2988" s="13" t="s">
        <v>8315</v>
      </c>
      <c r="R2988" s="13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60000</v>
      </c>
      <c r="E2989" s="7">
        <v>2971</v>
      </c>
      <c r="F2989" t="s">
        <v>8220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5</v>
      </c>
      <c r="P2989">
        <f t="shared" si="185"/>
        <v>11.21</v>
      </c>
      <c r="Q2989" s="13" t="s">
        <v>8315</v>
      </c>
      <c r="R2989" s="13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4000</v>
      </c>
      <c r="E2990" s="7">
        <v>570</v>
      </c>
      <c r="F2990" t="s">
        <v>8220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14</v>
      </c>
      <c r="P2990">
        <f t="shared" si="185"/>
        <v>20.36</v>
      </c>
      <c r="Q2990" s="13" t="s">
        <v>8315</v>
      </c>
      <c r="R2990" s="13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90000</v>
      </c>
      <c r="E2991" s="7">
        <v>8077</v>
      </c>
      <c r="F2991" t="s">
        <v>8220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9</v>
      </c>
      <c r="P2991">
        <f t="shared" si="185"/>
        <v>22.19</v>
      </c>
      <c r="Q2991" s="13" t="s">
        <v>8315</v>
      </c>
      <c r="R2991" s="13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25000</v>
      </c>
      <c r="E2992" s="7">
        <v>5854</v>
      </c>
      <c r="F2992" t="s">
        <v>8220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23</v>
      </c>
      <c r="P2992">
        <f t="shared" si="185"/>
        <v>216.81</v>
      </c>
      <c r="Q2992" s="13" t="s">
        <v>8315</v>
      </c>
      <c r="R2992" s="13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25000</v>
      </c>
      <c r="E2993" s="7">
        <v>2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0</v>
      </c>
      <c r="P2993">
        <f t="shared" si="185"/>
        <v>0.02</v>
      </c>
      <c r="Q2993" s="13" t="s">
        <v>8315</v>
      </c>
      <c r="R2993" s="1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10000</v>
      </c>
      <c r="E2994" s="7">
        <v>0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0</v>
      </c>
      <c r="P2994">
        <f t="shared" si="185"/>
        <v>0</v>
      </c>
      <c r="Q2994" s="13" t="s">
        <v>8315</v>
      </c>
      <c r="R2994" s="13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4000</v>
      </c>
      <c r="E2995" s="7">
        <v>4040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101</v>
      </c>
      <c r="P2995">
        <f t="shared" si="185"/>
        <v>183.64</v>
      </c>
      <c r="Q2995" s="13" t="s">
        <v>8315</v>
      </c>
      <c r="R2995" s="13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5000</v>
      </c>
      <c r="E2996" s="7">
        <v>160</v>
      </c>
      <c r="F2996" t="s">
        <v>8220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3</v>
      </c>
      <c r="P2996">
        <f t="shared" si="185"/>
        <v>2.71</v>
      </c>
      <c r="Q2996" s="13" t="s">
        <v>8315</v>
      </c>
      <c r="R2996" s="13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40000</v>
      </c>
      <c r="E2997" s="7">
        <v>44636.2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112</v>
      </c>
      <c r="P2997">
        <f t="shared" si="185"/>
        <v>179.26</v>
      </c>
      <c r="Q2997" s="13" t="s">
        <v>8315</v>
      </c>
      <c r="R2997" s="13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133000</v>
      </c>
      <c r="E2998" s="7">
        <v>14303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11</v>
      </c>
      <c r="P2998">
        <f t="shared" si="185"/>
        <v>36.49</v>
      </c>
      <c r="Q2998" s="13" t="s">
        <v>8315</v>
      </c>
      <c r="R2998" s="13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25000</v>
      </c>
      <c r="E2999" s="7">
        <v>33370.769999999997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133</v>
      </c>
      <c r="P2999">
        <f t="shared" si="185"/>
        <v>290.18</v>
      </c>
      <c r="Q2999" s="13" t="s">
        <v>8315</v>
      </c>
      <c r="R2999" s="13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100000</v>
      </c>
      <c r="E3000" s="7">
        <v>800211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800</v>
      </c>
      <c r="P3000">
        <f t="shared" si="185"/>
        <v>1848.06</v>
      </c>
      <c r="Q3000" s="13" t="s">
        <v>8315</v>
      </c>
      <c r="R3000" s="13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5000</v>
      </c>
      <c r="E3001" s="7">
        <v>5240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105</v>
      </c>
      <c r="P3001">
        <f t="shared" si="185"/>
        <v>262</v>
      </c>
      <c r="Q3001" s="13" t="s">
        <v>8315</v>
      </c>
      <c r="R3001" s="13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3000</v>
      </c>
      <c r="E3002" s="7">
        <v>280</v>
      </c>
      <c r="F3002" t="s">
        <v>8221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9</v>
      </c>
      <c r="P3002">
        <f t="shared" si="185"/>
        <v>35</v>
      </c>
      <c r="Q3002" s="13" t="s">
        <v>8315</v>
      </c>
      <c r="R3002" s="13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50000</v>
      </c>
      <c r="E3003" s="7">
        <v>53769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108</v>
      </c>
      <c r="P3003">
        <f t="shared" si="185"/>
        <v>307.25</v>
      </c>
      <c r="Q3003" s="13" t="s">
        <v>8315</v>
      </c>
      <c r="R3003" s="1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20000</v>
      </c>
      <c r="E3004" s="7">
        <v>3100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16</v>
      </c>
      <c r="P3004">
        <f t="shared" si="185"/>
        <v>29.81</v>
      </c>
      <c r="Q3004" s="13" t="s">
        <v>8315</v>
      </c>
      <c r="R3004" s="13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9000</v>
      </c>
      <c r="E3005" s="7">
        <v>9124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536.71</v>
      </c>
      <c r="Q3005" s="13" t="s">
        <v>8315</v>
      </c>
      <c r="R3005" s="13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100000</v>
      </c>
      <c r="E3006" s="7">
        <v>2607</v>
      </c>
      <c r="F3006" t="s">
        <v>8220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3</v>
      </c>
      <c r="P3006">
        <f t="shared" si="185"/>
        <v>9.41</v>
      </c>
      <c r="Q3006" s="13" t="s">
        <v>8315</v>
      </c>
      <c r="R3006" s="13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32500</v>
      </c>
      <c r="E3007" s="7">
        <v>21158</v>
      </c>
      <c r="F3007" t="s">
        <v>8220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65</v>
      </c>
      <c r="P3007">
        <f t="shared" si="185"/>
        <v>179.31</v>
      </c>
      <c r="Q3007" s="13" t="s">
        <v>8315</v>
      </c>
      <c r="R3007" s="13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25000</v>
      </c>
      <c r="E3008" s="7">
        <v>0</v>
      </c>
      <c r="F3008" t="s">
        <v>8220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0</v>
      </c>
      <c r="P3008">
        <f t="shared" si="185"/>
        <v>0</v>
      </c>
      <c r="Q3008" s="13" t="s">
        <v>8315</v>
      </c>
      <c r="R3008" s="13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4000</v>
      </c>
      <c r="E3009" s="7">
        <v>28167.25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704</v>
      </c>
      <c r="P3009">
        <f t="shared" si="185"/>
        <v>1408.36</v>
      </c>
      <c r="Q3009" s="13" t="s">
        <v>8315</v>
      </c>
      <c r="R3009" s="13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9000</v>
      </c>
      <c r="E3010" s="7">
        <v>9110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350.38</v>
      </c>
      <c r="Q3010" s="13" t="s">
        <v>8315</v>
      </c>
      <c r="R3010" s="13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70000</v>
      </c>
      <c r="E3011" s="7">
        <v>10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0</v>
      </c>
      <c r="P3011">
        <f t="shared" ref="P3011:P3074" si="189">IFERROR(ROUND(E3011/L3011,2),0)</f>
        <v>0.08</v>
      </c>
      <c r="Q3011" s="13" t="s">
        <v>8315</v>
      </c>
      <c r="R3011" s="13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7000</v>
      </c>
      <c r="E3012" s="7">
        <v>7184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103</v>
      </c>
      <c r="P3012">
        <f t="shared" si="189"/>
        <v>478.93</v>
      </c>
      <c r="Q3012" s="13" t="s">
        <v>8315</v>
      </c>
      <c r="R3012" s="13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2500</v>
      </c>
      <c r="E3013" s="7">
        <v>9030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361</v>
      </c>
      <c r="P3013">
        <f t="shared" si="189"/>
        <v>361.2</v>
      </c>
      <c r="Q3013" s="13" t="s">
        <v>8315</v>
      </c>
      <c r="R3013" s="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12000</v>
      </c>
      <c r="E3014" s="7">
        <v>25577.56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213</v>
      </c>
      <c r="P3014">
        <f t="shared" si="189"/>
        <v>465.05</v>
      </c>
      <c r="Q3014" s="13" t="s">
        <v>8315</v>
      </c>
      <c r="R3014" s="13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40000</v>
      </c>
      <c r="E3015" s="7">
        <v>40153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100</v>
      </c>
      <c r="P3015">
        <f t="shared" si="189"/>
        <v>375.26</v>
      </c>
      <c r="Q3015" s="13" t="s">
        <v>8315</v>
      </c>
      <c r="R3015" s="13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60000</v>
      </c>
      <c r="E3016" s="7">
        <v>176420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294</v>
      </c>
      <c r="P3016">
        <f t="shared" si="189"/>
        <v>316.73</v>
      </c>
      <c r="Q3016" s="13" t="s">
        <v>8315</v>
      </c>
      <c r="R3016" s="13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10000</v>
      </c>
      <c r="E3017" s="7">
        <v>1864</v>
      </c>
      <c r="F3017" t="s">
        <v>8220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19</v>
      </c>
      <c r="P3017">
        <f t="shared" si="189"/>
        <v>46.6</v>
      </c>
      <c r="Q3017" s="13" t="s">
        <v>8315</v>
      </c>
      <c r="R3017" s="13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25000</v>
      </c>
      <c r="E3018" s="7">
        <v>0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0</v>
      </c>
      <c r="P3018">
        <f t="shared" si="189"/>
        <v>0</v>
      </c>
      <c r="Q3018" s="13" t="s">
        <v>8315</v>
      </c>
      <c r="R3018" s="13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50000</v>
      </c>
      <c r="E3019" s="7">
        <v>58520.2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117</v>
      </c>
      <c r="P3019">
        <f t="shared" si="189"/>
        <v>368.05</v>
      </c>
      <c r="Q3019" s="13" t="s">
        <v>8315</v>
      </c>
      <c r="R3019" s="13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10557</v>
      </c>
      <c r="E3020" s="7">
        <v>4130</v>
      </c>
      <c r="F3020" t="s">
        <v>8221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39</v>
      </c>
      <c r="P3020">
        <f t="shared" si="189"/>
        <v>100.73</v>
      </c>
      <c r="Q3020" s="13" t="s">
        <v>8315</v>
      </c>
      <c r="R3020" s="13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50000</v>
      </c>
      <c r="E3021" s="7">
        <v>0</v>
      </c>
      <c r="F3021" t="s">
        <v>8220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0</v>
      </c>
      <c r="P3021">
        <f t="shared" si="189"/>
        <v>0</v>
      </c>
      <c r="Q3021" s="13" t="s">
        <v>8315</v>
      </c>
      <c r="R3021" s="13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20000</v>
      </c>
      <c r="E3022" s="7">
        <v>26</v>
      </c>
      <c r="F3022" t="s">
        <v>8220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0</v>
      </c>
      <c r="P3022">
        <f t="shared" si="189"/>
        <v>0.87</v>
      </c>
      <c r="Q3022" s="13" t="s">
        <v>8315</v>
      </c>
      <c r="R3022" s="13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15000</v>
      </c>
      <c r="E3023" s="7">
        <v>0</v>
      </c>
      <c r="F3023" t="s">
        <v>8220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0</v>
      </c>
      <c r="P3023">
        <f t="shared" si="189"/>
        <v>0</v>
      </c>
      <c r="Q3023" s="13" t="s">
        <v>8315</v>
      </c>
      <c r="R3023" s="1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25000</v>
      </c>
      <c r="E3024" s="7">
        <v>26452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106</v>
      </c>
      <c r="P3024">
        <f t="shared" si="189"/>
        <v>426.65</v>
      </c>
      <c r="Q3024" s="13" t="s">
        <v>8315</v>
      </c>
      <c r="R3024" s="13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3350</v>
      </c>
      <c r="E3025" s="7">
        <v>5358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160</v>
      </c>
      <c r="P3025">
        <f t="shared" si="189"/>
        <v>893</v>
      </c>
      <c r="Q3025" s="13" t="s">
        <v>8315</v>
      </c>
      <c r="R3025" s="13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30000</v>
      </c>
      <c r="E3026" s="7">
        <v>49588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165</v>
      </c>
      <c r="P3026">
        <f t="shared" si="189"/>
        <v>272.45999999999998</v>
      </c>
      <c r="Q3026" s="13" t="s">
        <v>8315</v>
      </c>
      <c r="R3026" s="13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20000</v>
      </c>
      <c r="E3027" s="7">
        <v>2100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11</v>
      </c>
      <c r="P3027">
        <f t="shared" si="189"/>
        <v>14.48</v>
      </c>
      <c r="Q3027" s="13" t="s">
        <v>8315</v>
      </c>
      <c r="R3027" s="13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5000</v>
      </c>
      <c r="E3028" s="7">
        <v>11</v>
      </c>
      <c r="F3028" t="s">
        <v>8220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0</v>
      </c>
      <c r="P3028">
        <f t="shared" si="189"/>
        <v>0.44</v>
      </c>
      <c r="Q3028" s="13" t="s">
        <v>8315</v>
      </c>
      <c r="R3028" s="13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110000</v>
      </c>
      <c r="E3029" s="7">
        <v>4</v>
      </c>
      <c r="F3029" t="s">
        <v>8220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0</v>
      </c>
      <c r="P3029">
        <f t="shared" si="189"/>
        <v>0.01</v>
      </c>
      <c r="Q3029" s="13" t="s">
        <v>8315</v>
      </c>
      <c r="R3029" s="13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23000</v>
      </c>
      <c r="E3030" s="7">
        <v>27675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120</v>
      </c>
      <c r="P3030">
        <f t="shared" si="189"/>
        <v>279.55</v>
      </c>
      <c r="Q3030" s="13" t="s">
        <v>8315</v>
      </c>
      <c r="R3030" s="13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80000</v>
      </c>
      <c r="E3031" s="7">
        <v>7655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10</v>
      </c>
      <c r="P3031">
        <f t="shared" si="189"/>
        <v>22</v>
      </c>
      <c r="Q3031" s="13" t="s">
        <v>8315</v>
      </c>
      <c r="R3031" s="13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5000</v>
      </c>
      <c r="E3032" s="7">
        <v>10678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214</v>
      </c>
      <c r="P3032">
        <f t="shared" si="189"/>
        <v>260.44</v>
      </c>
      <c r="Q3032" s="13" t="s">
        <v>8315</v>
      </c>
      <c r="R3032" s="13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5000</v>
      </c>
      <c r="E3033" s="7">
        <v>1762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35</v>
      </c>
      <c r="P3033">
        <f t="shared" si="189"/>
        <v>60.76</v>
      </c>
      <c r="Q3033" s="13" t="s">
        <v>8315</v>
      </c>
      <c r="R3033" s="1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5000</v>
      </c>
      <c r="E3034" s="7">
        <v>5</v>
      </c>
      <c r="F3034" t="s">
        <v>8220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0</v>
      </c>
      <c r="P3034">
        <f t="shared" si="189"/>
        <v>0.2</v>
      </c>
      <c r="Q3034" s="13" t="s">
        <v>8315</v>
      </c>
      <c r="R3034" s="13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12000</v>
      </c>
      <c r="E3035" s="7">
        <v>52</v>
      </c>
      <c r="F3035" t="s">
        <v>8220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0</v>
      </c>
      <c r="P3035">
        <f t="shared" si="189"/>
        <v>2.2599999999999998</v>
      </c>
      <c r="Q3035" s="13" t="s">
        <v>8315</v>
      </c>
      <c r="R3035" s="13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250000</v>
      </c>
      <c r="E3036" s="7">
        <v>175</v>
      </c>
      <c r="F3036" t="s">
        <v>8220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0</v>
      </c>
      <c r="P3036">
        <f t="shared" si="189"/>
        <v>0.14000000000000001</v>
      </c>
      <c r="Q3036" s="13" t="s">
        <v>8315</v>
      </c>
      <c r="R3036" s="13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60000</v>
      </c>
      <c r="E3037" s="7">
        <v>852</v>
      </c>
      <c r="F3037" t="s">
        <v>8220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</v>
      </c>
      <c r="P3037">
        <f t="shared" si="189"/>
        <v>2.78</v>
      </c>
      <c r="Q3037" s="13" t="s">
        <v>8315</v>
      </c>
      <c r="R3037" s="13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75000</v>
      </c>
      <c r="E3038" s="7">
        <v>106084.5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141</v>
      </c>
      <c r="P3038">
        <f t="shared" si="189"/>
        <v>322.45</v>
      </c>
      <c r="Q3038" s="13" t="s">
        <v>8315</v>
      </c>
      <c r="R3038" s="13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4000</v>
      </c>
      <c r="E3039" s="7">
        <v>6240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156</v>
      </c>
      <c r="P3039">
        <f t="shared" si="189"/>
        <v>195</v>
      </c>
      <c r="Q3039" s="13" t="s">
        <v>8315</v>
      </c>
      <c r="R3039" s="13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4000</v>
      </c>
      <c r="E3040" s="7">
        <v>4065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102</v>
      </c>
      <c r="P3040">
        <f t="shared" si="189"/>
        <v>150.56</v>
      </c>
      <c r="Q3040" s="13" t="s">
        <v>8315</v>
      </c>
      <c r="R3040" s="13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50000</v>
      </c>
      <c r="E3041" s="7">
        <v>10814</v>
      </c>
      <c r="F3041" t="s">
        <v>8220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22</v>
      </c>
      <c r="P3041">
        <f t="shared" si="189"/>
        <v>45.82</v>
      </c>
      <c r="Q3041" s="13" t="s">
        <v>8315</v>
      </c>
      <c r="R3041" s="13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10000</v>
      </c>
      <c r="E3042" s="7">
        <v>0</v>
      </c>
      <c r="F3042" t="s">
        <v>8220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0</v>
      </c>
      <c r="P3042">
        <f t="shared" si="189"/>
        <v>0</v>
      </c>
      <c r="Q3042" s="13" t="s">
        <v>8315</v>
      </c>
      <c r="R3042" s="13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25000</v>
      </c>
      <c r="E3043" s="7">
        <v>188</v>
      </c>
      <c r="F3043" t="s">
        <v>8220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</v>
      </c>
      <c r="P3043">
        <f t="shared" si="189"/>
        <v>1.98</v>
      </c>
      <c r="Q3043" s="13" t="s">
        <v>8315</v>
      </c>
      <c r="R3043" s="1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5000</v>
      </c>
      <c r="E3044" s="7">
        <v>1076751.05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21535</v>
      </c>
      <c r="P3044">
        <f t="shared" si="189"/>
        <v>29101.38</v>
      </c>
      <c r="Q3044" s="13" t="s">
        <v>8315</v>
      </c>
      <c r="R3044" s="13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42850</v>
      </c>
      <c r="E3045" s="7">
        <v>0</v>
      </c>
      <c r="F3045" t="s">
        <v>8220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0</v>
      </c>
      <c r="P3045">
        <f t="shared" si="189"/>
        <v>0</v>
      </c>
      <c r="Q3045" s="13" t="s">
        <v>8315</v>
      </c>
      <c r="R3045" s="13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35000</v>
      </c>
      <c r="E3046" s="7">
        <v>70</v>
      </c>
      <c r="F3046" t="s">
        <v>8220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0</v>
      </c>
      <c r="P3046">
        <f t="shared" si="189"/>
        <v>0.45</v>
      </c>
      <c r="Q3046" s="13" t="s">
        <v>8315</v>
      </c>
      <c r="R3046" s="13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15000</v>
      </c>
      <c r="E3047" s="7">
        <v>126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</v>
      </c>
      <c r="P3047">
        <f t="shared" si="189"/>
        <v>1.97</v>
      </c>
      <c r="Q3047" s="13" t="s">
        <v>8315</v>
      </c>
      <c r="R3047" s="13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36400</v>
      </c>
      <c r="E3048" s="7">
        <v>41000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113</v>
      </c>
      <c r="P3048">
        <f t="shared" si="189"/>
        <v>706.9</v>
      </c>
      <c r="Q3048" s="13" t="s">
        <v>8315</v>
      </c>
      <c r="R3048" s="13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3500</v>
      </c>
      <c r="E3049" s="7">
        <v>0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0</v>
      </c>
      <c r="P3049">
        <f t="shared" si="189"/>
        <v>0</v>
      </c>
      <c r="Q3049" s="13" t="s">
        <v>8315</v>
      </c>
      <c r="R3049" s="13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23000</v>
      </c>
      <c r="E3050" s="7">
        <v>6061</v>
      </c>
      <c r="F3050" t="s">
        <v>8220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26</v>
      </c>
      <c r="P3050">
        <f t="shared" si="189"/>
        <v>128.96</v>
      </c>
      <c r="Q3050" s="13" t="s">
        <v>8315</v>
      </c>
      <c r="R3050" s="13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10000</v>
      </c>
      <c r="E3051" s="7">
        <v>11450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115</v>
      </c>
      <c r="P3051">
        <f t="shared" si="189"/>
        <v>212.04</v>
      </c>
      <c r="Q3051" s="13" t="s">
        <v>8315</v>
      </c>
      <c r="R3051" s="13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3000</v>
      </c>
      <c r="E3052" s="7">
        <v>4004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133</v>
      </c>
      <c r="P3052">
        <f t="shared" si="189"/>
        <v>444.89</v>
      </c>
      <c r="Q3052" s="13" t="s">
        <v>8315</v>
      </c>
      <c r="R3052" s="13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3916</v>
      </c>
      <c r="F3053" t="s">
        <v>8218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112</v>
      </c>
      <c r="P3053">
        <f t="shared" si="189"/>
        <v>111.89</v>
      </c>
      <c r="Q3053" s="13" t="s">
        <v>8315</v>
      </c>
      <c r="R3053" s="1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1800</v>
      </c>
      <c r="E3054" s="7">
        <v>8807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489</v>
      </c>
      <c r="P3054">
        <f t="shared" si="189"/>
        <v>4403.5</v>
      </c>
      <c r="Q3054" s="13" t="s">
        <v>8315</v>
      </c>
      <c r="R3054" s="13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1500</v>
      </c>
      <c r="E3055" s="7">
        <v>795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53</v>
      </c>
      <c r="P3055">
        <f t="shared" si="189"/>
        <v>265</v>
      </c>
      <c r="Q3055" s="13" t="s">
        <v>8315</v>
      </c>
      <c r="R3055" s="13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50</v>
      </c>
      <c r="E3056" s="7">
        <v>0</v>
      </c>
      <c r="F3056" t="s">
        <v>8219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s="13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978</v>
      </c>
      <c r="E3057" s="7">
        <v>1216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124</v>
      </c>
      <c r="P3057">
        <f t="shared" si="189"/>
        <v>1216</v>
      </c>
      <c r="Q3057" s="13" t="s">
        <v>8315</v>
      </c>
      <c r="R3057" s="13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600</v>
      </c>
      <c r="E3058" s="7">
        <v>10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2</v>
      </c>
      <c r="P3058">
        <f t="shared" si="189"/>
        <v>0</v>
      </c>
      <c r="Q3058" s="13" t="s">
        <v>8315</v>
      </c>
      <c r="R3058" s="13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650</v>
      </c>
      <c r="E3059" s="7">
        <v>10</v>
      </c>
      <c r="F3059" t="s">
        <v>8219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2</v>
      </c>
      <c r="P3059">
        <f t="shared" si="189"/>
        <v>0</v>
      </c>
      <c r="Q3059" s="13" t="s">
        <v>8315</v>
      </c>
      <c r="R3059" s="13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1000</v>
      </c>
      <c r="E3060" s="7">
        <v>72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7</v>
      </c>
      <c r="P3060">
        <f t="shared" si="189"/>
        <v>24</v>
      </c>
      <c r="Q3060" s="13" t="s">
        <v>8315</v>
      </c>
      <c r="R3060" s="13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3000</v>
      </c>
      <c r="E3061" s="7">
        <v>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0</v>
      </c>
      <c r="P3061">
        <f t="shared" si="189"/>
        <v>0.09</v>
      </c>
      <c r="Q3061" s="13" t="s">
        <v>8315</v>
      </c>
      <c r="R3061" s="13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2500</v>
      </c>
      <c r="E3062" s="7">
        <v>3012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120</v>
      </c>
      <c r="P3062">
        <f t="shared" si="189"/>
        <v>502</v>
      </c>
      <c r="Q3062" s="13" t="s">
        <v>8315</v>
      </c>
      <c r="R3062" s="13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750</v>
      </c>
      <c r="E3063" s="7">
        <v>1140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152</v>
      </c>
      <c r="P3063">
        <f t="shared" si="189"/>
        <v>0</v>
      </c>
      <c r="Q3063" s="13" t="s">
        <v>8315</v>
      </c>
      <c r="R3063" s="1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20000</v>
      </c>
      <c r="E3064" s="7">
        <v>0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0</v>
      </c>
      <c r="P3064">
        <f t="shared" si="189"/>
        <v>0</v>
      </c>
      <c r="Q3064" s="13" t="s">
        <v>8315</v>
      </c>
      <c r="R3064" s="13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3255</v>
      </c>
      <c r="F3065" t="s">
        <v>8218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109</v>
      </c>
      <c r="P3065">
        <f t="shared" si="189"/>
        <v>141.52000000000001</v>
      </c>
      <c r="Q3065" s="13" t="s">
        <v>8315</v>
      </c>
      <c r="R3065" s="13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24000</v>
      </c>
      <c r="E3066" s="7">
        <v>28067.34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117</v>
      </c>
      <c r="P3066">
        <f t="shared" si="189"/>
        <v>389.82</v>
      </c>
      <c r="Q3066" s="13" t="s">
        <v>8315</v>
      </c>
      <c r="R3066" s="13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1000</v>
      </c>
      <c r="E3067" s="7">
        <v>1270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127</v>
      </c>
      <c r="P3067">
        <f t="shared" si="189"/>
        <v>635</v>
      </c>
      <c r="Q3067" s="13" t="s">
        <v>8315</v>
      </c>
      <c r="R3067" s="13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100000</v>
      </c>
      <c r="E3068" s="7">
        <v>426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0</v>
      </c>
      <c r="P3068">
        <f t="shared" si="189"/>
        <v>28.4</v>
      </c>
      <c r="Q3068" s="13" t="s">
        <v>8315</v>
      </c>
      <c r="R3068" s="13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2000</v>
      </c>
      <c r="E3069" s="7">
        <v>5437</v>
      </c>
      <c r="F3069" t="s">
        <v>8218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272</v>
      </c>
      <c r="P3069">
        <f t="shared" si="189"/>
        <v>5437</v>
      </c>
      <c r="Q3069" s="13" t="s">
        <v>8315</v>
      </c>
      <c r="R3069" s="13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2000</v>
      </c>
      <c r="E3070" s="7">
        <v>2506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125</v>
      </c>
      <c r="P3070">
        <f t="shared" si="189"/>
        <v>1253</v>
      </c>
      <c r="Q3070" s="13" t="s">
        <v>8315</v>
      </c>
      <c r="R3070" s="13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2000</v>
      </c>
      <c r="E3071" s="7">
        <v>2191</v>
      </c>
      <c r="F3071" t="s">
        <v>8218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110</v>
      </c>
      <c r="P3071">
        <f t="shared" si="189"/>
        <v>313</v>
      </c>
      <c r="Q3071" s="13" t="s">
        <v>8315</v>
      </c>
      <c r="R3071" s="13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2500</v>
      </c>
      <c r="E3072" s="7">
        <v>3000</v>
      </c>
      <c r="F3072" t="s">
        <v>8218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120</v>
      </c>
      <c r="P3072">
        <f t="shared" si="189"/>
        <v>187.5</v>
      </c>
      <c r="Q3072" s="13" t="s">
        <v>8315</v>
      </c>
      <c r="R3072" s="13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20000</v>
      </c>
      <c r="E3073" s="7">
        <v>102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1</v>
      </c>
      <c r="P3073">
        <f t="shared" si="189"/>
        <v>0.87</v>
      </c>
      <c r="Q3073" s="13" t="s">
        <v>8315</v>
      </c>
      <c r="R3073" s="1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1000</v>
      </c>
      <c r="E3074" s="7">
        <v>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3</v>
      </c>
      <c r="P3074">
        <f t="shared" si="189"/>
        <v>12.5</v>
      </c>
      <c r="Q3074" s="13" t="s">
        <v>8315</v>
      </c>
      <c r="R3074" s="13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3000</v>
      </c>
      <c r="E3075" s="7">
        <v>5323.01</v>
      </c>
      <c r="F3075" t="s">
        <v>8218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177</v>
      </c>
      <c r="P3075">
        <f t="shared" ref="P3075:P3138" si="193">IFERROR(ROUND(E3075/L3075,2),0)</f>
        <v>760.43</v>
      </c>
      <c r="Q3075" s="13" t="s">
        <v>8315</v>
      </c>
      <c r="R3075" s="13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1200</v>
      </c>
      <c r="E3076" s="7">
        <v>0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0</v>
      </c>
      <c r="Q3076" s="13" t="s">
        <v>8315</v>
      </c>
      <c r="R3076" s="13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5000</v>
      </c>
      <c r="E3077" s="7">
        <v>18</v>
      </c>
      <c r="F3077" t="s">
        <v>8221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0</v>
      </c>
      <c r="P3077">
        <f t="shared" si="193"/>
        <v>0.9</v>
      </c>
      <c r="Q3077" s="13" t="s">
        <v>8315</v>
      </c>
      <c r="R3077" s="13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5000</v>
      </c>
      <c r="E3078" s="7">
        <v>2537</v>
      </c>
      <c r="F3078" t="s">
        <v>8219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51</v>
      </c>
      <c r="P3078">
        <f t="shared" si="193"/>
        <v>50.74</v>
      </c>
      <c r="Q3078" s="13" t="s">
        <v>8315</v>
      </c>
      <c r="R3078" s="13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2000</v>
      </c>
      <c r="E3079" s="7">
        <v>2000</v>
      </c>
      <c r="F3079" t="s">
        <v>8218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100</v>
      </c>
      <c r="P3079">
        <f t="shared" si="193"/>
        <v>1000</v>
      </c>
      <c r="Q3079" s="13" t="s">
        <v>8315</v>
      </c>
      <c r="R3079" s="13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1750</v>
      </c>
      <c r="E3080" s="7">
        <v>1955</v>
      </c>
      <c r="F3080" t="s">
        <v>8218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112</v>
      </c>
      <c r="P3080">
        <f t="shared" si="193"/>
        <v>651.66999999999996</v>
      </c>
      <c r="Q3080" s="13" t="s">
        <v>8315</v>
      </c>
      <c r="R3080" s="13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30000</v>
      </c>
      <c r="E3081" s="7">
        <v>0</v>
      </c>
      <c r="F3081" t="s">
        <v>8219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0</v>
      </c>
      <c r="P3081">
        <f t="shared" si="193"/>
        <v>0</v>
      </c>
      <c r="Q3081" s="13" t="s">
        <v>8315</v>
      </c>
      <c r="R3081" s="13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2500</v>
      </c>
      <c r="E3082" s="7">
        <v>45041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1802</v>
      </c>
      <c r="P3082">
        <f t="shared" si="193"/>
        <v>6434.43</v>
      </c>
      <c r="Q3082" s="13" t="s">
        <v>8315</v>
      </c>
      <c r="R3082" s="13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6000</v>
      </c>
      <c r="E3083" s="7">
        <v>6108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102</v>
      </c>
      <c r="P3083">
        <f t="shared" si="193"/>
        <v>1221.5999999999999</v>
      </c>
      <c r="Q3083" s="13" t="s">
        <v>8315</v>
      </c>
      <c r="R3083" s="1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500</v>
      </c>
      <c r="E3084" s="7">
        <v>520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104</v>
      </c>
      <c r="P3084">
        <f t="shared" si="193"/>
        <v>0</v>
      </c>
      <c r="Q3084" s="13" t="s">
        <v>8315</v>
      </c>
      <c r="R3084" s="13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1500</v>
      </c>
      <c r="E3085" s="7">
        <v>2576</v>
      </c>
      <c r="F3085" t="s">
        <v>8218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172</v>
      </c>
      <c r="P3085">
        <f t="shared" si="193"/>
        <v>858.67</v>
      </c>
      <c r="Q3085" s="13" t="s">
        <v>8315</v>
      </c>
      <c r="R3085" s="13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3000</v>
      </c>
      <c r="E3086" s="7">
        <v>22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</v>
      </c>
      <c r="P3086">
        <f t="shared" si="193"/>
        <v>3.67</v>
      </c>
      <c r="Q3086" s="13" t="s">
        <v>8315</v>
      </c>
      <c r="R3086" s="13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3000</v>
      </c>
      <c r="E3087" s="7">
        <v>3460</v>
      </c>
      <c r="F3087" t="s">
        <v>8218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115</v>
      </c>
      <c r="P3087">
        <f t="shared" si="193"/>
        <v>384.44</v>
      </c>
      <c r="Q3087" s="13" t="s">
        <v>8315</v>
      </c>
      <c r="R3087" s="13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1500</v>
      </c>
      <c r="E3088" s="7">
        <v>1720</v>
      </c>
      <c r="F3088" t="s">
        <v>8218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115</v>
      </c>
      <c r="P3088">
        <f t="shared" si="193"/>
        <v>573.33000000000004</v>
      </c>
      <c r="Q3088" s="13" t="s">
        <v>8315</v>
      </c>
      <c r="R3088" s="13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</v>
      </c>
      <c r="E3089" s="7">
        <v>2063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103</v>
      </c>
      <c r="P3089">
        <f t="shared" si="193"/>
        <v>1031.5</v>
      </c>
      <c r="Q3089" s="13" t="s">
        <v>8315</v>
      </c>
      <c r="R3089" s="13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2000</v>
      </c>
      <c r="E3090" s="7">
        <v>2087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104</v>
      </c>
      <c r="P3090">
        <f t="shared" si="193"/>
        <v>695.67</v>
      </c>
      <c r="Q3090" s="13" t="s">
        <v>8315</v>
      </c>
      <c r="R3090" s="13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15000</v>
      </c>
      <c r="E3091" s="7">
        <v>20689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138</v>
      </c>
      <c r="P3091">
        <f t="shared" si="193"/>
        <v>459.76</v>
      </c>
      <c r="Q3091" s="13" t="s">
        <v>8315</v>
      </c>
      <c r="R3091" s="13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30000</v>
      </c>
      <c r="E3092" s="7">
        <v>50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0</v>
      </c>
      <c r="P3092">
        <f t="shared" si="193"/>
        <v>5.56</v>
      </c>
      <c r="Q3092" s="13" t="s">
        <v>8315</v>
      </c>
      <c r="R3092" s="13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3500</v>
      </c>
      <c r="E3093" s="7">
        <v>3514</v>
      </c>
      <c r="F3093" t="s">
        <v>8218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100</v>
      </c>
      <c r="P3093">
        <f t="shared" si="193"/>
        <v>390.44</v>
      </c>
      <c r="Q3093" s="13" t="s">
        <v>8315</v>
      </c>
      <c r="R3093" s="1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4800</v>
      </c>
      <c r="E3094" s="7">
        <v>550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11</v>
      </c>
      <c r="P3094">
        <f t="shared" si="193"/>
        <v>26.19</v>
      </c>
      <c r="Q3094" s="13" t="s">
        <v>8315</v>
      </c>
      <c r="R3094" s="13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3999</v>
      </c>
      <c r="E3095" s="7">
        <v>4390</v>
      </c>
      <c r="F3095" t="s">
        <v>8218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110</v>
      </c>
      <c r="P3095">
        <f t="shared" si="193"/>
        <v>258.24</v>
      </c>
      <c r="Q3095" s="13" t="s">
        <v>8315</v>
      </c>
      <c r="R3095" s="13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1200</v>
      </c>
      <c r="E3096" s="7">
        <v>2080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173</v>
      </c>
      <c r="P3096">
        <f t="shared" si="193"/>
        <v>2080</v>
      </c>
      <c r="Q3096" s="13" t="s">
        <v>8315</v>
      </c>
      <c r="R3096" s="13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1500</v>
      </c>
      <c r="E3097" s="7">
        <v>1668</v>
      </c>
      <c r="F3097" t="s">
        <v>8218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111</v>
      </c>
      <c r="P3097">
        <f t="shared" si="193"/>
        <v>1668</v>
      </c>
      <c r="Q3097" s="13" t="s">
        <v>8315</v>
      </c>
      <c r="R3097" s="13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3500</v>
      </c>
      <c r="E3098" s="7">
        <v>3501.52</v>
      </c>
      <c r="F3098" t="s">
        <v>8218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100</v>
      </c>
      <c r="P3098">
        <f t="shared" si="193"/>
        <v>250.11</v>
      </c>
      <c r="Q3098" s="13" t="s">
        <v>8315</v>
      </c>
      <c r="R3098" s="13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5000</v>
      </c>
      <c r="E3099" s="7">
        <v>5830.83</v>
      </c>
      <c r="F3099" t="s">
        <v>8218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117</v>
      </c>
      <c r="P3099">
        <f t="shared" si="193"/>
        <v>138.83000000000001</v>
      </c>
      <c r="Q3099" s="13" t="s">
        <v>8315</v>
      </c>
      <c r="R3099" s="13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5000</v>
      </c>
      <c r="E3100" s="7">
        <v>6053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121</v>
      </c>
      <c r="P3100">
        <f t="shared" si="193"/>
        <v>224.19</v>
      </c>
      <c r="Q3100" s="13" t="s">
        <v>8315</v>
      </c>
      <c r="R3100" s="13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2500</v>
      </c>
      <c r="E3101" s="7">
        <v>2503</v>
      </c>
      <c r="F3101" t="s">
        <v>8218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100</v>
      </c>
      <c r="P3101">
        <f t="shared" si="193"/>
        <v>500.6</v>
      </c>
      <c r="Q3101" s="13" t="s">
        <v>8315</v>
      </c>
      <c r="R3101" s="13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5000</v>
      </c>
      <c r="E3102" s="7">
        <v>8399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168</v>
      </c>
      <c r="P3102">
        <f t="shared" si="193"/>
        <v>646.08000000000004</v>
      </c>
      <c r="Q3102" s="13" t="s">
        <v>8315</v>
      </c>
      <c r="R3102" s="13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2608</v>
      </c>
      <c r="F3103" t="s">
        <v>8218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104</v>
      </c>
      <c r="P3103">
        <f t="shared" si="193"/>
        <v>217.33</v>
      </c>
      <c r="Q3103" s="13" t="s">
        <v>8315</v>
      </c>
      <c r="R3103" s="1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18000</v>
      </c>
      <c r="E3104" s="7">
        <v>12521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70</v>
      </c>
      <c r="P3104">
        <f t="shared" si="193"/>
        <v>139.12</v>
      </c>
      <c r="Q3104" s="13" t="s">
        <v>8315</v>
      </c>
      <c r="R3104" s="13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1000</v>
      </c>
      <c r="E3105" s="7">
        <v>1330</v>
      </c>
      <c r="F3105" t="s">
        <v>8218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133</v>
      </c>
      <c r="P3105">
        <f t="shared" si="193"/>
        <v>665</v>
      </c>
      <c r="Q3105" s="13" t="s">
        <v>8315</v>
      </c>
      <c r="R3105" s="13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4900</v>
      </c>
      <c r="E3106" s="7">
        <v>4900</v>
      </c>
      <c r="F3106" t="s">
        <v>8218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100</v>
      </c>
      <c r="P3106">
        <f t="shared" si="193"/>
        <v>980</v>
      </c>
      <c r="Q3106" s="13" t="s">
        <v>8315</v>
      </c>
      <c r="R3106" s="13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7200</v>
      </c>
      <c r="E3107" s="7">
        <v>8136.01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113</v>
      </c>
      <c r="P3107">
        <f t="shared" si="193"/>
        <v>262.45</v>
      </c>
      <c r="Q3107" s="13" t="s">
        <v>8315</v>
      </c>
      <c r="R3107" s="13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1500</v>
      </c>
      <c r="E3108" s="7">
        <v>1500</v>
      </c>
      <c r="F3108" t="s">
        <v>8218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100</v>
      </c>
      <c r="P3108">
        <f t="shared" si="193"/>
        <v>375</v>
      </c>
      <c r="Q3108" s="13" t="s">
        <v>8315</v>
      </c>
      <c r="R3108" s="13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20000</v>
      </c>
      <c r="E3109" s="7">
        <v>21573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108</v>
      </c>
      <c r="P3109">
        <f t="shared" si="193"/>
        <v>743.9</v>
      </c>
      <c r="Q3109" s="13" t="s">
        <v>8315</v>
      </c>
      <c r="R3109" s="13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1250</v>
      </c>
      <c r="E3110" s="7">
        <v>1250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100</v>
      </c>
      <c r="P3110">
        <f t="shared" si="193"/>
        <v>625</v>
      </c>
      <c r="Q3110" s="13" t="s">
        <v>8315</v>
      </c>
      <c r="R3110" s="13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20000</v>
      </c>
      <c r="E3111" s="7">
        <v>0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0</v>
      </c>
      <c r="P3111">
        <f t="shared" si="193"/>
        <v>0</v>
      </c>
      <c r="Q3111" s="13" t="s">
        <v>8315</v>
      </c>
      <c r="R3111" s="13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1000</v>
      </c>
      <c r="E3112" s="7">
        <v>1260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126</v>
      </c>
      <c r="P3112">
        <f t="shared" si="193"/>
        <v>1260</v>
      </c>
      <c r="Q3112" s="13" t="s">
        <v>8315</v>
      </c>
      <c r="R3112" s="13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15000</v>
      </c>
      <c r="E3113" s="7">
        <v>212</v>
      </c>
      <c r="F3113" t="s">
        <v>8219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1</v>
      </c>
      <c r="P3113">
        <f t="shared" si="193"/>
        <v>2.79</v>
      </c>
      <c r="Q3113" s="13" t="s">
        <v>8315</v>
      </c>
      <c r="R3113" s="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3000</v>
      </c>
      <c r="E3114" s="7">
        <v>3000</v>
      </c>
      <c r="F3114" t="s">
        <v>8218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100</v>
      </c>
      <c r="P3114">
        <f t="shared" si="193"/>
        <v>333.33</v>
      </c>
      <c r="Q3114" s="13" t="s">
        <v>8315</v>
      </c>
      <c r="R3114" s="13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12000</v>
      </c>
      <c r="E3115" s="7">
        <v>12668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106</v>
      </c>
      <c r="P3115">
        <f t="shared" si="193"/>
        <v>342.38</v>
      </c>
      <c r="Q3115" s="13" t="s">
        <v>8315</v>
      </c>
      <c r="R3115" s="13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700</v>
      </c>
      <c r="E3116" s="7">
        <v>80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11</v>
      </c>
      <c r="P3116">
        <f t="shared" si="193"/>
        <v>0</v>
      </c>
      <c r="Q3116" s="13" t="s">
        <v>8315</v>
      </c>
      <c r="R3116" s="13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2500</v>
      </c>
      <c r="E3117" s="7">
        <v>2615</v>
      </c>
      <c r="F3117" t="s">
        <v>8218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105</v>
      </c>
      <c r="P3117">
        <f t="shared" si="193"/>
        <v>2615</v>
      </c>
      <c r="Q3117" s="13" t="s">
        <v>8315</v>
      </c>
      <c r="R3117" s="13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3000</v>
      </c>
      <c r="E3118" s="7">
        <v>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0</v>
      </c>
      <c r="P3118">
        <f t="shared" si="193"/>
        <v>0</v>
      </c>
      <c r="Q3118" s="13" t="s">
        <v>8315</v>
      </c>
      <c r="R3118" s="13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800</v>
      </c>
      <c r="E3119" s="7">
        <v>810</v>
      </c>
      <c r="F3119" t="s">
        <v>8218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101</v>
      </c>
      <c r="P3119">
        <f t="shared" si="193"/>
        <v>810</v>
      </c>
      <c r="Q3119" s="13" t="s">
        <v>8315</v>
      </c>
      <c r="R3119" s="13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</v>
      </c>
      <c r="E3120" s="7">
        <v>5055</v>
      </c>
      <c r="F3120" t="s">
        <v>8218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101</v>
      </c>
      <c r="P3120">
        <f t="shared" si="193"/>
        <v>2527.5</v>
      </c>
      <c r="Q3120" s="13" t="s">
        <v>8315</v>
      </c>
      <c r="R3120" s="13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</v>
      </c>
      <c r="E3121" s="7">
        <v>1000</v>
      </c>
      <c r="F3121" t="s">
        <v>8218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100</v>
      </c>
      <c r="P3121">
        <f t="shared" si="193"/>
        <v>1000</v>
      </c>
      <c r="Q3121" s="13" t="s">
        <v>8315</v>
      </c>
      <c r="R3121" s="13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2000</v>
      </c>
      <c r="E3122" s="7">
        <v>2095</v>
      </c>
      <c r="F3122" t="s">
        <v>8218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105</v>
      </c>
      <c r="P3122">
        <f t="shared" si="193"/>
        <v>209.5</v>
      </c>
      <c r="Q3122" s="13" t="s">
        <v>8315</v>
      </c>
      <c r="R3122" s="13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1000</v>
      </c>
      <c r="E3123" s="7">
        <v>1078</v>
      </c>
      <c r="F3123" t="s">
        <v>8218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108</v>
      </c>
      <c r="P3123">
        <f t="shared" si="193"/>
        <v>1078</v>
      </c>
      <c r="Q3123" s="13" t="s">
        <v>8315</v>
      </c>
      <c r="R3123" s="1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2000</v>
      </c>
      <c r="E3124" s="7">
        <v>2025</v>
      </c>
      <c r="F3124" t="s">
        <v>8218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101</v>
      </c>
      <c r="P3124">
        <f t="shared" si="193"/>
        <v>1012.5</v>
      </c>
      <c r="Q3124" s="13" t="s">
        <v>8315</v>
      </c>
      <c r="R3124" s="13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198000</v>
      </c>
      <c r="E3125" s="7">
        <v>508525.01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257</v>
      </c>
      <c r="P3125">
        <f t="shared" si="193"/>
        <v>1461.28</v>
      </c>
      <c r="Q3125" s="13" t="s">
        <v>8315</v>
      </c>
      <c r="R3125" s="13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1250</v>
      </c>
      <c r="E3126" s="7">
        <v>1361</v>
      </c>
      <c r="F3126" t="s">
        <v>8218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109</v>
      </c>
      <c r="P3126">
        <f t="shared" si="193"/>
        <v>340.25</v>
      </c>
      <c r="Q3126" s="13" t="s">
        <v>8315</v>
      </c>
      <c r="R3126" s="13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750</v>
      </c>
      <c r="E3127" s="7">
        <v>1220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163</v>
      </c>
      <c r="P3127">
        <f t="shared" si="193"/>
        <v>0</v>
      </c>
      <c r="Q3127" s="13" t="s">
        <v>8315</v>
      </c>
      <c r="R3127" s="13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4000</v>
      </c>
      <c r="E3128" s="7">
        <v>4545</v>
      </c>
      <c r="F3128" t="s">
        <v>8218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114</v>
      </c>
      <c r="P3128">
        <f t="shared" si="193"/>
        <v>267.35000000000002</v>
      </c>
      <c r="Q3128" s="13" t="s">
        <v>8315</v>
      </c>
      <c r="R3128" s="13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700</v>
      </c>
      <c r="E3129" s="7">
        <v>730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104</v>
      </c>
      <c r="P3129">
        <f t="shared" si="193"/>
        <v>0</v>
      </c>
      <c r="Q3129" s="13" t="s">
        <v>8315</v>
      </c>
      <c r="R3129" s="13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42000</v>
      </c>
      <c r="E3130" s="7">
        <v>49830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119</v>
      </c>
      <c r="P3130">
        <f t="shared" si="193"/>
        <v>425.9</v>
      </c>
      <c r="Q3130" s="13" t="s">
        <v>8315</v>
      </c>
      <c r="R3130" s="13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1000</v>
      </c>
      <c r="E3131" s="7">
        <v>1064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106</v>
      </c>
      <c r="P3131">
        <f t="shared" si="193"/>
        <v>1064</v>
      </c>
      <c r="Q3131" s="13" t="s">
        <v>8315</v>
      </c>
      <c r="R3131" s="13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2500</v>
      </c>
      <c r="E3132" s="7">
        <v>16862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674</v>
      </c>
      <c r="P3132">
        <f t="shared" si="193"/>
        <v>4215.5</v>
      </c>
      <c r="Q3132" s="13" t="s">
        <v>8315</v>
      </c>
      <c r="R3132" s="13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3000</v>
      </c>
      <c r="E3133" s="7">
        <v>4656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155</v>
      </c>
      <c r="P3133">
        <f t="shared" si="193"/>
        <v>388</v>
      </c>
      <c r="Q3133" s="13" t="s">
        <v>8315</v>
      </c>
      <c r="R3133" s="1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1000</v>
      </c>
      <c r="E3134" s="7">
        <v>1272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127</v>
      </c>
      <c r="P3134">
        <f t="shared" si="193"/>
        <v>1272</v>
      </c>
      <c r="Q3134" s="13" t="s">
        <v>8315</v>
      </c>
      <c r="R3134" s="13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3000</v>
      </c>
      <c r="E3135" s="7">
        <v>3034</v>
      </c>
      <c r="F3135" t="s">
        <v>8218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101</v>
      </c>
      <c r="P3135">
        <f t="shared" si="193"/>
        <v>189.63</v>
      </c>
      <c r="Q3135" s="13" t="s">
        <v>8315</v>
      </c>
      <c r="R3135" s="13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2400</v>
      </c>
      <c r="E3136" s="7">
        <v>2521</v>
      </c>
      <c r="F3136" t="s">
        <v>8218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105</v>
      </c>
      <c r="P3136">
        <f t="shared" si="193"/>
        <v>210.08</v>
      </c>
      <c r="Q3136" s="13" t="s">
        <v>8315</v>
      </c>
      <c r="R3136" s="13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2000</v>
      </c>
      <c r="E3137" s="7">
        <v>2389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119</v>
      </c>
      <c r="P3137">
        <f t="shared" si="193"/>
        <v>341.29</v>
      </c>
      <c r="Q3137" s="13" t="s">
        <v>8315</v>
      </c>
      <c r="R3137" s="13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3000</v>
      </c>
      <c r="E3138" s="7">
        <v>4124</v>
      </c>
      <c r="F3138" t="s">
        <v>8218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137</v>
      </c>
      <c r="P3138">
        <f t="shared" si="193"/>
        <v>187.45</v>
      </c>
      <c r="Q3138" s="13" t="s">
        <v>8315</v>
      </c>
      <c r="R3138" s="13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1587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106</v>
      </c>
      <c r="P3139">
        <f t="shared" ref="P3139:P3202" si="197">IFERROR(ROUND(E3139/L3139,2),0)</f>
        <v>1587</v>
      </c>
      <c r="Q3139" s="13" t="s">
        <v>8315</v>
      </c>
      <c r="R3139" s="13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10</v>
      </c>
      <c r="E3140" s="7">
        <v>30383.32</v>
      </c>
      <c r="F3140" t="s">
        <v>8218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303833</v>
      </c>
      <c r="P3140">
        <f t="shared" si="197"/>
        <v>0</v>
      </c>
      <c r="Q3140" s="13" t="s">
        <v>8315</v>
      </c>
      <c r="R3140" s="13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8000</v>
      </c>
      <c r="E3141" s="7">
        <v>2993</v>
      </c>
      <c r="F3141" t="s">
        <v>8220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37</v>
      </c>
      <c r="P3141">
        <f t="shared" si="197"/>
        <v>498.83</v>
      </c>
      <c r="Q3141" s="13" t="s">
        <v>8315</v>
      </c>
      <c r="R3141" s="13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2000</v>
      </c>
      <c r="E3142" s="7">
        <v>120</v>
      </c>
      <c r="F3142" t="s">
        <v>8220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6</v>
      </c>
      <c r="P3142">
        <f t="shared" si="197"/>
        <v>30</v>
      </c>
      <c r="Q3142" s="13" t="s">
        <v>8315</v>
      </c>
      <c r="R3142" s="13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2500</v>
      </c>
      <c r="E3143" s="7">
        <v>301</v>
      </c>
      <c r="F3143" t="s">
        <v>8220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12</v>
      </c>
      <c r="P3143">
        <f t="shared" si="197"/>
        <v>37.630000000000003</v>
      </c>
      <c r="Q3143" s="13" t="s">
        <v>8315</v>
      </c>
      <c r="R3143" s="1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1500</v>
      </c>
      <c r="E3144" s="7">
        <v>1511</v>
      </c>
      <c r="F3144" t="s">
        <v>8218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101</v>
      </c>
      <c r="P3144">
        <f t="shared" si="197"/>
        <v>503.67</v>
      </c>
      <c r="Q3144" s="13" t="s">
        <v>8315</v>
      </c>
      <c r="R3144" s="13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125</v>
      </c>
      <c r="E3145" s="7">
        <v>301</v>
      </c>
      <c r="F3145" t="s">
        <v>8218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241</v>
      </c>
      <c r="P3145">
        <f t="shared" si="197"/>
        <v>0</v>
      </c>
      <c r="Q3145" s="13" t="s">
        <v>8315</v>
      </c>
      <c r="R3145" s="13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20000</v>
      </c>
      <c r="E3146" s="7">
        <v>2082.25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69.41</v>
      </c>
      <c r="Q3146" s="13" t="s">
        <v>8315</v>
      </c>
      <c r="R3146" s="13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600</v>
      </c>
      <c r="E3147" s="7">
        <v>0</v>
      </c>
      <c r="F3147" t="s">
        <v>8219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s="13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15000</v>
      </c>
      <c r="E3148" s="7">
        <v>36</v>
      </c>
      <c r="F3148" t="s">
        <v>8220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0</v>
      </c>
      <c r="P3148">
        <f t="shared" si="197"/>
        <v>3</v>
      </c>
      <c r="Q3148" s="13" t="s">
        <v>8315</v>
      </c>
      <c r="R3148" s="13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50000</v>
      </c>
      <c r="E3149" s="7">
        <v>60175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120</v>
      </c>
      <c r="P3149">
        <f t="shared" si="197"/>
        <v>282.51</v>
      </c>
      <c r="Q3149" s="13" t="s">
        <v>8315</v>
      </c>
      <c r="R3149" s="13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7000</v>
      </c>
      <c r="E3150" s="7">
        <v>7040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101</v>
      </c>
      <c r="P3150">
        <f t="shared" si="197"/>
        <v>123.51</v>
      </c>
      <c r="Q3150" s="13" t="s">
        <v>8315</v>
      </c>
      <c r="R3150" s="13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5000</v>
      </c>
      <c r="E3151" s="7">
        <v>21</v>
      </c>
      <c r="F3151" t="s">
        <v>8220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0</v>
      </c>
      <c r="P3151">
        <f t="shared" si="197"/>
        <v>0.84</v>
      </c>
      <c r="Q3151" s="13" t="s">
        <v>8315</v>
      </c>
      <c r="R3151" s="13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10000</v>
      </c>
      <c r="E3152" s="7">
        <v>3441</v>
      </c>
      <c r="F3152" t="s">
        <v>8221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34</v>
      </c>
      <c r="P3152">
        <f t="shared" si="197"/>
        <v>33.090000000000003</v>
      </c>
      <c r="Q3152" s="13" t="s">
        <v>8315</v>
      </c>
      <c r="R3152" s="13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10000</v>
      </c>
      <c r="E3153" s="7">
        <v>2070.5</v>
      </c>
      <c r="F3153" t="s">
        <v>8220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21</v>
      </c>
      <c r="P3153">
        <f t="shared" si="197"/>
        <v>60.9</v>
      </c>
      <c r="Q3153" s="13" t="s">
        <v>8315</v>
      </c>
      <c r="R3153" s="1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7000</v>
      </c>
      <c r="E3154" s="7">
        <v>59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</v>
      </c>
      <c r="P3154">
        <f t="shared" si="197"/>
        <v>0.88</v>
      </c>
      <c r="Q3154" s="13" t="s">
        <v>8315</v>
      </c>
      <c r="R3154" s="13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25000</v>
      </c>
      <c r="E3155" s="7">
        <v>25648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103</v>
      </c>
      <c r="P3155">
        <f t="shared" si="197"/>
        <v>106.42</v>
      </c>
      <c r="Q3155" s="13" t="s">
        <v>8315</v>
      </c>
      <c r="R3155" s="13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20000</v>
      </c>
      <c r="E3156" s="7">
        <v>21480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107</v>
      </c>
      <c r="P3156">
        <f t="shared" si="197"/>
        <v>174.63</v>
      </c>
      <c r="Q3156" s="13" t="s">
        <v>8315</v>
      </c>
      <c r="R3156" s="13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25000</v>
      </c>
      <c r="E3157" s="7">
        <v>732.5</v>
      </c>
      <c r="F3157" t="s">
        <v>8220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3</v>
      </c>
      <c r="P3157">
        <f t="shared" si="197"/>
        <v>2.4300000000000002</v>
      </c>
      <c r="Q3157" s="13" t="s">
        <v>8315</v>
      </c>
      <c r="R3157" s="13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15000</v>
      </c>
      <c r="E3158" s="7">
        <v>15596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104</v>
      </c>
      <c r="P3158">
        <f t="shared" si="197"/>
        <v>175.24</v>
      </c>
      <c r="Q3158" s="13" t="s">
        <v>8315</v>
      </c>
      <c r="R3158" s="13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10000</v>
      </c>
      <c r="E3159" s="7">
        <v>12795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128</v>
      </c>
      <c r="P3159">
        <f t="shared" si="197"/>
        <v>312.07</v>
      </c>
      <c r="Q3159" s="13" t="s">
        <v>8315</v>
      </c>
      <c r="R3159" s="13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15000</v>
      </c>
      <c r="E3160" s="7">
        <v>16520.04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110</v>
      </c>
      <c r="P3160">
        <f t="shared" si="197"/>
        <v>239.42</v>
      </c>
      <c r="Q3160" s="13" t="s">
        <v>8315</v>
      </c>
      <c r="R3160" s="13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5500</v>
      </c>
      <c r="E3161" s="7">
        <v>5500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100</v>
      </c>
      <c r="P3161">
        <f t="shared" si="197"/>
        <v>105.77</v>
      </c>
      <c r="Q3161" s="13" t="s">
        <v>8315</v>
      </c>
      <c r="R3161" s="13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12000</v>
      </c>
      <c r="E3162" s="7">
        <v>12095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101</v>
      </c>
      <c r="P3162">
        <f t="shared" si="197"/>
        <v>212.19</v>
      </c>
      <c r="Q3162" s="13" t="s">
        <v>8315</v>
      </c>
      <c r="R3162" s="13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6000</v>
      </c>
      <c r="E3163" s="7">
        <v>6100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102</v>
      </c>
      <c r="P3163">
        <f t="shared" si="197"/>
        <v>82.43</v>
      </c>
      <c r="Q3163" s="13" t="s">
        <v>8315</v>
      </c>
      <c r="R3163" s="1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14000</v>
      </c>
      <c r="E3164" s="7">
        <v>15651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112</v>
      </c>
      <c r="P3164">
        <f t="shared" si="197"/>
        <v>248.43</v>
      </c>
      <c r="Q3164" s="13" t="s">
        <v>8315</v>
      </c>
      <c r="R3164" s="13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35000</v>
      </c>
      <c r="E3165" s="7">
        <v>56079.83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160</v>
      </c>
      <c r="P3165">
        <f t="shared" si="197"/>
        <v>778.89</v>
      </c>
      <c r="Q3165" s="13" t="s">
        <v>8315</v>
      </c>
      <c r="R3165" s="13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8000</v>
      </c>
      <c r="E3166" s="7">
        <v>200</v>
      </c>
      <c r="F3166" t="s">
        <v>8220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3</v>
      </c>
      <c r="P3166">
        <f t="shared" si="197"/>
        <v>2.82</v>
      </c>
      <c r="Q3166" s="13" t="s">
        <v>8315</v>
      </c>
      <c r="R3166" s="13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5000</v>
      </c>
      <c r="E3167" s="7">
        <v>0</v>
      </c>
      <c r="F3167" t="s">
        <v>8220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0</v>
      </c>
      <c r="P3167">
        <f t="shared" si="197"/>
        <v>0</v>
      </c>
      <c r="Q3167" s="13" t="s">
        <v>8315</v>
      </c>
      <c r="R3167" s="13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124000</v>
      </c>
      <c r="E3168" s="7">
        <v>0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0</v>
      </c>
      <c r="P3168">
        <f t="shared" si="197"/>
        <v>0</v>
      </c>
      <c r="Q3168" s="13" t="s">
        <v>8315</v>
      </c>
      <c r="R3168" s="13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10000</v>
      </c>
      <c r="E3169" s="7">
        <v>1438</v>
      </c>
      <c r="F3169" t="s">
        <v>8220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14</v>
      </c>
      <c r="P3169">
        <f t="shared" si="197"/>
        <v>26.15</v>
      </c>
      <c r="Q3169" s="13" t="s">
        <v>8315</v>
      </c>
      <c r="R3169" s="13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9800</v>
      </c>
      <c r="E3170" s="7">
        <v>39550.5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404</v>
      </c>
      <c r="P3170">
        <f t="shared" si="197"/>
        <v>648.37</v>
      </c>
      <c r="Q3170" s="13" t="s">
        <v>8315</v>
      </c>
      <c r="R3170" s="13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22000</v>
      </c>
      <c r="E3171" s="7">
        <v>23285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106</v>
      </c>
      <c r="P3171">
        <f t="shared" si="197"/>
        <v>283.95999999999998</v>
      </c>
      <c r="Q3171" s="13" t="s">
        <v>8315</v>
      </c>
      <c r="R3171" s="13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6500</v>
      </c>
      <c r="E3172" s="7">
        <v>6555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101</v>
      </c>
      <c r="P3172">
        <f t="shared" si="197"/>
        <v>92.32</v>
      </c>
      <c r="Q3172" s="13" t="s">
        <v>8315</v>
      </c>
      <c r="R3172" s="13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20000</v>
      </c>
      <c r="E3173" s="7">
        <v>3211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16</v>
      </c>
      <c r="P3173">
        <f t="shared" si="197"/>
        <v>27.44</v>
      </c>
      <c r="Q3173" s="13" t="s">
        <v>8315</v>
      </c>
      <c r="R3173" s="1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7000</v>
      </c>
      <c r="E3174" s="7">
        <v>0</v>
      </c>
      <c r="F3174" t="s">
        <v>8220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0</v>
      </c>
      <c r="P3174">
        <f t="shared" si="197"/>
        <v>0</v>
      </c>
      <c r="Q3174" s="13" t="s">
        <v>8315</v>
      </c>
      <c r="R3174" s="13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25000</v>
      </c>
      <c r="E3175" s="7">
        <v>31275.599999999999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125</v>
      </c>
      <c r="P3175">
        <f t="shared" si="197"/>
        <v>422.64</v>
      </c>
      <c r="Q3175" s="13" t="s">
        <v>8315</v>
      </c>
      <c r="R3175" s="13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9000</v>
      </c>
      <c r="E3176" s="7">
        <v>1544</v>
      </c>
      <c r="F3176" t="s">
        <v>8220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17</v>
      </c>
      <c r="P3176">
        <f t="shared" si="197"/>
        <v>67.13</v>
      </c>
      <c r="Q3176" s="13" t="s">
        <v>8315</v>
      </c>
      <c r="R3176" s="13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15000</v>
      </c>
      <c r="E3177" s="7">
        <v>4622.01</v>
      </c>
      <c r="F3177" t="s">
        <v>8220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31</v>
      </c>
      <c r="P3177">
        <f t="shared" si="197"/>
        <v>77.03</v>
      </c>
      <c r="Q3177" s="13" t="s">
        <v>8315</v>
      </c>
      <c r="R3177" s="13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6300</v>
      </c>
      <c r="E3178" s="7">
        <v>445</v>
      </c>
      <c r="F3178" t="s">
        <v>8220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7</v>
      </c>
      <c r="P3178">
        <f t="shared" si="197"/>
        <v>8.09</v>
      </c>
      <c r="Q3178" s="13" t="s">
        <v>8315</v>
      </c>
      <c r="R3178" s="13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8400</v>
      </c>
      <c r="E3179" s="7">
        <v>8685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103</v>
      </c>
      <c r="P3179">
        <f t="shared" si="197"/>
        <v>170.29</v>
      </c>
      <c r="Q3179" s="13" t="s">
        <v>8315</v>
      </c>
      <c r="R3179" s="13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7777</v>
      </c>
      <c r="E3180" s="7">
        <v>11364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146</v>
      </c>
      <c r="P3180">
        <f t="shared" si="197"/>
        <v>145.69</v>
      </c>
      <c r="Q3180" s="13" t="s">
        <v>8315</v>
      </c>
      <c r="R3180" s="13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12000</v>
      </c>
      <c r="E3181" s="7">
        <v>39131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326</v>
      </c>
      <c r="P3181">
        <f t="shared" si="197"/>
        <v>631.15</v>
      </c>
      <c r="Q3181" s="13" t="s">
        <v>8315</v>
      </c>
      <c r="R3181" s="13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5000</v>
      </c>
      <c r="E3182" s="7">
        <v>550</v>
      </c>
      <c r="F3182" t="s">
        <v>8220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11</v>
      </c>
      <c r="P3182">
        <f t="shared" si="197"/>
        <v>12.22</v>
      </c>
      <c r="Q3182" s="13" t="s">
        <v>8315</v>
      </c>
      <c r="R3182" s="13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3000</v>
      </c>
      <c r="E3183" s="7">
        <v>3045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102</v>
      </c>
      <c r="P3183">
        <f t="shared" si="197"/>
        <v>203</v>
      </c>
      <c r="Q3183" s="13" t="s">
        <v>8315</v>
      </c>
      <c r="R3183" s="1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20000</v>
      </c>
      <c r="E3184" s="7">
        <v>50</v>
      </c>
      <c r="F3184" t="s">
        <v>8220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0</v>
      </c>
      <c r="P3184">
        <f t="shared" si="197"/>
        <v>0.33</v>
      </c>
      <c r="Q3184" s="13" t="s">
        <v>8315</v>
      </c>
      <c r="R3184" s="13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8000</v>
      </c>
      <c r="E3185" s="7">
        <v>8053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101</v>
      </c>
      <c r="P3185">
        <f t="shared" si="197"/>
        <v>118.43</v>
      </c>
      <c r="Q3185" s="13" t="s">
        <v>8315</v>
      </c>
      <c r="R3185" s="13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12000</v>
      </c>
      <c r="E3186" s="7">
        <v>12252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102</v>
      </c>
      <c r="P3186">
        <f t="shared" si="197"/>
        <v>266.35000000000002</v>
      </c>
      <c r="Q3186" s="13" t="s">
        <v>8315</v>
      </c>
      <c r="R3186" s="13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4000</v>
      </c>
      <c r="E3187" s="7">
        <v>480</v>
      </c>
      <c r="F3187" t="s">
        <v>8220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12</v>
      </c>
      <c r="P3187">
        <f t="shared" si="197"/>
        <v>20</v>
      </c>
      <c r="Q3187" s="13" t="s">
        <v>8315</v>
      </c>
      <c r="R3187" s="13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10000</v>
      </c>
      <c r="E3188" s="7">
        <v>10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0</v>
      </c>
      <c r="P3188">
        <f t="shared" si="197"/>
        <v>0.14000000000000001</v>
      </c>
      <c r="Q3188" s="13" t="s">
        <v>8315</v>
      </c>
      <c r="R3188" s="13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48000</v>
      </c>
      <c r="E3189" s="7">
        <v>48434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101</v>
      </c>
      <c r="P3189">
        <f t="shared" si="197"/>
        <v>198.5</v>
      </c>
      <c r="Q3189" s="13" t="s">
        <v>8315</v>
      </c>
      <c r="R3189" s="13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2000</v>
      </c>
      <c r="E3190" s="7">
        <v>2100</v>
      </c>
      <c r="F3190" t="s">
        <v>8218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105</v>
      </c>
      <c r="P3190">
        <f t="shared" si="197"/>
        <v>233.33</v>
      </c>
      <c r="Q3190" s="13" t="s">
        <v>8315</v>
      </c>
      <c r="R3190" s="13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20000</v>
      </c>
      <c r="E3191" s="7">
        <v>0</v>
      </c>
      <c r="F3191" t="s">
        <v>8219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0</v>
      </c>
      <c r="P3191">
        <f t="shared" si="197"/>
        <v>0</v>
      </c>
      <c r="Q3191" s="13" t="s">
        <v>8315</v>
      </c>
      <c r="R3191" s="13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350</v>
      </c>
      <c r="E3192" s="7">
        <v>504</v>
      </c>
      <c r="F3192" t="s">
        <v>8218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144</v>
      </c>
      <c r="P3192">
        <f t="shared" si="197"/>
        <v>0</v>
      </c>
      <c r="Q3192" s="13" t="s">
        <v>8315</v>
      </c>
      <c r="R3192" s="13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2000</v>
      </c>
      <c r="E3193" s="7">
        <v>2298</v>
      </c>
      <c r="F3193" t="s">
        <v>8218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115</v>
      </c>
      <c r="P3193">
        <f t="shared" si="197"/>
        <v>574.5</v>
      </c>
      <c r="Q3193" s="13" t="s">
        <v>8315</v>
      </c>
      <c r="R3193" s="1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100</v>
      </c>
      <c r="P3194">
        <f t="shared" si="197"/>
        <v>250</v>
      </c>
      <c r="Q3194" s="13" t="s">
        <v>8315</v>
      </c>
      <c r="R3194" s="13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3000</v>
      </c>
      <c r="E3195" s="7">
        <v>3255</v>
      </c>
      <c r="F3195" t="s">
        <v>8218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109</v>
      </c>
      <c r="P3195">
        <f t="shared" si="197"/>
        <v>135.63</v>
      </c>
      <c r="Q3195" s="13" t="s">
        <v>8315</v>
      </c>
      <c r="R3195" s="13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500</v>
      </c>
      <c r="E3196" s="7">
        <v>675</v>
      </c>
      <c r="F3196" t="s">
        <v>8218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135</v>
      </c>
      <c r="P3196">
        <f t="shared" si="197"/>
        <v>0</v>
      </c>
      <c r="Q3196" s="13" t="s">
        <v>8315</v>
      </c>
      <c r="R3196" s="13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6000</v>
      </c>
      <c r="E3197" s="7">
        <v>1698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28</v>
      </c>
      <c r="P3197">
        <f t="shared" si="197"/>
        <v>43.54</v>
      </c>
      <c r="Q3197" s="13" t="s">
        <v>8315</v>
      </c>
      <c r="R3197" s="13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5000</v>
      </c>
      <c r="E3198" s="7">
        <v>7220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144</v>
      </c>
      <c r="P3198">
        <f t="shared" si="197"/>
        <v>1203.33</v>
      </c>
      <c r="Q3198" s="13" t="s">
        <v>8315</v>
      </c>
      <c r="R3198" s="13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4500</v>
      </c>
      <c r="E3199" s="7">
        <v>4660</v>
      </c>
      <c r="F3199" t="s">
        <v>8218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104</v>
      </c>
      <c r="P3199">
        <f t="shared" si="197"/>
        <v>1165</v>
      </c>
      <c r="Q3199" s="13" t="s">
        <v>8315</v>
      </c>
      <c r="R3199" s="13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2000</v>
      </c>
      <c r="E3200" s="7">
        <v>2020</v>
      </c>
      <c r="F3200" t="s">
        <v>8218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101</v>
      </c>
      <c r="P3200">
        <f t="shared" si="197"/>
        <v>673.33</v>
      </c>
      <c r="Q3200" s="13" t="s">
        <v>8315</v>
      </c>
      <c r="R3200" s="13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8000</v>
      </c>
      <c r="E3201" s="7">
        <v>10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0</v>
      </c>
      <c r="P3201">
        <f t="shared" si="197"/>
        <v>0.19</v>
      </c>
      <c r="Q3201" s="13" t="s">
        <v>8315</v>
      </c>
      <c r="R3201" s="13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1000</v>
      </c>
      <c r="E3202" s="7">
        <v>0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0</v>
      </c>
      <c r="Q3202" s="13" t="s">
        <v>8315</v>
      </c>
      <c r="R3202" s="13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1200</v>
      </c>
      <c r="E3203" s="7">
        <v>1200</v>
      </c>
      <c r="F3203" t="s">
        <v>8218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100</v>
      </c>
      <c r="P3203">
        <f t="shared" ref="P3203:P3266" si="201">IFERROR(ROUND(E3203/L3203,2),0)</f>
        <v>600</v>
      </c>
      <c r="Q3203" s="13" t="s">
        <v>8315</v>
      </c>
      <c r="R3203" s="1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8000</v>
      </c>
      <c r="E3204" s="7">
        <v>8080.33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101</v>
      </c>
      <c r="P3204">
        <f t="shared" si="201"/>
        <v>323.20999999999998</v>
      </c>
      <c r="Q3204" s="13" t="s">
        <v>8315</v>
      </c>
      <c r="R3204" s="13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2500</v>
      </c>
      <c r="E3205" s="7">
        <v>40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</v>
      </c>
      <c r="P3205">
        <f t="shared" si="201"/>
        <v>6.67</v>
      </c>
      <c r="Q3205" s="13" t="s">
        <v>8315</v>
      </c>
      <c r="R3205" s="13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80</v>
      </c>
      <c r="E3206" s="7">
        <v>1003</v>
      </c>
      <c r="F3206" t="s">
        <v>8218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1254</v>
      </c>
      <c r="P3206">
        <f t="shared" si="201"/>
        <v>0</v>
      </c>
      <c r="Q3206" s="13" t="s">
        <v>8315</v>
      </c>
      <c r="R3206" s="13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2500</v>
      </c>
      <c r="E3207" s="7">
        <v>2500</v>
      </c>
      <c r="F3207" t="s">
        <v>8218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100</v>
      </c>
      <c r="P3207">
        <f t="shared" si="201"/>
        <v>208.33</v>
      </c>
      <c r="Q3207" s="13" t="s">
        <v>8315</v>
      </c>
      <c r="R3207" s="13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400</v>
      </c>
      <c r="E3208" s="7">
        <v>435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109</v>
      </c>
      <c r="P3208">
        <f t="shared" si="201"/>
        <v>0</v>
      </c>
      <c r="Q3208" s="13" t="s">
        <v>8315</v>
      </c>
      <c r="R3208" s="13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7500</v>
      </c>
      <c r="E3209" s="7">
        <v>8666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116</v>
      </c>
      <c r="P3209">
        <f t="shared" si="201"/>
        <v>240.72</v>
      </c>
      <c r="Q3209" s="13" t="s">
        <v>8315</v>
      </c>
      <c r="R3209" s="13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15000</v>
      </c>
      <c r="E3210" s="7">
        <v>0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0</v>
      </c>
      <c r="P3210">
        <f t="shared" si="201"/>
        <v>0</v>
      </c>
      <c r="Q3210" s="13" t="s">
        <v>8315</v>
      </c>
      <c r="R3210" s="13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30000</v>
      </c>
      <c r="E3211" s="7">
        <v>1</v>
      </c>
      <c r="F3211" t="s">
        <v>8220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0</v>
      </c>
      <c r="P3211">
        <f t="shared" si="201"/>
        <v>0</v>
      </c>
      <c r="Q3211" s="13" t="s">
        <v>8315</v>
      </c>
      <c r="R3211" s="13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10000</v>
      </c>
      <c r="E3212" s="7">
        <v>10335.01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103</v>
      </c>
      <c r="P3212">
        <f t="shared" si="201"/>
        <v>172.25</v>
      </c>
      <c r="Q3212" s="13" t="s">
        <v>8315</v>
      </c>
      <c r="R3212" s="13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60000</v>
      </c>
      <c r="E3213" s="7">
        <v>1020</v>
      </c>
      <c r="F3213" t="s">
        <v>8220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2</v>
      </c>
      <c r="P3213">
        <f t="shared" si="201"/>
        <v>3.17</v>
      </c>
      <c r="Q3213" s="13" t="s">
        <v>8315</v>
      </c>
      <c r="R3213" s="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13000</v>
      </c>
      <c r="E3214" s="7">
        <v>20459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157</v>
      </c>
      <c r="P3214">
        <f t="shared" si="201"/>
        <v>217.65</v>
      </c>
      <c r="Q3214" s="13" t="s">
        <v>8315</v>
      </c>
      <c r="R3214" s="13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16000</v>
      </c>
      <c r="E3215" s="7">
        <v>835</v>
      </c>
      <c r="F3215" t="s">
        <v>8220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5</v>
      </c>
      <c r="P3215">
        <f t="shared" si="201"/>
        <v>17.77</v>
      </c>
      <c r="Q3215" s="13" t="s">
        <v>8315</v>
      </c>
      <c r="R3215" s="13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30000</v>
      </c>
      <c r="E3216" s="7">
        <v>43037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143</v>
      </c>
      <c r="P3216">
        <f t="shared" si="201"/>
        <v>374.23</v>
      </c>
      <c r="Q3216" s="13" t="s">
        <v>8315</v>
      </c>
      <c r="R3216" s="13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89200</v>
      </c>
      <c r="E3217" s="7">
        <v>231543.12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260</v>
      </c>
      <c r="P3217">
        <f t="shared" si="201"/>
        <v>1727.93</v>
      </c>
      <c r="Q3217" s="13" t="s">
        <v>8315</v>
      </c>
      <c r="R3217" s="13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5500</v>
      </c>
      <c r="E3218" s="7">
        <v>2550</v>
      </c>
      <c r="F3218" t="s">
        <v>8220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46</v>
      </c>
      <c r="P3218">
        <f t="shared" si="201"/>
        <v>72.86</v>
      </c>
      <c r="Q3218" s="13" t="s">
        <v>8315</v>
      </c>
      <c r="R3218" s="13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15000</v>
      </c>
      <c r="E3219" s="7">
        <v>0</v>
      </c>
      <c r="F3219" t="s">
        <v>8220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0</v>
      </c>
      <c r="P3219">
        <f t="shared" si="201"/>
        <v>0</v>
      </c>
      <c r="Q3219" s="13" t="s">
        <v>8315</v>
      </c>
      <c r="R3219" s="13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30000</v>
      </c>
      <c r="E3220" s="7">
        <v>39500.5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132</v>
      </c>
      <c r="P3220">
        <f t="shared" si="201"/>
        <v>214.68</v>
      </c>
      <c r="Q3220" s="13" t="s">
        <v>8315</v>
      </c>
      <c r="R3220" s="13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50000</v>
      </c>
      <c r="E3221" s="7">
        <v>100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0</v>
      </c>
      <c r="P3221">
        <f t="shared" si="201"/>
        <v>0.84</v>
      </c>
      <c r="Q3221" s="13" t="s">
        <v>8315</v>
      </c>
      <c r="R3221" s="13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37500</v>
      </c>
      <c r="E3222" s="7">
        <v>40055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107</v>
      </c>
      <c r="P3222">
        <f t="shared" si="201"/>
        <v>678.9</v>
      </c>
      <c r="Q3222" s="13" t="s">
        <v>8315</v>
      </c>
      <c r="R3222" s="13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10000</v>
      </c>
      <c r="E3223" s="7">
        <v>30866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309</v>
      </c>
      <c r="P3223">
        <f t="shared" si="201"/>
        <v>273.14999999999998</v>
      </c>
      <c r="Q3223" s="13" t="s">
        <v>8315</v>
      </c>
      <c r="R3223" s="1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9999</v>
      </c>
      <c r="E3224" s="7">
        <v>2960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30</v>
      </c>
      <c r="P3224">
        <f t="shared" si="201"/>
        <v>35.24</v>
      </c>
      <c r="Q3224" s="13" t="s">
        <v>8315</v>
      </c>
      <c r="R3224" s="13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10000</v>
      </c>
      <c r="E3225" s="7">
        <v>273</v>
      </c>
      <c r="F3225" t="s">
        <v>8220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3</v>
      </c>
      <c r="P3225">
        <f t="shared" si="201"/>
        <v>3.69</v>
      </c>
      <c r="Q3225" s="13" t="s">
        <v>8315</v>
      </c>
      <c r="R3225" s="13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75000</v>
      </c>
      <c r="E3226" s="7">
        <v>51</v>
      </c>
      <c r="F3226" t="s">
        <v>8220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0</v>
      </c>
      <c r="P3226">
        <f t="shared" si="201"/>
        <v>0.24</v>
      </c>
      <c r="Q3226" s="13" t="s">
        <v>8315</v>
      </c>
      <c r="R3226" s="13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6000</v>
      </c>
      <c r="E3227" s="7">
        <v>35</v>
      </c>
      <c r="F3227" t="s">
        <v>8220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</v>
      </c>
      <c r="P3227">
        <f t="shared" si="201"/>
        <v>0.9</v>
      </c>
      <c r="Q3227" s="13" t="s">
        <v>8315</v>
      </c>
      <c r="R3227" s="13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5000</v>
      </c>
      <c r="E3228" s="7">
        <v>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0</v>
      </c>
      <c r="P3228">
        <f t="shared" si="201"/>
        <v>0</v>
      </c>
      <c r="Q3228" s="13" t="s">
        <v>8315</v>
      </c>
      <c r="R3228" s="13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5000</v>
      </c>
      <c r="E3229" s="7">
        <v>1126</v>
      </c>
      <c r="F3229" t="s">
        <v>8220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23</v>
      </c>
      <c r="P3229">
        <f t="shared" si="201"/>
        <v>37.53</v>
      </c>
      <c r="Q3229" s="13" t="s">
        <v>8315</v>
      </c>
      <c r="R3229" s="13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20000</v>
      </c>
      <c r="E3230" s="7">
        <v>100</v>
      </c>
      <c r="F3230" t="s">
        <v>8220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</v>
      </c>
      <c r="P3230">
        <f t="shared" si="201"/>
        <v>2.7</v>
      </c>
      <c r="Q3230" s="13" t="s">
        <v>8315</v>
      </c>
      <c r="R3230" s="13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50000</v>
      </c>
      <c r="E3231" s="7">
        <v>6610</v>
      </c>
      <c r="F3231" t="s">
        <v>8220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13</v>
      </c>
      <c r="P3231">
        <f t="shared" si="201"/>
        <v>32.72</v>
      </c>
      <c r="Q3231" s="13" t="s">
        <v>8315</v>
      </c>
      <c r="R3231" s="13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8000</v>
      </c>
      <c r="E3232" s="7">
        <v>9015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113</v>
      </c>
      <c r="P3232">
        <f t="shared" si="201"/>
        <v>243.65</v>
      </c>
      <c r="Q3232" s="13" t="s">
        <v>8315</v>
      </c>
      <c r="R3232" s="13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5000</v>
      </c>
      <c r="E3233" s="7">
        <v>5260.92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105</v>
      </c>
      <c r="P3233">
        <f t="shared" si="201"/>
        <v>187.89</v>
      </c>
      <c r="Q3233" s="13" t="s">
        <v>8315</v>
      </c>
      <c r="R3233" s="1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5000</v>
      </c>
      <c r="E3234" s="7">
        <v>30</v>
      </c>
      <c r="F3234" t="s">
        <v>8220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</v>
      </c>
      <c r="P3234">
        <f t="shared" si="201"/>
        <v>1.1499999999999999</v>
      </c>
      <c r="Q3234" s="13" t="s">
        <v>8315</v>
      </c>
      <c r="R3234" s="13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15000</v>
      </c>
      <c r="E3235" s="7">
        <v>30334.83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202</v>
      </c>
      <c r="P3235">
        <f t="shared" si="201"/>
        <v>497.29</v>
      </c>
      <c r="Q3235" s="13" t="s">
        <v>8315</v>
      </c>
      <c r="R3235" s="13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10000</v>
      </c>
      <c r="E3236" s="7">
        <v>11998.01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120</v>
      </c>
      <c r="P3236">
        <f t="shared" si="201"/>
        <v>104.33</v>
      </c>
      <c r="Q3236" s="13" t="s">
        <v>8315</v>
      </c>
      <c r="R3236" s="13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40000</v>
      </c>
      <c r="E3237" s="7">
        <v>132</v>
      </c>
      <c r="F3237" t="s">
        <v>8220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0</v>
      </c>
      <c r="P3237">
        <f t="shared" si="201"/>
        <v>0.73</v>
      </c>
      <c r="Q3237" s="13" t="s">
        <v>8315</v>
      </c>
      <c r="R3237" s="13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50000</v>
      </c>
      <c r="E3238" s="7">
        <v>260</v>
      </c>
      <c r="F3238" t="s">
        <v>8220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</v>
      </c>
      <c r="P3238">
        <f t="shared" si="201"/>
        <v>2.36</v>
      </c>
      <c r="Q3238" s="13" t="s">
        <v>8315</v>
      </c>
      <c r="R3238" s="13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90000</v>
      </c>
      <c r="E3239" s="7">
        <v>425</v>
      </c>
      <c r="F3239" t="s">
        <v>8220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0</v>
      </c>
      <c r="P3239">
        <f t="shared" si="201"/>
        <v>1.58</v>
      </c>
      <c r="Q3239" s="13" t="s">
        <v>8315</v>
      </c>
      <c r="R3239" s="13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10000</v>
      </c>
      <c r="E3240" s="7">
        <v>0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0</v>
      </c>
      <c r="P3240">
        <f t="shared" si="201"/>
        <v>0</v>
      </c>
      <c r="Q3240" s="13" t="s">
        <v>8315</v>
      </c>
      <c r="R3240" s="13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18000</v>
      </c>
      <c r="E3241" s="7">
        <v>6</v>
      </c>
      <c r="F3241" t="s">
        <v>8220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0</v>
      </c>
      <c r="P3241">
        <f t="shared" si="201"/>
        <v>0.06</v>
      </c>
      <c r="Q3241" s="13" t="s">
        <v>8315</v>
      </c>
      <c r="R3241" s="13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9000</v>
      </c>
      <c r="E3242" s="7">
        <v>0</v>
      </c>
      <c r="F3242" t="s">
        <v>8220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0</v>
      </c>
      <c r="P3242">
        <f t="shared" si="201"/>
        <v>0</v>
      </c>
      <c r="Q3242" s="13" t="s">
        <v>8315</v>
      </c>
      <c r="R3242" s="13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25000</v>
      </c>
      <c r="E3243" s="7">
        <v>3410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14</v>
      </c>
      <c r="P3243">
        <f t="shared" si="201"/>
        <v>20.420000000000002</v>
      </c>
      <c r="Q3243" s="13" t="s">
        <v>8315</v>
      </c>
      <c r="R3243" s="1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32360</v>
      </c>
      <c r="E3244" s="7">
        <v>34090.629999999997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105</v>
      </c>
      <c r="P3244">
        <f t="shared" si="201"/>
        <v>186.29</v>
      </c>
      <c r="Q3244" s="13" t="s">
        <v>8315</v>
      </c>
      <c r="R3244" s="13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22000</v>
      </c>
      <c r="E3245" s="7">
        <v>22396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102</v>
      </c>
      <c r="P3245">
        <f t="shared" si="201"/>
        <v>315.44</v>
      </c>
      <c r="Q3245" s="13" t="s">
        <v>8315</v>
      </c>
      <c r="R3245" s="13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5000</v>
      </c>
      <c r="E3246" s="7">
        <v>5380.55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108</v>
      </c>
      <c r="P3246">
        <f t="shared" si="201"/>
        <v>77.98</v>
      </c>
      <c r="Q3246" s="13" t="s">
        <v>8315</v>
      </c>
      <c r="R3246" s="13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50000</v>
      </c>
      <c r="E3247" s="7">
        <v>19195</v>
      </c>
      <c r="F3247" t="s">
        <v>8220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38</v>
      </c>
      <c r="P3247">
        <f t="shared" si="201"/>
        <v>71.09</v>
      </c>
      <c r="Q3247" s="13" t="s">
        <v>8315</v>
      </c>
      <c r="R3247" s="13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30000</v>
      </c>
      <c r="E3248" s="7">
        <v>0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0</v>
      </c>
      <c r="P3248">
        <f t="shared" si="201"/>
        <v>0</v>
      </c>
      <c r="Q3248" s="13" t="s">
        <v>8315</v>
      </c>
      <c r="R3248" s="13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8000</v>
      </c>
      <c r="E3249" s="7">
        <v>118</v>
      </c>
      <c r="F3249" t="s">
        <v>8220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</v>
      </c>
      <c r="P3249">
        <f t="shared" si="201"/>
        <v>2.0699999999999998</v>
      </c>
      <c r="Q3249" s="13" t="s">
        <v>8315</v>
      </c>
      <c r="R3249" s="13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30000</v>
      </c>
      <c r="E3250" s="7">
        <v>31522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105</v>
      </c>
      <c r="P3250">
        <f t="shared" si="201"/>
        <v>157.61000000000001</v>
      </c>
      <c r="Q3250" s="13" t="s">
        <v>8315</v>
      </c>
      <c r="R3250" s="13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15000</v>
      </c>
      <c r="E3251" s="7">
        <v>17412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116</v>
      </c>
      <c r="P3251">
        <f t="shared" si="201"/>
        <v>197.86</v>
      </c>
      <c r="Q3251" s="13" t="s">
        <v>8315</v>
      </c>
      <c r="R3251" s="13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54000</v>
      </c>
      <c r="E3252" s="7">
        <v>40</v>
      </c>
      <c r="F3252" t="s">
        <v>8220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0</v>
      </c>
      <c r="P3252">
        <f t="shared" si="201"/>
        <v>0.19</v>
      </c>
      <c r="Q3252" s="13" t="s">
        <v>8315</v>
      </c>
      <c r="R3252" s="13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5000</v>
      </c>
      <c r="E3253" s="7">
        <v>5481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110</v>
      </c>
      <c r="P3253">
        <f t="shared" si="201"/>
        <v>274.05</v>
      </c>
      <c r="Q3253" s="13" t="s">
        <v>8315</v>
      </c>
      <c r="R3253" s="1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8000</v>
      </c>
      <c r="E3254" s="7">
        <v>10429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130</v>
      </c>
      <c r="P3254">
        <f t="shared" si="201"/>
        <v>208.58</v>
      </c>
      <c r="Q3254" s="13" t="s">
        <v>8315</v>
      </c>
      <c r="R3254" s="13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50000</v>
      </c>
      <c r="E3255" s="7">
        <v>400</v>
      </c>
      <c r="F3255" t="s">
        <v>8220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</v>
      </c>
      <c r="P3255">
        <f t="shared" si="201"/>
        <v>3.48</v>
      </c>
      <c r="Q3255" s="13" t="s">
        <v>8315</v>
      </c>
      <c r="R3255" s="13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35000</v>
      </c>
      <c r="E3256" s="7">
        <v>75</v>
      </c>
      <c r="F3256" t="s">
        <v>8220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0</v>
      </c>
      <c r="P3256">
        <f t="shared" si="201"/>
        <v>0.4</v>
      </c>
      <c r="Q3256" s="13" t="s">
        <v>8315</v>
      </c>
      <c r="R3256" s="13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3000</v>
      </c>
      <c r="E3257" s="7">
        <v>3000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100</v>
      </c>
      <c r="P3257">
        <f t="shared" si="201"/>
        <v>166.67</v>
      </c>
      <c r="Q3257" s="13" t="s">
        <v>8315</v>
      </c>
      <c r="R3257" s="13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33000</v>
      </c>
      <c r="E3258" s="7">
        <v>1636</v>
      </c>
      <c r="F3258" t="s">
        <v>8220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5</v>
      </c>
      <c r="P3258">
        <f t="shared" si="201"/>
        <v>9.3000000000000007</v>
      </c>
      <c r="Q3258" s="13" t="s">
        <v>8315</v>
      </c>
      <c r="R3258" s="13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6000</v>
      </c>
      <c r="E3259" s="7">
        <v>6373.27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155.44999999999999</v>
      </c>
      <c r="Q3259" s="13" t="s">
        <v>8315</v>
      </c>
      <c r="R3259" s="13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20000</v>
      </c>
      <c r="E3260" s="7">
        <v>490</v>
      </c>
      <c r="F3260" t="s">
        <v>8220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2</v>
      </c>
      <c r="P3260">
        <f t="shared" si="201"/>
        <v>6.53</v>
      </c>
      <c r="Q3260" s="13" t="s">
        <v>8315</v>
      </c>
      <c r="R3260" s="13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50000</v>
      </c>
      <c r="E3261" s="7">
        <v>142483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285</v>
      </c>
      <c r="P3261">
        <f t="shared" si="201"/>
        <v>1468.9</v>
      </c>
      <c r="Q3261" s="13" t="s">
        <v>8315</v>
      </c>
      <c r="R3261" s="13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15000</v>
      </c>
      <c r="E3262" s="7">
        <v>3155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21</v>
      </c>
      <c r="P3262">
        <f t="shared" si="201"/>
        <v>43.22</v>
      </c>
      <c r="Q3262" s="13" t="s">
        <v>8315</v>
      </c>
      <c r="R3262" s="13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10000</v>
      </c>
      <c r="E3263" s="7">
        <v>56</v>
      </c>
      <c r="F3263" t="s">
        <v>8220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</v>
      </c>
      <c r="P3263">
        <f t="shared" si="201"/>
        <v>1.1399999999999999</v>
      </c>
      <c r="Q3263" s="13" t="s">
        <v>8315</v>
      </c>
      <c r="R3263" s="1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31000</v>
      </c>
      <c r="E3264" s="7">
        <v>31820.5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237.47</v>
      </c>
      <c r="Q3264" s="13" t="s">
        <v>8315</v>
      </c>
      <c r="R3264" s="13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8000</v>
      </c>
      <c r="E3265" s="7">
        <v>8349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104</v>
      </c>
      <c r="P3265">
        <f t="shared" si="201"/>
        <v>122.78</v>
      </c>
      <c r="Q3265" s="13" t="s">
        <v>8315</v>
      </c>
      <c r="R3265" s="13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7777</v>
      </c>
      <c r="E3266" s="7">
        <v>881</v>
      </c>
      <c r="F3266" t="s">
        <v>8220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11</v>
      </c>
      <c r="P3266">
        <f t="shared" si="201"/>
        <v>17.98</v>
      </c>
      <c r="Q3266" s="13" t="s">
        <v>8315</v>
      </c>
      <c r="R3266" s="13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12000</v>
      </c>
      <c r="E3267" s="7">
        <v>175</v>
      </c>
      <c r="F3267" t="s">
        <v>8220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</v>
      </c>
      <c r="P3267">
        <f t="shared" ref="P3267:P3330" si="205">IFERROR(ROUND(E3267/L3267,2),0)</f>
        <v>2.78</v>
      </c>
      <c r="Q3267" s="13" t="s">
        <v>8315</v>
      </c>
      <c r="R3267" s="13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20000</v>
      </c>
      <c r="E3268" s="7">
        <v>21361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107</v>
      </c>
      <c r="P3268">
        <f t="shared" si="205"/>
        <v>131.05000000000001</v>
      </c>
      <c r="Q3268" s="13" t="s">
        <v>8315</v>
      </c>
      <c r="R3268" s="13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39400</v>
      </c>
      <c r="E3269" s="7">
        <v>90</v>
      </c>
      <c r="F3269" t="s">
        <v>8220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0</v>
      </c>
      <c r="P3269">
        <f t="shared" si="205"/>
        <v>0.31</v>
      </c>
      <c r="Q3269" s="13" t="s">
        <v>8315</v>
      </c>
      <c r="R3269" s="13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7500</v>
      </c>
      <c r="E3270" s="7">
        <v>10182.02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136</v>
      </c>
      <c r="P3270">
        <f t="shared" si="205"/>
        <v>242.43</v>
      </c>
      <c r="Q3270" s="13" t="s">
        <v>8315</v>
      </c>
      <c r="R3270" s="13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21000</v>
      </c>
      <c r="E3271" s="7">
        <v>1655</v>
      </c>
      <c r="F3271" t="s">
        <v>8220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8</v>
      </c>
      <c r="P3271">
        <f t="shared" si="205"/>
        <v>23.64</v>
      </c>
      <c r="Q3271" s="13" t="s">
        <v>8315</v>
      </c>
      <c r="R3271" s="13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5000</v>
      </c>
      <c r="E3272" s="7">
        <v>8401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168</v>
      </c>
      <c r="P3272">
        <f t="shared" si="205"/>
        <v>280.02999999999997</v>
      </c>
      <c r="Q3272" s="13" t="s">
        <v>8315</v>
      </c>
      <c r="R3272" s="13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5250</v>
      </c>
      <c r="E3273" s="7">
        <v>5617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107</v>
      </c>
      <c r="P3273">
        <f t="shared" si="205"/>
        <v>110.14</v>
      </c>
      <c r="Q3273" s="13" t="s">
        <v>8315</v>
      </c>
      <c r="R3273" s="1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40000</v>
      </c>
      <c r="E3274" s="7">
        <v>100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0</v>
      </c>
      <c r="P3274">
        <f t="shared" si="205"/>
        <v>0.69</v>
      </c>
      <c r="Q3274" s="13" t="s">
        <v>8315</v>
      </c>
      <c r="R3274" s="13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11000</v>
      </c>
      <c r="E3275" s="7">
        <v>14082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128</v>
      </c>
      <c r="P3275">
        <f t="shared" si="205"/>
        <v>670.57</v>
      </c>
      <c r="Q3275" s="13" t="s">
        <v>8315</v>
      </c>
      <c r="R3275" s="13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40000</v>
      </c>
      <c r="E3276" s="7">
        <v>41850.46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105</v>
      </c>
      <c r="P3276">
        <f t="shared" si="205"/>
        <v>146.33000000000001</v>
      </c>
      <c r="Q3276" s="13" t="s">
        <v>8315</v>
      </c>
      <c r="R3276" s="13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5000</v>
      </c>
      <c r="E3277" s="7">
        <v>7397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148</v>
      </c>
      <c r="P3277">
        <f t="shared" si="205"/>
        <v>616.41999999999996</v>
      </c>
      <c r="Q3277" s="13" t="s">
        <v>8315</v>
      </c>
      <c r="R3277" s="13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15000</v>
      </c>
      <c r="E3278" s="7">
        <v>50</v>
      </c>
      <c r="F3278" t="s">
        <v>8220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0</v>
      </c>
      <c r="P3278">
        <f t="shared" si="205"/>
        <v>0.5</v>
      </c>
      <c r="Q3278" s="13" t="s">
        <v>8315</v>
      </c>
      <c r="R3278" s="13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15000</v>
      </c>
      <c r="E3279" s="7">
        <v>1335</v>
      </c>
      <c r="F3279" t="s">
        <v>8220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9</v>
      </c>
      <c r="P3279">
        <f t="shared" si="205"/>
        <v>13.35</v>
      </c>
      <c r="Q3279" s="13" t="s">
        <v>8315</v>
      </c>
      <c r="R3279" s="13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7900</v>
      </c>
      <c r="E3280" s="7">
        <v>8098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238.18</v>
      </c>
      <c r="Q3280" s="13" t="s">
        <v>8315</v>
      </c>
      <c r="R3280" s="13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19800</v>
      </c>
      <c r="E3281" s="7">
        <v>22197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112</v>
      </c>
      <c r="P3281">
        <f t="shared" si="205"/>
        <v>352.33</v>
      </c>
      <c r="Q3281" s="13" t="s">
        <v>8315</v>
      </c>
      <c r="R3281" s="13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6000</v>
      </c>
      <c r="E3282" s="7">
        <v>650</v>
      </c>
      <c r="F3282" t="s">
        <v>8220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11</v>
      </c>
      <c r="P3282">
        <f t="shared" si="205"/>
        <v>21.67</v>
      </c>
      <c r="Q3282" s="13" t="s">
        <v>8315</v>
      </c>
      <c r="R3282" s="13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17000</v>
      </c>
      <c r="E3283" s="7">
        <v>6691</v>
      </c>
      <c r="F3283" t="s">
        <v>8220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39</v>
      </c>
      <c r="P3283">
        <f t="shared" si="205"/>
        <v>142.36000000000001</v>
      </c>
      <c r="Q3283" s="13" t="s">
        <v>8315</v>
      </c>
      <c r="R3283" s="1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78000</v>
      </c>
      <c r="E3284" s="7">
        <v>301719.59000000003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387</v>
      </c>
      <c r="P3284">
        <f t="shared" si="205"/>
        <v>1273.08</v>
      </c>
      <c r="Q3284" s="13" t="s">
        <v>8315</v>
      </c>
      <c r="R3284" s="13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3500</v>
      </c>
      <c r="E3285" s="7">
        <v>4021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115</v>
      </c>
      <c r="P3285">
        <f t="shared" si="205"/>
        <v>85.55</v>
      </c>
      <c r="Q3285" s="13" t="s">
        <v>8315</v>
      </c>
      <c r="R3285" s="13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9000</v>
      </c>
      <c r="E3286" s="7">
        <v>15505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172</v>
      </c>
      <c r="P3286">
        <f t="shared" si="205"/>
        <v>1033.67</v>
      </c>
      <c r="Q3286" s="13" t="s">
        <v>8315</v>
      </c>
      <c r="R3286" s="13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15000</v>
      </c>
      <c r="E3287" s="7">
        <v>15597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104</v>
      </c>
      <c r="P3287">
        <f t="shared" si="205"/>
        <v>192.56</v>
      </c>
      <c r="Q3287" s="13" t="s">
        <v>8315</v>
      </c>
      <c r="R3287" s="13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38000</v>
      </c>
      <c r="E3288" s="7">
        <v>81316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214</v>
      </c>
      <c r="P3288">
        <f t="shared" si="205"/>
        <v>666.52</v>
      </c>
      <c r="Q3288" s="13" t="s">
        <v>8315</v>
      </c>
      <c r="R3288" s="13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7500</v>
      </c>
      <c r="E3289" s="7">
        <v>5</v>
      </c>
      <c r="F3289" t="s">
        <v>8220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0</v>
      </c>
      <c r="P3289">
        <f t="shared" si="205"/>
        <v>0.15</v>
      </c>
      <c r="Q3289" s="13" t="s">
        <v>8315</v>
      </c>
      <c r="R3289" s="13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25000</v>
      </c>
      <c r="E3290" s="7">
        <v>17590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70</v>
      </c>
      <c r="P3290">
        <f t="shared" si="205"/>
        <v>84.98</v>
      </c>
      <c r="Q3290" s="13" t="s">
        <v>8315</v>
      </c>
      <c r="R3290" s="13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3152</v>
      </c>
      <c r="E3291" s="7">
        <v>1286</v>
      </c>
      <c r="F3291" t="s">
        <v>8220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41</v>
      </c>
      <c r="P3291">
        <f t="shared" si="205"/>
        <v>51.44</v>
      </c>
      <c r="Q3291" s="13" t="s">
        <v>8315</v>
      </c>
      <c r="R3291" s="13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7000</v>
      </c>
      <c r="E3292" s="7">
        <v>10210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146</v>
      </c>
      <c r="P3292">
        <f t="shared" si="205"/>
        <v>141.81</v>
      </c>
      <c r="Q3292" s="13" t="s">
        <v>8315</v>
      </c>
      <c r="R3292" s="13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3000</v>
      </c>
      <c r="E3293" s="7">
        <v>3201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107</v>
      </c>
      <c r="P3293">
        <f t="shared" si="205"/>
        <v>228.64</v>
      </c>
      <c r="Q3293" s="13" t="s">
        <v>8315</v>
      </c>
      <c r="R3293" s="1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2500</v>
      </c>
      <c r="E3294" s="7">
        <v>2560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102</v>
      </c>
      <c r="P3294">
        <f t="shared" si="205"/>
        <v>170.67</v>
      </c>
      <c r="Q3294" s="13" t="s">
        <v>8315</v>
      </c>
      <c r="R3294" s="13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20000</v>
      </c>
      <c r="E3295" s="7">
        <v>6925</v>
      </c>
      <c r="F3295" t="s">
        <v>8220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35</v>
      </c>
      <c r="P3295">
        <f t="shared" si="205"/>
        <v>76.099999999999994</v>
      </c>
      <c r="Q3295" s="13" t="s">
        <v>8315</v>
      </c>
      <c r="R3295" s="13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3300</v>
      </c>
      <c r="E3296" s="7">
        <v>3315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100</v>
      </c>
      <c r="P3296">
        <f t="shared" si="205"/>
        <v>138.13</v>
      </c>
      <c r="Q3296" s="13" t="s">
        <v>8315</v>
      </c>
      <c r="R3296" s="13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3350</v>
      </c>
      <c r="E3297" s="7">
        <v>3380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101</v>
      </c>
      <c r="P3297">
        <f t="shared" si="205"/>
        <v>125.19</v>
      </c>
      <c r="Q3297" s="13" t="s">
        <v>8315</v>
      </c>
      <c r="R3297" s="13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6000</v>
      </c>
      <c r="E3298" s="7">
        <v>10802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180</v>
      </c>
      <c r="P3298">
        <f t="shared" si="205"/>
        <v>229.83</v>
      </c>
      <c r="Q3298" s="13" t="s">
        <v>8315</v>
      </c>
      <c r="R3298" s="13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15000</v>
      </c>
      <c r="E3299" s="7">
        <v>7530</v>
      </c>
      <c r="F3299" t="s">
        <v>8220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50</v>
      </c>
      <c r="P3299">
        <f t="shared" si="205"/>
        <v>171.14</v>
      </c>
      <c r="Q3299" s="13" t="s">
        <v>8315</v>
      </c>
      <c r="R3299" s="13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25000</v>
      </c>
      <c r="E3300" s="7">
        <v>28276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113</v>
      </c>
      <c r="P3300">
        <f t="shared" si="205"/>
        <v>392.72</v>
      </c>
      <c r="Q3300" s="13" t="s">
        <v>8315</v>
      </c>
      <c r="R3300" s="13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10000</v>
      </c>
      <c r="E3301" s="7">
        <v>1486</v>
      </c>
      <c r="F3301" t="s">
        <v>8220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15</v>
      </c>
      <c r="P3301">
        <f t="shared" si="205"/>
        <v>23.59</v>
      </c>
      <c r="Q3301" s="13" t="s">
        <v>8315</v>
      </c>
      <c r="R3301" s="13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10000</v>
      </c>
      <c r="E3302" s="7">
        <v>17028.88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170</v>
      </c>
      <c r="P3302">
        <f t="shared" si="205"/>
        <v>193.51</v>
      </c>
      <c r="Q3302" s="13" t="s">
        <v>8315</v>
      </c>
      <c r="R3302" s="13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10000</v>
      </c>
      <c r="E3303" s="7">
        <v>11727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117</v>
      </c>
      <c r="P3303">
        <f t="shared" si="205"/>
        <v>167.53</v>
      </c>
      <c r="Q3303" s="13" t="s">
        <v>8315</v>
      </c>
      <c r="R3303" s="1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25000</v>
      </c>
      <c r="E3304" s="7">
        <v>0</v>
      </c>
      <c r="F3304" t="s">
        <v>8220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0</v>
      </c>
      <c r="P3304">
        <f t="shared" si="205"/>
        <v>0</v>
      </c>
      <c r="Q3304" s="13" t="s">
        <v>8315</v>
      </c>
      <c r="R3304" s="13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6000</v>
      </c>
      <c r="E3305" s="7">
        <v>6007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100</v>
      </c>
      <c r="P3305">
        <f t="shared" si="205"/>
        <v>171.63</v>
      </c>
      <c r="Q3305" s="13" t="s">
        <v>8315</v>
      </c>
      <c r="R3305" s="13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40000</v>
      </c>
      <c r="E3306" s="7">
        <v>15851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40</v>
      </c>
      <c r="P3306">
        <f t="shared" si="205"/>
        <v>90.58</v>
      </c>
      <c r="Q3306" s="13" t="s">
        <v>8315</v>
      </c>
      <c r="R3306" s="13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10000</v>
      </c>
      <c r="E3307" s="7">
        <v>15929.51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159</v>
      </c>
      <c r="P3307">
        <f t="shared" si="205"/>
        <v>796.48</v>
      </c>
      <c r="Q3307" s="13" t="s">
        <v>8315</v>
      </c>
      <c r="R3307" s="13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8000</v>
      </c>
      <c r="E3308" s="7">
        <v>50</v>
      </c>
      <c r="F3308" t="s">
        <v>8220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</v>
      </c>
      <c r="P3308">
        <f t="shared" si="205"/>
        <v>0.93</v>
      </c>
      <c r="Q3308" s="13" t="s">
        <v>8315</v>
      </c>
      <c r="R3308" s="13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4000</v>
      </c>
      <c r="E3309" s="7">
        <v>8105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203</v>
      </c>
      <c r="P3309">
        <f t="shared" si="205"/>
        <v>405.25</v>
      </c>
      <c r="Q3309" s="13" t="s">
        <v>8315</v>
      </c>
      <c r="R3309" s="13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11000</v>
      </c>
      <c r="E3310" s="7">
        <v>2156</v>
      </c>
      <c r="F3310" t="s">
        <v>8220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20</v>
      </c>
      <c r="P3310">
        <f t="shared" si="205"/>
        <v>37.82</v>
      </c>
      <c r="Q3310" s="13" t="s">
        <v>8315</v>
      </c>
      <c r="R3310" s="13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3000</v>
      </c>
      <c r="E3311" s="7">
        <v>3100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103</v>
      </c>
      <c r="P3311">
        <f t="shared" si="205"/>
        <v>100</v>
      </c>
      <c r="Q3311" s="13" t="s">
        <v>8315</v>
      </c>
      <c r="R3311" s="13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18800</v>
      </c>
      <c r="E3312" s="7">
        <v>20426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109</v>
      </c>
      <c r="P3312">
        <f t="shared" si="205"/>
        <v>658.9</v>
      </c>
      <c r="Q3312" s="13" t="s">
        <v>8315</v>
      </c>
      <c r="R3312" s="13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8000</v>
      </c>
      <c r="E3313" s="7">
        <v>8114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101</v>
      </c>
      <c r="P3313">
        <f t="shared" si="205"/>
        <v>180.31</v>
      </c>
      <c r="Q3313" s="13" t="s">
        <v>8315</v>
      </c>
      <c r="R3313" s="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7500</v>
      </c>
      <c r="E3314" s="7">
        <v>381</v>
      </c>
      <c r="F3314" t="s">
        <v>8220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5</v>
      </c>
      <c r="P3314">
        <f t="shared" si="205"/>
        <v>9.2899999999999991</v>
      </c>
      <c r="Q3314" s="13" t="s">
        <v>8315</v>
      </c>
      <c r="R3314" s="13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7000</v>
      </c>
      <c r="E3315" s="7">
        <v>6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0</v>
      </c>
      <c r="P3315">
        <f t="shared" si="205"/>
        <v>0.21</v>
      </c>
      <c r="Q3315" s="13" t="s">
        <v>8315</v>
      </c>
      <c r="R3315" s="13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5000</v>
      </c>
      <c r="E3316" s="7">
        <v>5555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111</v>
      </c>
      <c r="P3316">
        <f t="shared" si="205"/>
        <v>95.78</v>
      </c>
      <c r="Q3316" s="13" t="s">
        <v>8315</v>
      </c>
      <c r="R3316" s="13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12000</v>
      </c>
      <c r="E3317" s="7">
        <v>52</v>
      </c>
      <c r="F3317" t="s">
        <v>8220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0</v>
      </c>
      <c r="P3317">
        <f t="shared" si="205"/>
        <v>0.57999999999999996</v>
      </c>
      <c r="Q3317" s="13" t="s">
        <v>8315</v>
      </c>
      <c r="R3317" s="13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30000</v>
      </c>
      <c r="E3318" s="7">
        <v>2725</v>
      </c>
      <c r="F3318" t="s">
        <v>8220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9</v>
      </c>
      <c r="P3318">
        <f t="shared" si="205"/>
        <v>21.8</v>
      </c>
      <c r="Q3318" s="13" t="s">
        <v>8315</v>
      </c>
      <c r="R3318" s="13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4500</v>
      </c>
      <c r="E3319" s="7">
        <v>25</v>
      </c>
      <c r="F3319" t="s">
        <v>8220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</v>
      </c>
      <c r="P3319">
        <f t="shared" si="205"/>
        <v>1.39</v>
      </c>
      <c r="Q3319" s="13" t="s">
        <v>8315</v>
      </c>
      <c r="R3319" s="13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7500</v>
      </c>
      <c r="E3320" s="7">
        <v>7520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100</v>
      </c>
      <c r="P3320">
        <f t="shared" si="205"/>
        <v>235</v>
      </c>
      <c r="Q3320" s="13" t="s">
        <v>8315</v>
      </c>
      <c r="R3320" s="13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3000</v>
      </c>
      <c r="E3321" s="7">
        <v>3030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101</v>
      </c>
      <c r="P3321">
        <f t="shared" si="205"/>
        <v>189.38</v>
      </c>
      <c r="Q3321" s="13" t="s">
        <v>8315</v>
      </c>
      <c r="R3321" s="13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7500</v>
      </c>
      <c r="E3322" s="7">
        <v>7701.93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103</v>
      </c>
      <c r="P3322">
        <f t="shared" si="205"/>
        <v>202.68</v>
      </c>
      <c r="Q3322" s="13" t="s">
        <v>8315</v>
      </c>
      <c r="R3322" s="13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3000</v>
      </c>
      <c r="E3323" s="7">
        <v>3030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101</v>
      </c>
      <c r="P3323">
        <f t="shared" si="205"/>
        <v>202</v>
      </c>
      <c r="Q3323" s="13" t="s">
        <v>8315</v>
      </c>
      <c r="R3323" s="1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10000</v>
      </c>
      <c r="E3324" s="7">
        <v>96</v>
      </c>
      <c r="F3324" t="s">
        <v>8221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</v>
      </c>
      <c r="P3324">
        <f t="shared" si="205"/>
        <v>4.17</v>
      </c>
      <c r="Q3324" s="13" t="s">
        <v>8315</v>
      </c>
      <c r="R3324" s="13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5000</v>
      </c>
      <c r="E3325" s="7">
        <v>1</v>
      </c>
      <c r="F3325" t="s">
        <v>8220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0</v>
      </c>
      <c r="P3325">
        <f t="shared" si="205"/>
        <v>0.02</v>
      </c>
      <c r="Q3325" s="13" t="s">
        <v>8315</v>
      </c>
      <c r="R3325" s="13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5000</v>
      </c>
      <c r="E3326" s="7">
        <v>5000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100</v>
      </c>
      <c r="P3326">
        <f t="shared" si="205"/>
        <v>500</v>
      </c>
      <c r="Q3326" s="13" t="s">
        <v>8315</v>
      </c>
      <c r="R3326" s="13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3000</v>
      </c>
      <c r="E3327" s="7">
        <v>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0</v>
      </c>
      <c r="P3327">
        <f t="shared" si="205"/>
        <v>0</v>
      </c>
      <c r="Q3327" s="13" t="s">
        <v>8315</v>
      </c>
      <c r="R3327" s="13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20000</v>
      </c>
      <c r="E3328" s="7">
        <v>202928.5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1015</v>
      </c>
      <c r="P3328">
        <f t="shared" si="205"/>
        <v>3560.15</v>
      </c>
      <c r="Q3328" s="13" t="s">
        <v>8315</v>
      </c>
      <c r="R3328" s="13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3500</v>
      </c>
      <c r="E3329" s="7">
        <v>3730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107</v>
      </c>
      <c r="P3329">
        <f t="shared" si="205"/>
        <v>113.03</v>
      </c>
      <c r="Q3329" s="13" t="s">
        <v>8315</v>
      </c>
      <c r="R3329" s="13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8000</v>
      </c>
      <c r="E3330" s="7">
        <v>65</v>
      </c>
      <c r="F3330" t="s">
        <v>8220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</v>
      </c>
      <c r="P3330">
        <f t="shared" si="205"/>
        <v>7.22</v>
      </c>
      <c r="Q3330" s="13" t="s">
        <v>8315</v>
      </c>
      <c r="R3330" s="13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4575</v>
      </c>
      <c r="E3331" s="7">
        <v>5322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116</v>
      </c>
      <c r="P3331">
        <f t="shared" ref="P3331:P3394" si="209">IFERROR(ROUND(E3331/L3331,2),0)</f>
        <v>204.69</v>
      </c>
      <c r="Q3331" s="13" t="s">
        <v>8315</v>
      </c>
      <c r="R3331" s="13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5000</v>
      </c>
      <c r="E3332" s="7">
        <v>5235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105</v>
      </c>
      <c r="P3332">
        <f t="shared" si="209"/>
        <v>75.87</v>
      </c>
      <c r="Q3332" s="13" t="s">
        <v>8315</v>
      </c>
      <c r="R3332" s="13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15000</v>
      </c>
      <c r="E3333" s="7">
        <v>1</v>
      </c>
      <c r="F3333" t="s">
        <v>8220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0</v>
      </c>
      <c r="P3333">
        <f t="shared" si="209"/>
        <v>0.02</v>
      </c>
      <c r="Q3333" s="13" t="s">
        <v>8315</v>
      </c>
      <c r="R3333" s="1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15000</v>
      </c>
      <c r="E3334" s="7">
        <v>67856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452</v>
      </c>
      <c r="P3334">
        <f t="shared" si="209"/>
        <v>817.54</v>
      </c>
      <c r="Q3334" s="13" t="s">
        <v>8315</v>
      </c>
      <c r="R3334" s="13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10000</v>
      </c>
      <c r="E3335" s="7">
        <v>10092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101</v>
      </c>
      <c r="P3335">
        <f t="shared" si="209"/>
        <v>90.92</v>
      </c>
      <c r="Q3335" s="13" t="s">
        <v>8315</v>
      </c>
      <c r="R3335" s="13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15000</v>
      </c>
      <c r="E3336" s="7">
        <v>403</v>
      </c>
      <c r="F3336" t="s">
        <v>8220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3</v>
      </c>
      <c r="P3336">
        <f t="shared" si="209"/>
        <v>8.76</v>
      </c>
      <c r="Q3336" s="13" t="s">
        <v>8315</v>
      </c>
      <c r="R3336" s="13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13000</v>
      </c>
      <c r="E3337" s="7">
        <v>13163.5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101</v>
      </c>
      <c r="P3337">
        <f t="shared" si="209"/>
        <v>208.94</v>
      </c>
      <c r="Q3337" s="13" t="s">
        <v>8315</v>
      </c>
      <c r="R3337" s="13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2500</v>
      </c>
      <c r="E3338" s="7">
        <v>36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</v>
      </c>
      <c r="P3338">
        <f t="shared" si="209"/>
        <v>4</v>
      </c>
      <c r="Q3338" s="13" t="s">
        <v>8315</v>
      </c>
      <c r="R3338" s="13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8000</v>
      </c>
      <c r="E3339" s="7">
        <v>8211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103</v>
      </c>
      <c r="P3339">
        <f t="shared" si="209"/>
        <v>241.5</v>
      </c>
      <c r="Q3339" s="13" t="s">
        <v>8315</v>
      </c>
      <c r="R3339" s="13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40000</v>
      </c>
      <c r="E3340" s="7">
        <v>0</v>
      </c>
      <c r="F3340" t="s">
        <v>8220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0</v>
      </c>
      <c r="P3340">
        <f t="shared" si="209"/>
        <v>0</v>
      </c>
      <c r="Q3340" s="13" t="s">
        <v>8315</v>
      </c>
      <c r="R3340" s="13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23000</v>
      </c>
      <c r="E3341" s="7">
        <v>6118</v>
      </c>
      <c r="F3341" t="s">
        <v>8220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27</v>
      </c>
      <c r="P3341">
        <f t="shared" si="209"/>
        <v>130.16999999999999</v>
      </c>
      <c r="Q3341" s="13" t="s">
        <v>8315</v>
      </c>
      <c r="R3341" s="13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10000</v>
      </c>
      <c r="E3342" s="7">
        <v>49321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493</v>
      </c>
      <c r="P3342">
        <f t="shared" si="209"/>
        <v>1297.92</v>
      </c>
      <c r="Q3342" s="13" t="s">
        <v>8315</v>
      </c>
      <c r="R3342" s="13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10000</v>
      </c>
      <c r="E3343" s="7">
        <v>100</v>
      </c>
      <c r="F3343" t="s">
        <v>8220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</v>
      </c>
      <c r="P3343">
        <f t="shared" si="209"/>
        <v>3.57</v>
      </c>
      <c r="Q3343" s="13" t="s">
        <v>8315</v>
      </c>
      <c r="R3343" s="1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17000</v>
      </c>
      <c r="E3344" s="7">
        <v>26744.11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157</v>
      </c>
      <c r="P3344">
        <f t="shared" si="209"/>
        <v>342.87</v>
      </c>
      <c r="Q3344" s="13" t="s">
        <v>8315</v>
      </c>
      <c r="R3344" s="13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4950</v>
      </c>
      <c r="E3345" s="7">
        <v>0</v>
      </c>
      <c r="F3345" t="s">
        <v>8220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0</v>
      </c>
      <c r="P3345">
        <f t="shared" si="209"/>
        <v>0</v>
      </c>
      <c r="Q3345" s="13" t="s">
        <v>8315</v>
      </c>
      <c r="R3345" s="13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12000</v>
      </c>
      <c r="E3346" s="7">
        <v>12029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100</v>
      </c>
      <c r="P3346">
        <f t="shared" si="209"/>
        <v>300.73</v>
      </c>
      <c r="Q3346" s="13" t="s">
        <v>8315</v>
      </c>
      <c r="R3346" s="13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3000</v>
      </c>
      <c r="E3347" s="7">
        <v>5824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194</v>
      </c>
      <c r="P3347">
        <f t="shared" si="209"/>
        <v>448</v>
      </c>
      <c r="Q3347" s="13" t="s">
        <v>8315</v>
      </c>
      <c r="R3347" s="13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5000</v>
      </c>
      <c r="E3348" s="7">
        <v>5388.79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108</v>
      </c>
      <c r="P3348">
        <f t="shared" si="209"/>
        <v>299.38</v>
      </c>
      <c r="Q3348" s="13" t="s">
        <v>8315</v>
      </c>
      <c r="R3348" s="13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7000</v>
      </c>
      <c r="E3349" s="7">
        <v>7505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107</v>
      </c>
      <c r="P3349">
        <f t="shared" si="209"/>
        <v>341.14</v>
      </c>
      <c r="Q3349" s="13" t="s">
        <v>8315</v>
      </c>
      <c r="R3349" s="13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15000</v>
      </c>
      <c r="E3350" s="7">
        <v>15186.69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101</v>
      </c>
      <c r="P3350">
        <f t="shared" si="209"/>
        <v>192.24</v>
      </c>
      <c r="Q3350" s="13" t="s">
        <v>8315</v>
      </c>
      <c r="R3350" s="13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5000</v>
      </c>
      <c r="E3351" s="7">
        <v>5016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100</v>
      </c>
      <c r="P3351">
        <f t="shared" si="209"/>
        <v>358.29</v>
      </c>
      <c r="Q3351" s="13" t="s">
        <v>8315</v>
      </c>
      <c r="R3351" s="13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10000</v>
      </c>
      <c r="E3352" s="7">
        <v>10085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101</v>
      </c>
      <c r="P3352">
        <f t="shared" si="209"/>
        <v>197.75</v>
      </c>
      <c r="Q3352" s="13" t="s">
        <v>8315</v>
      </c>
      <c r="R3352" s="13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14000</v>
      </c>
      <c r="E3353" s="7">
        <v>0</v>
      </c>
      <c r="F3353" t="s">
        <v>8220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0</v>
      </c>
      <c r="P3353">
        <f t="shared" si="209"/>
        <v>0</v>
      </c>
      <c r="Q3353" s="13" t="s">
        <v>8315</v>
      </c>
      <c r="R3353" s="1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15000</v>
      </c>
      <c r="E3354" s="7">
        <v>451</v>
      </c>
      <c r="F3354" t="s">
        <v>8220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3</v>
      </c>
      <c r="P3354">
        <f t="shared" si="209"/>
        <v>6.44</v>
      </c>
      <c r="Q3354" s="13" t="s">
        <v>8315</v>
      </c>
      <c r="R3354" s="13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5000</v>
      </c>
      <c r="E3355" s="7">
        <v>5186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104</v>
      </c>
      <c r="P3355">
        <f t="shared" si="209"/>
        <v>117.86</v>
      </c>
      <c r="Q3355" s="13" t="s">
        <v>8315</v>
      </c>
      <c r="R3355" s="13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9072</v>
      </c>
      <c r="E3356" s="7">
        <v>9228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167.78</v>
      </c>
      <c r="Q3356" s="13" t="s">
        <v>8315</v>
      </c>
      <c r="R3356" s="13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6500</v>
      </c>
      <c r="E3357" s="7">
        <v>375</v>
      </c>
      <c r="F3357" t="s">
        <v>8220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6</v>
      </c>
      <c r="P3357">
        <f t="shared" si="209"/>
        <v>25</v>
      </c>
      <c r="Q3357" s="13" t="s">
        <v>8315</v>
      </c>
      <c r="R3357" s="13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5000</v>
      </c>
      <c r="E3358" s="7">
        <v>5000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100</v>
      </c>
      <c r="P3358">
        <f t="shared" si="209"/>
        <v>185.19</v>
      </c>
      <c r="Q3358" s="13" t="s">
        <v>8315</v>
      </c>
      <c r="R3358" s="13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5800</v>
      </c>
      <c r="E3359" s="7">
        <v>876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15</v>
      </c>
      <c r="P3359">
        <f t="shared" si="209"/>
        <v>41.71</v>
      </c>
      <c r="Q3359" s="13" t="s">
        <v>8315</v>
      </c>
      <c r="R3359" s="13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25000</v>
      </c>
      <c r="E3360" s="7">
        <v>30505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122</v>
      </c>
      <c r="P3360">
        <f t="shared" si="209"/>
        <v>188.3</v>
      </c>
      <c r="Q3360" s="13" t="s">
        <v>8315</v>
      </c>
      <c r="R3360" s="13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11000</v>
      </c>
      <c r="E3361" s="7">
        <v>281</v>
      </c>
      <c r="F3361" t="s">
        <v>8220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3</v>
      </c>
      <c r="P3361">
        <f t="shared" si="209"/>
        <v>12.22</v>
      </c>
      <c r="Q3361" s="13" t="s">
        <v>8315</v>
      </c>
      <c r="R3361" s="13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25000</v>
      </c>
      <c r="E3362" s="7">
        <v>123</v>
      </c>
      <c r="F3362" t="s">
        <v>8220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0</v>
      </c>
      <c r="P3362">
        <f t="shared" si="209"/>
        <v>1.71</v>
      </c>
      <c r="Q3362" s="13" t="s">
        <v>8315</v>
      </c>
      <c r="R3362" s="13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15000</v>
      </c>
      <c r="E3363" s="7">
        <v>16373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109</v>
      </c>
      <c r="P3363">
        <f t="shared" si="209"/>
        <v>240.78</v>
      </c>
      <c r="Q3363" s="13" t="s">
        <v>8315</v>
      </c>
      <c r="R3363" s="1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4200</v>
      </c>
      <c r="E3364" s="7">
        <v>895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</v>
      </c>
      <c r="P3364">
        <f t="shared" si="209"/>
        <v>44.75</v>
      </c>
      <c r="Q3364" s="13" t="s">
        <v>8315</v>
      </c>
      <c r="R3364" s="13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20000</v>
      </c>
      <c r="E3365" s="7">
        <v>20919.25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105</v>
      </c>
      <c r="P3365">
        <f t="shared" si="209"/>
        <v>804.59</v>
      </c>
      <c r="Q3365" s="13" t="s">
        <v>8315</v>
      </c>
      <c r="R3365" s="13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10000</v>
      </c>
      <c r="E3366" s="7">
        <v>0</v>
      </c>
      <c r="F3366" t="s">
        <v>8220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0</v>
      </c>
      <c r="P3366">
        <f t="shared" si="209"/>
        <v>0</v>
      </c>
      <c r="Q3366" s="13" t="s">
        <v>8315</v>
      </c>
      <c r="R3366" s="13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8000</v>
      </c>
      <c r="E3367" s="7">
        <v>0</v>
      </c>
      <c r="F3367" t="s">
        <v>8220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0</v>
      </c>
      <c r="P3367">
        <f t="shared" si="209"/>
        <v>0</v>
      </c>
      <c r="Q3367" s="13" t="s">
        <v>8315</v>
      </c>
      <c r="R3367" s="13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4400</v>
      </c>
      <c r="E3368" s="7">
        <v>800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18</v>
      </c>
      <c r="P3368">
        <f t="shared" si="209"/>
        <v>44.44</v>
      </c>
      <c r="Q3368" s="13" t="s">
        <v>8315</v>
      </c>
      <c r="R3368" s="13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3750</v>
      </c>
      <c r="E3369" s="7">
        <v>151</v>
      </c>
      <c r="F3369" t="s">
        <v>8220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4</v>
      </c>
      <c r="P3369">
        <f t="shared" si="209"/>
        <v>5.03</v>
      </c>
      <c r="Q3369" s="13" t="s">
        <v>8315</v>
      </c>
      <c r="R3369" s="13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4000</v>
      </c>
      <c r="E3370" s="7">
        <v>4784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120</v>
      </c>
      <c r="P3370">
        <f t="shared" si="209"/>
        <v>208</v>
      </c>
      <c r="Q3370" s="13" t="s">
        <v>8315</v>
      </c>
      <c r="R3370" s="13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15000</v>
      </c>
      <c r="E3371" s="7">
        <v>0</v>
      </c>
      <c r="F3371" t="s">
        <v>8220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0</v>
      </c>
      <c r="P3371">
        <f t="shared" si="209"/>
        <v>0</v>
      </c>
      <c r="Q3371" s="13" t="s">
        <v>8315</v>
      </c>
      <c r="R3371" s="13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5000</v>
      </c>
      <c r="E3372" s="7">
        <v>6080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122</v>
      </c>
      <c r="P3372">
        <f t="shared" si="209"/>
        <v>233.85</v>
      </c>
      <c r="Q3372" s="13" t="s">
        <v>8315</v>
      </c>
      <c r="R3372" s="13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100</v>
      </c>
      <c r="P3373">
        <f t="shared" si="209"/>
        <v>277.77999999999997</v>
      </c>
      <c r="Q3373" s="13" t="s">
        <v>8315</v>
      </c>
      <c r="R3373" s="1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4000</v>
      </c>
      <c r="E3374" s="7">
        <v>4443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111</v>
      </c>
      <c r="P3374">
        <f t="shared" si="209"/>
        <v>164.56</v>
      </c>
      <c r="Q3374" s="13" t="s">
        <v>8315</v>
      </c>
      <c r="R3374" s="13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5500</v>
      </c>
      <c r="E3375" s="7">
        <v>5600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102</v>
      </c>
      <c r="P3375">
        <f t="shared" si="209"/>
        <v>186.67</v>
      </c>
      <c r="Q3375" s="13" t="s">
        <v>8315</v>
      </c>
      <c r="R3375" s="13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10000</v>
      </c>
      <c r="E3376" s="7">
        <v>10235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102</v>
      </c>
      <c r="P3376">
        <f t="shared" si="209"/>
        <v>196.83</v>
      </c>
      <c r="Q3376" s="13" t="s">
        <v>8315</v>
      </c>
      <c r="R3376" s="13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8500</v>
      </c>
      <c r="E3377" s="7">
        <v>10706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126</v>
      </c>
      <c r="P3377">
        <f t="shared" si="209"/>
        <v>629.76</v>
      </c>
      <c r="Q3377" s="13" t="s">
        <v>8315</v>
      </c>
      <c r="R3377" s="13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20000</v>
      </c>
      <c r="E3378" s="7">
        <v>22421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112</v>
      </c>
      <c r="P3378">
        <f t="shared" si="209"/>
        <v>1180.05</v>
      </c>
      <c r="Q3378" s="13" t="s">
        <v>8315</v>
      </c>
      <c r="R3378" s="13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20000</v>
      </c>
      <c r="E3379" s="7">
        <v>56618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283</v>
      </c>
      <c r="P3379">
        <f t="shared" si="209"/>
        <v>735.3</v>
      </c>
      <c r="Q3379" s="13" t="s">
        <v>8315</v>
      </c>
      <c r="R3379" s="13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3000</v>
      </c>
      <c r="E3380" s="7">
        <v>3275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109</v>
      </c>
      <c r="P3380">
        <f t="shared" si="209"/>
        <v>155.94999999999999</v>
      </c>
      <c r="Q3380" s="13" t="s">
        <v>8315</v>
      </c>
      <c r="R3380" s="13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6000</v>
      </c>
      <c r="E3381" s="7">
        <v>2823</v>
      </c>
      <c r="F3381" t="s">
        <v>8220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47</v>
      </c>
      <c r="P3381">
        <f t="shared" si="209"/>
        <v>74.290000000000006</v>
      </c>
      <c r="Q3381" s="13" t="s">
        <v>8315</v>
      </c>
      <c r="R3381" s="13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10000</v>
      </c>
      <c r="E3382" s="7">
        <v>0</v>
      </c>
      <c r="F3382" t="s">
        <v>8220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0</v>
      </c>
      <c r="P3382">
        <f t="shared" si="209"/>
        <v>0</v>
      </c>
      <c r="Q3382" s="13" t="s">
        <v>8315</v>
      </c>
      <c r="R3382" s="13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10000</v>
      </c>
      <c r="E3383" s="7">
        <v>17895.25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179</v>
      </c>
      <c r="P3383">
        <f t="shared" si="209"/>
        <v>372.82</v>
      </c>
      <c r="Q3383" s="13" t="s">
        <v>8315</v>
      </c>
      <c r="R3383" s="1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10000</v>
      </c>
      <c r="E3384" s="7">
        <v>2291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23</v>
      </c>
      <c r="P3384">
        <f t="shared" si="209"/>
        <v>49.8</v>
      </c>
      <c r="Q3384" s="13" t="s">
        <v>8315</v>
      </c>
      <c r="R3384" s="13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5400</v>
      </c>
      <c r="E3385" s="7">
        <v>5858.84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108</v>
      </c>
      <c r="P3385">
        <f t="shared" si="209"/>
        <v>195.29</v>
      </c>
      <c r="Q3385" s="13" t="s">
        <v>8315</v>
      </c>
      <c r="R3385" s="13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16000</v>
      </c>
      <c r="E3386" s="7">
        <v>30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0</v>
      </c>
      <c r="P3386">
        <f t="shared" si="209"/>
        <v>0.47</v>
      </c>
      <c r="Q3386" s="13" t="s">
        <v>8315</v>
      </c>
      <c r="R3386" s="13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5500</v>
      </c>
      <c r="E3387" s="7">
        <v>500</v>
      </c>
      <c r="F3387" t="s">
        <v>8220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9</v>
      </c>
      <c r="P3387">
        <f t="shared" si="209"/>
        <v>33.33</v>
      </c>
      <c r="Q3387" s="13" t="s">
        <v>8315</v>
      </c>
      <c r="R3387" s="13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6000</v>
      </c>
      <c r="E3388" s="7">
        <v>6056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101</v>
      </c>
      <c r="P3388">
        <f t="shared" si="209"/>
        <v>147.71</v>
      </c>
      <c r="Q3388" s="13" t="s">
        <v>8315</v>
      </c>
      <c r="R3388" s="13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10000</v>
      </c>
      <c r="E3389" s="7">
        <v>1715</v>
      </c>
      <c r="F3389" t="s">
        <v>8220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17</v>
      </c>
      <c r="P3389">
        <f t="shared" si="209"/>
        <v>49</v>
      </c>
      <c r="Q3389" s="13" t="s">
        <v>8315</v>
      </c>
      <c r="R3389" s="13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5000</v>
      </c>
      <c r="E3390" s="7">
        <v>5096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102</v>
      </c>
      <c r="P3390">
        <f t="shared" si="209"/>
        <v>113.24</v>
      </c>
      <c r="Q3390" s="13" t="s">
        <v>8315</v>
      </c>
      <c r="R3390" s="13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30000</v>
      </c>
      <c r="E3391" s="7">
        <v>85</v>
      </c>
      <c r="F3391" t="s">
        <v>8220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0</v>
      </c>
      <c r="P3391">
        <f t="shared" si="209"/>
        <v>1.37</v>
      </c>
      <c r="Q3391" s="13" t="s">
        <v>8315</v>
      </c>
      <c r="R3391" s="13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5000</v>
      </c>
      <c r="E3392" s="7">
        <v>5035.6899999999996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101</v>
      </c>
      <c r="P3392">
        <f t="shared" si="209"/>
        <v>228.9</v>
      </c>
      <c r="Q3392" s="13" t="s">
        <v>8315</v>
      </c>
      <c r="R3392" s="13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4500</v>
      </c>
      <c r="E3393" s="7">
        <v>1</v>
      </c>
      <c r="F3393" t="s">
        <v>8220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0</v>
      </c>
      <c r="P3393">
        <f t="shared" si="209"/>
        <v>0.06</v>
      </c>
      <c r="Q3393" s="13" t="s">
        <v>8315</v>
      </c>
      <c r="R3393" s="1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3000</v>
      </c>
      <c r="E3394" s="7">
        <v>215</v>
      </c>
      <c r="F3394" t="s">
        <v>8220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7</v>
      </c>
      <c r="P3394">
        <f t="shared" si="209"/>
        <v>17.920000000000002</v>
      </c>
      <c r="Q3394" s="13" t="s">
        <v>8315</v>
      </c>
      <c r="R3394" s="13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5000</v>
      </c>
      <c r="E3395" s="7">
        <v>5232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105</v>
      </c>
      <c r="P3395">
        <f t="shared" ref="P3395:P3458" si="213">IFERROR(ROUND(E3395/L3395,2),0)</f>
        <v>118.91</v>
      </c>
      <c r="Q3395" s="13" t="s">
        <v>8315</v>
      </c>
      <c r="R3395" s="13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3500</v>
      </c>
      <c r="E3396" s="7">
        <v>827</v>
      </c>
      <c r="F3396" t="s">
        <v>8220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24</v>
      </c>
      <c r="P3396">
        <f t="shared" si="213"/>
        <v>30.63</v>
      </c>
      <c r="Q3396" s="13" t="s">
        <v>8315</v>
      </c>
      <c r="R3396" s="13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4000</v>
      </c>
      <c r="E3397" s="7">
        <v>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0</v>
      </c>
      <c r="P3397">
        <f t="shared" si="213"/>
        <v>0</v>
      </c>
      <c r="Q3397" s="13" t="s">
        <v>8315</v>
      </c>
      <c r="R3397" s="13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5000</v>
      </c>
      <c r="E3398" s="7">
        <v>5116.18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102</v>
      </c>
      <c r="P3398">
        <f t="shared" si="213"/>
        <v>182.72</v>
      </c>
      <c r="Q3398" s="13" t="s">
        <v>8315</v>
      </c>
      <c r="R3398" s="13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2500</v>
      </c>
      <c r="E3399" s="7">
        <v>2511.11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100</v>
      </c>
      <c r="P3399">
        <f t="shared" si="213"/>
        <v>104.63</v>
      </c>
      <c r="Q3399" s="13" t="s">
        <v>8315</v>
      </c>
      <c r="R3399" s="13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12000</v>
      </c>
      <c r="E3400" s="7">
        <v>210</v>
      </c>
      <c r="F3400" t="s">
        <v>8220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2</v>
      </c>
      <c r="P3400">
        <f t="shared" si="213"/>
        <v>3.23</v>
      </c>
      <c r="Q3400" s="13" t="s">
        <v>8315</v>
      </c>
      <c r="R3400" s="13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5000</v>
      </c>
      <c r="E3401" s="7">
        <v>0</v>
      </c>
      <c r="F3401" t="s">
        <v>8220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0</v>
      </c>
      <c r="P3401">
        <f t="shared" si="213"/>
        <v>0</v>
      </c>
      <c r="Q3401" s="13" t="s">
        <v>8315</v>
      </c>
      <c r="R3401" s="13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25000</v>
      </c>
      <c r="E3402" s="7">
        <v>25132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101</v>
      </c>
      <c r="P3402">
        <f t="shared" si="213"/>
        <v>295.67</v>
      </c>
      <c r="Q3402" s="13" t="s">
        <v>8315</v>
      </c>
      <c r="R3402" s="13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8500</v>
      </c>
      <c r="E3403" s="7">
        <v>51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</v>
      </c>
      <c r="P3403">
        <f t="shared" si="213"/>
        <v>0.77</v>
      </c>
      <c r="Q3403" s="13" t="s">
        <v>8315</v>
      </c>
      <c r="R3403" s="1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42500</v>
      </c>
      <c r="E3404" s="7">
        <v>10</v>
      </c>
      <c r="F3404" t="s">
        <v>8220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0</v>
      </c>
      <c r="P3404">
        <f t="shared" si="213"/>
        <v>0.06</v>
      </c>
      <c r="Q3404" s="13" t="s">
        <v>8315</v>
      </c>
      <c r="R3404" s="13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5500</v>
      </c>
      <c r="E3405" s="7">
        <v>180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3</v>
      </c>
      <c r="P3405">
        <f t="shared" si="213"/>
        <v>10.59</v>
      </c>
      <c r="Q3405" s="13" t="s">
        <v>8315</v>
      </c>
      <c r="R3405" s="13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3000</v>
      </c>
      <c r="E3406" s="7">
        <v>3407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114</v>
      </c>
      <c r="P3406">
        <f t="shared" si="213"/>
        <v>1135.67</v>
      </c>
      <c r="Q3406" s="13" t="s">
        <v>8315</v>
      </c>
      <c r="R3406" s="13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3000</v>
      </c>
      <c r="E3407" s="7">
        <v>50</v>
      </c>
      <c r="F3407" t="s">
        <v>8220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2</v>
      </c>
      <c r="P3407">
        <f t="shared" si="213"/>
        <v>2.94</v>
      </c>
      <c r="Q3407" s="13" t="s">
        <v>8315</v>
      </c>
      <c r="R3407" s="13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25000</v>
      </c>
      <c r="E3408" s="7">
        <v>25088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275.69</v>
      </c>
      <c r="Q3408" s="13" t="s">
        <v>8315</v>
      </c>
      <c r="R3408" s="13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6000</v>
      </c>
      <c r="E3409" s="7">
        <v>6904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115</v>
      </c>
      <c r="P3409">
        <f t="shared" si="213"/>
        <v>103.04</v>
      </c>
      <c r="Q3409" s="13" t="s">
        <v>8315</v>
      </c>
      <c r="R3409" s="13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4000</v>
      </c>
      <c r="E3410" s="7">
        <v>5226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131</v>
      </c>
      <c r="P3410">
        <f t="shared" si="213"/>
        <v>290.33</v>
      </c>
      <c r="Q3410" s="13" t="s">
        <v>8315</v>
      </c>
      <c r="R3410" s="13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3000</v>
      </c>
      <c r="E3411" s="7">
        <v>3485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116</v>
      </c>
      <c r="P3411">
        <f t="shared" si="213"/>
        <v>165.95</v>
      </c>
      <c r="Q3411" s="13" t="s">
        <v>8315</v>
      </c>
      <c r="R3411" s="13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10000</v>
      </c>
      <c r="E3412" s="7">
        <v>5</v>
      </c>
      <c r="F3412" t="s">
        <v>8220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0</v>
      </c>
      <c r="P3412">
        <f t="shared" si="213"/>
        <v>0.13</v>
      </c>
      <c r="Q3412" s="13" t="s">
        <v>8315</v>
      </c>
      <c r="R3412" s="13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40000</v>
      </c>
      <c r="E3413" s="7">
        <v>1081</v>
      </c>
      <c r="F3413" t="s">
        <v>8220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3</v>
      </c>
      <c r="P3413">
        <f t="shared" si="213"/>
        <v>13.86</v>
      </c>
      <c r="Q3413" s="13" t="s">
        <v>8315</v>
      </c>
      <c r="R3413" s="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8500</v>
      </c>
      <c r="E3414" s="7">
        <v>10670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126</v>
      </c>
      <c r="P3414">
        <f t="shared" si="213"/>
        <v>410.38</v>
      </c>
      <c r="Q3414" s="13" t="s">
        <v>8315</v>
      </c>
      <c r="R3414" s="13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191</v>
      </c>
      <c r="P3415">
        <f t="shared" si="213"/>
        <v>409.93</v>
      </c>
      <c r="Q3415" s="13" t="s">
        <v>8315</v>
      </c>
      <c r="R3415" s="13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9850</v>
      </c>
      <c r="E3416" s="7">
        <v>12965.44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132</v>
      </c>
      <c r="P3416">
        <f t="shared" si="213"/>
        <v>294.67</v>
      </c>
      <c r="Q3416" s="13" t="s">
        <v>8315</v>
      </c>
      <c r="R3416" s="13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2000</v>
      </c>
      <c r="E3417" s="7">
        <v>4372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219</v>
      </c>
      <c r="P3417">
        <f t="shared" si="213"/>
        <v>485.78</v>
      </c>
      <c r="Q3417" s="13" t="s">
        <v>8315</v>
      </c>
      <c r="R3417" s="13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12000</v>
      </c>
      <c r="E3418" s="7">
        <v>32075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267</v>
      </c>
      <c r="P3418">
        <f t="shared" si="213"/>
        <v>1069.17</v>
      </c>
      <c r="Q3418" s="13" t="s">
        <v>8315</v>
      </c>
      <c r="R3418" s="13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5000</v>
      </c>
      <c r="E3419" s="7">
        <v>5696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114</v>
      </c>
      <c r="P3419">
        <f t="shared" si="213"/>
        <v>126.58</v>
      </c>
      <c r="Q3419" s="13" t="s">
        <v>8315</v>
      </c>
      <c r="R3419" s="13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10000</v>
      </c>
      <c r="E3420" s="7">
        <v>12353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124</v>
      </c>
      <c r="P3420">
        <f t="shared" si="213"/>
        <v>220.59</v>
      </c>
      <c r="Q3420" s="13" t="s">
        <v>8315</v>
      </c>
      <c r="R3420" s="13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8012</v>
      </c>
      <c r="E3421" s="7">
        <v>13704.33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171</v>
      </c>
      <c r="P3421">
        <f t="shared" si="213"/>
        <v>297.92</v>
      </c>
      <c r="Q3421" s="13" t="s">
        <v>8315</v>
      </c>
      <c r="R3421" s="13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4000</v>
      </c>
      <c r="E3422" s="7">
        <v>25</v>
      </c>
      <c r="F3422" t="s">
        <v>8220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</v>
      </c>
      <c r="P3422">
        <f t="shared" si="213"/>
        <v>0.74</v>
      </c>
      <c r="Q3422" s="13" t="s">
        <v>8315</v>
      </c>
      <c r="R3422" s="13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25000</v>
      </c>
      <c r="E3423" s="7">
        <v>26577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106</v>
      </c>
      <c r="P3423">
        <f t="shared" si="213"/>
        <v>271.19</v>
      </c>
      <c r="Q3423" s="13" t="s">
        <v>8315</v>
      </c>
      <c r="R3423" s="1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10000</v>
      </c>
      <c r="E3424" s="7">
        <v>10</v>
      </c>
      <c r="F3424" t="s">
        <v>8220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0</v>
      </c>
      <c r="P3424">
        <f t="shared" si="213"/>
        <v>0.22</v>
      </c>
      <c r="Q3424" s="13" t="s">
        <v>8315</v>
      </c>
      <c r="R3424" s="13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2500</v>
      </c>
      <c r="E3425" s="7">
        <v>3120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125</v>
      </c>
      <c r="P3425">
        <f t="shared" si="213"/>
        <v>312</v>
      </c>
      <c r="Q3425" s="13" t="s">
        <v>8315</v>
      </c>
      <c r="R3425" s="13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18000</v>
      </c>
      <c r="E3426" s="7">
        <v>15</v>
      </c>
      <c r="F3426" t="s">
        <v>8220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0</v>
      </c>
      <c r="P3426">
        <f t="shared" si="213"/>
        <v>0.2</v>
      </c>
      <c r="Q3426" s="13" t="s">
        <v>8315</v>
      </c>
      <c r="R3426" s="13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75000</v>
      </c>
      <c r="E3427" s="7">
        <v>3781</v>
      </c>
      <c r="F3427" t="s">
        <v>8220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5</v>
      </c>
      <c r="P3427">
        <f t="shared" si="213"/>
        <v>36.36</v>
      </c>
      <c r="Q3427" s="13" t="s">
        <v>8315</v>
      </c>
      <c r="R3427" s="13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10000</v>
      </c>
      <c r="E3428" s="7">
        <v>14437.46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144</v>
      </c>
      <c r="P3428">
        <f t="shared" si="213"/>
        <v>165.95</v>
      </c>
      <c r="Q3428" s="13" t="s">
        <v>8315</v>
      </c>
      <c r="R3428" s="13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5000</v>
      </c>
      <c r="E3429" s="7">
        <v>1520</v>
      </c>
      <c r="F3429" t="s">
        <v>8220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30</v>
      </c>
      <c r="P3429">
        <f t="shared" si="213"/>
        <v>52.41</v>
      </c>
      <c r="Q3429" s="13" t="s">
        <v>8315</v>
      </c>
      <c r="R3429" s="13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6000</v>
      </c>
      <c r="E3430" s="7">
        <v>325</v>
      </c>
      <c r="F3430" t="s">
        <v>8220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5</v>
      </c>
      <c r="P3430">
        <f t="shared" si="213"/>
        <v>6.37</v>
      </c>
      <c r="Q3430" s="13" t="s">
        <v>8315</v>
      </c>
      <c r="R3430" s="13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2000</v>
      </c>
      <c r="E3431" s="7">
        <v>3158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158</v>
      </c>
      <c r="P3431">
        <f t="shared" si="213"/>
        <v>263.17</v>
      </c>
      <c r="Q3431" s="13" t="s">
        <v>8315</v>
      </c>
      <c r="R3431" s="13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6000</v>
      </c>
      <c r="E3432" s="7">
        <v>39693.279999999999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662</v>
      </c>
      <c r="P3432">
        <f t="shared" si="213"/>
        <v>551.29999999999995</v>
      </c>
      <c r="Q3432" s="13" t="s">
        <v>8315</v>
      </c>
      <c r="R3432" s="13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5500</v>
      </c>
      <c r="E3433" s="7">
        <v>76</v>
      </c>
      <c r="F3433" t="s">
        <v>8220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</v>
      </c>
      <c r="P3433">
        <f t="shared" si="213"/>
        <v>3.62</v>
      </c>
      <c r="Q3433" s="13" t="s">
        <v>8315</v>
      </c>
      <c r="R3433" s="1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6500</v>
      </c>
      <c r="E3434" s="7">
        <v>0</v>
      </c>
      <c r="F3434" t="s">
        <v>8220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0</v>
      </c>
      <c r="P3434">
        <f t="shared" si="213"/>
        <v>0</v>
      </c>
      <c r="Q3434" s="13" t="s">
        <v>8315</v>
      </c>
      <c r="R3434" s="13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25000</v>
      </c>
      <c r="E3435" s="7">
        <v>1803</v>
      </c>
      <c r="F3435" t="s">
        <v>8220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7</v>
      </c>
      <c r="P3435">
        <f t="shared" si="213"/>
        <v>25.39</v>
      </c>
      <c r="Q3435" s="13" t="s">
        <v>8315</v>
      </c>
      <c r="R3435" s="13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25000</v>
      </c>
      <c r="E3436" s="7">
        <v>180062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720</v>
      </c>
      <c r="P3436">
        <f t="shared" si="213"/>
        <v>1071.8</v>
      </c>
      <c r="Q3436" s="13" t="s">
        <v>8315</v>
      </c>
      <c r="R3436" s="13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4500</v>
      </c>
      <c r="E3437" s="7">
        <v>55</v>
      </c>
      <c r="F3437" t="s">
        <v>8220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</v>
      </c>
      <c r="P3437">
        <f t="shared" si="213"/>
        <v>2.89</v>
      </c>
      <c r="Q3437" s="13" t="s">
        <v>8315</v>
      </c>
      <c r="R3437" s="13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15000</v>
      </c>
      <c r="E3438" s="7">
        <v>73</v>
      </c>
      <c r="F3438" t="s">
        <v>8220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0</v>
      </c>
      <c r="P3438">
        <f t="shared" si="213"/>
        <v>1.97</v>
      </c>
      <c r="Q3438" s="13" t="s">
        <v>8315</v>
      </c>
      <c r="R3438" s="13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9000</v>
      </c>
      <c r="E3439" s="7">
        <v>301</v>
      </c>
      <c r="F3439" t="s">
        <v>8220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3</v>
      </c>
      <c r="P3439">
        <f t="shared" si="213"/>
        <v>8.36</v>
      </c>
      <c r="Q3439" s="13" t="s">
        <v>8315</v>
      </c>
      <c r="R3439" s="13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8000</v>
      </c>
      <c r="E3440" s="7">
        <v>0</v>
      </c>
      <c r="F3440" t="s">
        <v>8220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0</v>
      </c>
      <c r="P3440">
        <f t="shared" si="213"/>
        <v>0</v>
      </c>
      <c r="Q3440" s="13" t="s">
        <v>8315</v>
      </c>
      <c r="R3440" s="13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5000</v>
      </c>
      <c r="E3441" s="7">
        <v>5295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106</v>
      </c>
      <c r="P3441">
        <f t="shared" si="213"/>
        <v>294.17</v>
      </c>
      <c r="Q3441" s="13" t="s">
        <v>8315</v>
      </c>
      <c r="R3441" s="13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15000</v>
      </c>
      <c r="E3442" s="7">
        <v>55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0</v>
      </c>
      <c r="P3442">
        <f t="shared" si="213"/>
        <v>0.67</v>
      </c>
      <c r="Q3442" s="13" t="s">
        <v>8315</v>
      </c>
      <c r="R3442" s="13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7500</v>
      </c>
      <c r="E3443" s="7">
        <v>31330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418</v>
      </c>
      <c r="P3443">
        <f t="shared" si="213"/>
        <v>728.6</v>
      </c>
      <c r="Q3443" s="13" t="s">
        <v>8315</v>
      </c>
      <c r="R3443" s="1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2500</v>
      </c>
      <c r="E3444" s="7">
        <v>25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</v>
      </c>
      <c r="P3444">
        <f t="shared" si="213"/>
        <v>3.13</v>
      </c>
      <c r="Q3444" s="13" t="s">
        <v>8315</v>
      </c>
      <c r="R3444" s="13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5000</v>
      </c>
      <c r="E3445" s="7">
        <v>9425.23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189</v>
      </c>
      <c r="P3445">
        <f t="shared" si="213"/>
        <v>209.45</v>
      </c>
      <c r="Q3445" s="13" t="s">
        <v>8315</v>
      </c>
      <c r="R3445" s="13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3500</v>
      </c>
      <c r="E3446" s="7">
        <v>4818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138</v>
      </c>
      <c r="P3446">
        <f t="shared" si="213"/>
        <v>240.9</v>
      </c>
      <c r="Q3446" s="13" t="s">
        <v>8315</v>
      </c>
      <c r="R3446" s="13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5500</v>
      </c>
      <c r="E3447" s="7">
        <v>50</v>
      </c>
      <c r="F3447" t="s">
        <v>8220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</v>
      </c>
      <c r="P3447">
        <f t="shared" si="213"/>
        <v>1.61</v>
      </c>
      <c r="Q3447" s="13" t="s">
        <v>8315</v>
      </c>
      <c r="R3447" s="13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4100</v>
      </c>
      <c r="E3448" s="7">
        <v>645</v>
      </c>
      <c r="F3448" t="s">
        <v>8221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16</v>
      </c>
      <c r="P3448">
        <f t="shared" si="213"/>
        <v>25.8</v>
      </c>
      <c r="Q3448" s="13" t="s">
        <v>8315</v>
      </c>
      <c r="R3448" s="13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4000</v>
      </c>
      <c r="E3449" s="7">
        <v>23414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585</v>
      </c>
      <c r="P3449">
        <f t="shared" si="213"/>
        <v>1672.43</v>
      </c>
      <c r="Q3449" s="13" t="s">
        <v>8315</v>
      </c>
      <c r="R3449" s="13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7000</v>
      </c>
      <c r="E3450" s="7">
        <v>0</v>
      </c>
      <c r="F3450" t="s">
        <v>8220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0</v>
      </c>
      <c r="P3450">
        <f t="shared" si="213"/>
        <v>0</v>
      </c>
      <c r="Q3450" s="13" t="s">
        <v>8315</v>
      </c>
      <c r="R3450" s="13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5000</v>
      </c>
      <c r="E3451" s="7">
        <v>115</v>
      </c>
      <c r="F3451" t="s">
        <v>8220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2</v>
      </c>
      <c r="P3451">
        <f t="shared" si="213"/>
        <v>5.75</v>
      </c>
      <c r="Q3451" s="13" t="s">
        <v>8315</v>
      </c>
      <c r="R3451" s="13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3500</v>
      </c>
      <c r="E3452" s="7">
        <v>40</v>
      </c>
      <c r="F3452" t="s">
        <v>8220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</v>
      </c>
      <c r="P3452">
        <f t="shared" si="213"/>
        <v>1.03</v>
      </c>
      <c r="Q3452" s="13" t="s">
        <v>8315</v>
      </c>
      <c r="R3452" s="13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3100</v>
      </c>
      <c r="E3453" s="7">
        <v>3258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105</v>
      </c>
      <c r="P3453">
        <f t="shared" si="213"/>
        <v>203.63</v>
      </c>
      <c r="Q3453" s="13" t="s">
        <v>8315</v>
      </c>
      <c r="R3453" s="1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5000</v>
      </c>
      <c r="E3454" s="7">
        <v>5003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100</v>
      </c>
      <c r="P3454">
        <f t="shared" si="213"/>
        <v>135.22</v>
      </c>
      <c r="Q3454" s="13" t="s">
        <v>8315</v>
      </c>
      <c r="R3454" s="13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2658</v>
      </c>
      <c r="E3455" s="7">
        <v>2693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101</v>
      </c>
      <c r="P3455">
        <f t="shared" si="213"/>
        <v>192.36</v>
      </c>
      <c r="Q3455" s="13" t="s">
        <v>8315</v>
      </c>
      <c r="R3455" s="13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3300</v>
      </c>
      <c r="E3456" s="7">
        <v>216</v>
      </c>
      <c r="F3456" t="s">
        <v>8220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7</v>
      </c>
      <c r="P3456">
        <f t="shared" si="213"/>
        <v>10.29</v>
      </c>
      <c r="Q3456" s="13" t="s">
        <v>8315</v>
      </c>
      <c r="R3456" s="13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25000</v>
      </c>
      <c r="E3457" s="7">
        <v>25568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102</v>
      </c>
      <c r="P3457">
        <f t="shared" si="213"/>
        <v>370.55</v>
      </c>
      <c r="Q3457" s="13" t="s">
        <v>8315</v>
      </c>
      <c r="R3457" s="13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15000</v>
      </c>
      <c r="E3458" s="7">
        <v>17066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114</v>
      </c>
      <c r="P3458">
        <f t="shared" si="213"/>
        <v>1066.6300000000001</v>
      </c>
      <c r="Q3458" s="13" t="s">
        <v>8315</v>
      </c>
      <c r="R3458" s="13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8000</v>
      </c>
      <c r="E3459" s="7">
        <v>8348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104</v>
      </c>
      <c r="P3459">
        <f t="shared" ref="P3459:P3522" si="217">IFERROR(ROUND(E3459/L3459,2),0)</f>
        <v>151.78</v>
      </c>
      <c r="Q3459" s="13" t="s">
        <v>8315</v>
      </c>
      <c r="R3459" s="13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5000</v>
      </c>
      <c r="E3460" s="7">
        <v>0</v>
      </c>
      <c r="F3460" t="s">
        <v>8220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0</v>
      </c>
      <c r="P3460">
        <f t="shared" si="217"/>
        <v>0</v>
      </c>
      <c r="Q3460" s="13" t="s">
        <v>8315</v>
      </c>
      <c r="R3460" s="13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3000</v>
      </c>
      <c r="E3461" s="7">
        <v>3750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125</v>
      </c>
      <c r="P3461">
        <f t="shared" si="217"/>
        <v>104.17</v>
      </c>
      <c r="Q3461" s="13" t="s">
        <v>8315</v>
      </c>
      <c r="R3461" s="13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4000</v>
      </c>
      <c r="E3462" s="7">
        <v>0</v>
      </c>
      <c r="F3462" t="s">
        <v>8220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0</v>
      </c>
      <c r="P3462">
        <f t="shared" si="217"/>
        <v>0</v>
      </c>
      <c r="Q3462" s="13" t="s">
        <v>8315</v>
      </c>
      <c r="R3462" s="13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3274</v>
      </c>
      <c r="E3463" s="7">
        <v>0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0</v>
      </c>
      <c r="P3463">
        <f t="shared" si="217"/>
        <v>0</v>
      </c>
      <c r="Q3463" s="13" t="s">
        <v>8315</v>
      </c>
      <c r="R3463" s="1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3000</v>
      </c>
      <c r="E3464" s="7">
        <v>801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27</v>
      </c>
      <c r="P3464">
        <f t="shared" si="217"/>
        <v>47.12</v>
      </c>
      <c r="Q3464" s="13" t="s">
        <v>8315</v>
      </c>
      <c r="R3464" s="13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25000</v>
      </c>
      <c r="E3465" s="7">
        <v>32745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131</v>
      </c>
      <c r="P3465">
        <f t="shared" si="217"/>
        <v>287.24</v>
      </c>
      <c r="Q3465" s="13" t="s">
        <v>8315</v>
      </c>
      <c r="R3465" s="13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14500</v>
      </c>
      <c r="E3466" s="7">
        <v>17875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123</v>
      </c>
      <c r="P3466">
        <f t="shared" si="217"/>
        <v>192.2</v>
      </c>
      <c r="Q3466" s="13" t="s">
        <v>8315</v>
      </c>
      <c r="R3466" s="13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6000</v>
      </c>
      <c r="E3467" s="7">
        <v>570</v>
      </c>
      <c r="F3467" t="s">
        <v>8220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</v>
      </c>
      <c r="P3467">
        <f t="shared" si="217"/>
        <v>15.83</v>
      </c>
      <c r="Q3467" s="13" t="s">
        <v>8315</v>
      </c>
      <c r="R3467" s="13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12000</v>
      </c>
      <c r="E3468" s="7">
        <v>233</v>
      </c>
      <c r="F3468" t="s">
        <v>8220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2</v>
      </c>
      <c r="P3468">
        <f t="shared" si="217"/>
        <v>3.82</v>
      </c>
      <c r="Q3468" s="13" t="s">
        <v>8315</v>
      </c>
      <c r="R3468" s="13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9000</v>
      </c>
      <c r="E3469" s="7">
        <v>240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3</v>
      </c>
      <c r="P3469">
        <f t="shared" si="217"/>
        <v>5.1100000000000003</v>
      </c>
      <c r="Q3469" s="13" t="s">
        <v>8315</v>
      </c>
      <c r="R3469" s="13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30000</v>
      </c>
      <c r="E3470" s="7">
        <v>35389.129999999997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118</v>
      </c>
      <c r="P3470">
        <f t="shared" si="217"/>
        <v>2081.71</v>
      </c>
      <c r="Q3470" s="13" t="s">
        <v>8315</v>
      </c>
      <c r="R3470" s="13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10000</v>
      </c>
      <c r="E3471" s="7">
        <v>0</v>
      </c>
      <c r="F3471" t="s">
        <v>8220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0</v>
      </c>
      <c r="P3471">
        <f t="shared" si="217"/>
        <v>0</v>
      </c>
      <c r="Q3471" s="13" t="s">
        <v>8315</v>
      </c>
      <c r="R3471" s="13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2500</v>
      </c>
      <c r="E3472" s="7">
        <v>10680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427</v>
      </c>
      <c r="P3472">
        <f t="shared" si="217"/>
        <v>1186.67</v>
      </c>
      <c r="Q3472" s="13" t="s">
        <v>8315</v>
      </c>
      <c r="R3472" s="13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4000</v>
      </c>
      <c r="E3473" s="7">
        <v>13864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347</v>
      </c>
      <c r="P3473">
        <f t="shared" si="217"/>
        <v>462.13</v>
      </c>
      <c r="Q3473" s="13" t="s">
        <v>8315</v>
      </c>
      <c r="R3473" s="1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6000</v>
      </c>
      <c r="E3474" s="7">
        <v>10</v>
      </c>
      <c r="F3474" t="s">
        <v>8220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0</v>
      </c>
      <c r="P3474">
        <f t="shared" si="217"/>
        <v>0.43</v>
      </c>
      <c r="Q3474" s="13" t="s">
        <v>8315</v>
      </c>
      <c r="R3474" s="13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12500</v>
      </c>
      <c r="E3475" s="7">
        <v>7433.48</v>
      </c>
      <c r="F3475" t="s">
        <v>8220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59</v>
      </c>
      <c r="P3475">
        <f t="shared" si="217"/>
        <v>225.26</v>
      </c>
      <c r="Q3475" s="13" t="s">
        <v>8315</v>
      </c>
      <c r="R3475" s="13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5600</v>
      </c>
      <c r="E3476" s="7">
        <v>460</v>
      </c>
      <c r="F3476" t="s">
        <v>8220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8</v>
      </c>
      <c r="P3476">
        <f t="shared" si="217"/>
        <v>11.79</v>
      </c>
      <c r="Q3476" s="13" t="s">
        <v>8315</v>
      </c>
      <c r="R3476" s="13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2500</v>
      </c>
      <c r="E3477" s="7">
        <v>3045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122</v>
      </c>
      <c r="P3477">
        <f t="shared" si="217"/>
        <v>179.12</v>
      </c>
      <c r="Q3477" s="13" t="s">
        <v>8315</v>
      </c>
      <c r="R3477" s="13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2500</v>
      </c>
      <c r="E3478" s="7">
        <v>2729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109</v>
      </c>
      <c r="P3478">
        <f t="shared" si="217"/>
        <v>454.83</v>
      </c>
      <c r="Q3478" s="13" t="s">
        <v>8315</v>
      </c>
      <c r="R3478" s="13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6000</v>
      </c>
      <c r="E3479" s="7">
        <v>6000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100</v>
      </c>
      <c r="P3479">
        <f t="shared" si="217"/>
        <v>153.85</v>
      </c>
      <c r="Q3479" s="13" t="s">
        <v>8315</v>
      </c>
      <c r="R3479" s="13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6500</v>
      </c>
      <c r="E3480" s="7">
        <v>7160.12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110</v>
      </c>
      <c r="P3480">
        <f t="shared" si="217"/>
        <v>125.62</v>
      </c>
      <c r="Q3480" s="13" t="s">
        <v>8315</v>
      </c>
      <c r="R3480" s="13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5000</v>
      </c>
      <c r="E3481" s="7">
        <v>92848.5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1857</v>
      </c>
      <c r="P3481">
        <f t="shared" si="217"/>
        <v>1658.01</v>
      </c>
      <c r="Q3481" s="13" t="s">
        <v>8315</v>
      </c>
      <c r="R3481" s="13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6000</v>
      </c>
      <c r="E3482" s="7">
        <v>6658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111</v>
      </c>
      <c r="P3482">
        <f t="shared" si="217"/>
        <v>512.15</v>
      </c>
      <c r="Q3482" s="13" t="s">
        <v>8315</v>
      </c>
      <c r="R3482" s="13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30000</v>
      </c>
      <c r="E3483" s="7">
        <v>10042</v>
      </c>
      <c r="F3483" t="s">
        <v>8221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33</v>
      </c>
      <c r="P3483">
        <f t="shared" si="217"/>
        <v>105.71</v>
      </c>
      <c r="Q3483" s="13" t="s">
        <v>8315</v>
      </c>
      <c r="R3483" s="1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10000</v>
      </c>
      <c r="E3484" s="7">
        <v>53737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537</v>
      </c>
      <c r="P3484">
        <f t="shared" si="217"/>
        <v>671.71</v>
      </c>
      <c r="Q3484" s="13" t="s">
        <v>8315</v>
      </c>
      <c r="R3484" s="13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15000</v>
      </c>
      <c r="E3485" s="7">
        <v>330</v>
      </c>
      <c r="F3485" t="s">
        <v>8220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2</v>
      </c>
      <c r="P3485">
        <f t="shared" si="217"/>
        <v>2.48</v>
      </c>
      <c r="Q3485" s="13" t="s">
        <v>8315</v>
      </c>
      <c r="R3485" s="13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8000</v>
      </c>
      <c r="E3486" s="7">
        <v>8950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112</v>
      </c>
      <c r="P3486">
        <f t="shared" si="217"/>
        <v>203.41</v>
      </c>
      <c r="Q3486" s="13" t="s">
        <v>8315</v>
      </c>
      <c r="R3486" s="13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5000</v>
      </c>
      <c r="E3487" s="7">
        <v>5478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110</v>
      </c>
      <c r="P3487">
        <f t="shared" si="217"/>
        <v>182.6</v>
      </c>
      <c r="Q3487" s="13" t="s">
        <v>8315</v>
      </c>
      <c r="R3487" s="13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12000</v>
      </c>
      <c r="E3488" s="7">
        <v>13728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114</v>
      </c>
      <c r="P3488">
        <f t="shared" si="217"/>
        <v>245.14</v>
      </c>
      <c r="Q3488" s="13" t="s">
        <v>8315</v>
      </c>
      <c r="R3488" s="13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7500</v>
      </c>
      <c r="E3489" s="7">
        <v>9387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125</v>
      </c>
      <c r="P3489">
        <f t="shared" si="217"/>
        <v>142.22999999999999</v>
      </c>
      <c r="Q3489" s="13" t="s">
        <v>8315</v>
      </c>
      <c r="R3489" s="13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10000</v>
      </c>
      <c r="E3490" s="7">
        <v>10041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100</v>
      </c>
      <c r="P3490">
        <f t="shared" si="217"/>
        <v>346.24</v>
      </c>
      <c r="Q3490" s="13" t="s">
        <v>8315</v>
      </c>
      <c r="R3490" s="13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15000</v>
      </c>
      <c r="E3491" s="7">
        <v>15744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105</v>
      </c>
      <c r="P3491">
        <f t="shared" si="217"/>
        <v>218.67</v>
      </c>
      <c r="Q3491" s="13" t="s">
        <v>8315</v>
      </c>
      <c r="R3491" s="13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5000</v>
      </c>
      <c r="E3492" s="7">
        <v>10</v>
      </c>
      <c r="F3492" t="s">
        <v>8220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0</v>
      </c>
      <c r="P3492">
        <f t="shared" si="217"/>
        <v>0.37</v>
      </c>
      <c r="Q3492" s="13" t="s">
        <v>8315</v>
      </c>
      <c r="R3492" s="13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3500</v>
      </c>
      <c r="E3493" s="7">
        <v>1697</v>
      </c>
      <c r="F3493" t="s">
        <v>8220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48</v>
      </c>
      <c r="P3493">
        <f t="shared" si="217"/>
        <v>169.7</v>
      </c>
      <c r="Q3493" s="13" t="s">
        <v>8315</v>
      </c>
      <c r="R3493" s="1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10000</v>
      </c>
      <c r="E3494" s="7">
        <v>11570.92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116</v>
      </c>
      <c r="P3494">
        <f t="shared" si="217"/>
        <v>330.6</v>
      </c>
      <c r="Q3494" s="13" t="s">
        <v>8315</v>
      </c>
      <c r="R3494" s="13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5000</v>
      </c>
      <c r="E3495" s="7">
        <v>1465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29</v>
      </c>
      <c r="P3495">
        <f t="shared" si="217"/>
        <v>50.52</v>
      </c>
      <c r="Q3495" s="13" t="s">
        <v>8315</v>
      </c>
      <c r="R3495" s="13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2700</v>
      </c>
      <c r="E3496" s="7">
        <v>4428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164</v>
      </c>
      <c r="P3496">
        <f t="shared" si="217"/>
        <v>340.62</v>
      </c>
      <c r="Q3496" s="13" t="s">
        <v>8315</v>
      </c>
      <c r="R3496" s="13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15000</v>
      </c>
      <c r="E3497" s="7">
        <v>286</v>
      </c>
      <c r="F3497" t="s">
        <v>8220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2</v>
      </c>
      <c r="P3497">
        <f t="shared" si="217"/>
        <v>3.97</v>
      </c>
      <c r="Q3497" s="13" t="s">
        <v>8315</v>
      </c>
      <c r="R3497" s="13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10000</v>
      </c>
      <c r="E3498" s="7">
        <v>10235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102</v>
      </c>
      <c r="P3498">
        <f t="shared" si="217"/>
        <v>131.22</v>
      </c>
      <c r="Q3498" s="13" t="s">
        <v>8315</v>
      </c>
      <c r="R3498" s="13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5000</v>
      </c>
      <c r="E3499" s="7">
        <v>5585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112</v>
      </c>
      <c r="P3499">
        <f t="shared" si="217"/>
        <v>113.98</v>
      </c>
      <c r="Q3499" s="13" t="s">
        <v>8315</v>
      </c>
      <c r="R3499" s="13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5000</v>
      </c>
      <c r="E3500" s="7">
        <v>5634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113</v>
      </c>
      <c r="P3500">
        <f t="shared" si="217"/>
        <v>134.13999999999999</v>
      </c>
      <c r="Q3500" s="13" t="s">
        <v>8315</v>
      </c>
      <c r="R3500" s="13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6000</v>
      </c>
      <c r="E3501" s="7">
        <v>6146.27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102</v>
      </c>
      <c r="P3501">
        <f t="shared" si="217"/>
        <v>175.61</v>
      </c>
      <c r="Q3501" s="13" t="s">
        <v>8315</v>
      </c>
      <c r="R3501" s="13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4000</v>
      </c>
      <c r="E3502" s="7">
        <v>5660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142</v>
      </c>
      <c r="P3502">
        <f t="shared" si="217"/>
        <v>134.76</v>
      </c>
      <c r="Q3502" s="13" t="s">
        <v>8315</v>
      </c>
      <c r="R3502" s="13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5000</v>
      </c>
      <c r="E3503" s="7">
        <v>2965</v>
      </c>
      <c r="F3503" t="s">
        <v>8220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59</v>
      </c>
      <c r="P3503">
        <f t="shared" si="217"/>
        <v>70.599999999999994</v>
      </c>
      <c r="Q3503" s="13" t="s">
        <v>8315</v>
      </c>
      <c r="R3503" s="1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10500</v>
      </c>
      <c r="E3504" s="7">
        <v>10526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100</v>
      </c>
      <c r="P3504">
        <f t="shared" si="217"/>
        <v>339.55</v>
      </c>
      <c r="Q3504" s="13" t="s">
        <v>8315</v>
      </c>
      <c r="R3504" s="13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8000</v>
      </c>
      <c r="E3505" s="7">
        <v>325</v>
      </c>
      <c r="F3505" t="s">
        <v>8220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4</v>
      </c>
      <c r="P3505">
        <f t="shared" si="217"/>
        <v>8.5500000000000007</v>
      </c>
      <c r="Q3505" s="13" t="s">
        <v>8315</v>
      </c>
      <c r="R3505" s="13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4000</v>
      </c>
      <c r="E3506" s="7">
        <v>266</v>
      </c>
      <c r="F3506" t="s">
        <v>8220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7</v>
      </c>
      <c r="P3506">
        <f t="shared" si="217"/>
        <v>33.25</v>
      </c>
      <c r="Q3506" s="13" t="s">
        <v>8315</v>
      </c>
      <c r="R3506" s="13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8000</v>
      </c>
      <c r="E3507" s="7">
        <v>0</v>
      </c>
      <c r="F3507" t="s">
        <v>8220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0</v>
      </c>
      <c r="P3507">
        <f t="shared" si="217"/>
        <v>0</v>
      </c>
      <c r="Q3507" s="13" t="s">
        <v>8315</v>
      </c>
      <c r="R3507" s="13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9000</v>
      </c>
      <c r="E3508" s="7">
        <v>9700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108</v>
      </c>
      <c r="P3508">
        <f t="shared" si="217"/>
        <v>334.48</v>
      </c>
      <c r="Q3508" s="13" t="s">
        <v>8315</v>
      </c>
      <c r="R3508" s="13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25000</v>
      </c>
      <c r="E3509" s="7">
        <v>49100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196</v>
      </c>
      <c r="P3509">
        <f t="shared" si="217"/>
        <v>681.94</v>
      </c>
      <c r="Q3509" s="13" t="s">
        <v>8315</v>
      </c>
      <c r="R3509" s="13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2000</v>
      </c>
      <c r="E3510" s="7">
        <v>2569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128</v>
      </c>
      <c r="P3510">
        <f t="shared" si="217"/>
        <v>171.27</v>
      </c>
      <c r="Q3510" s="13" t="s">
        <v>8315</v>
      </c>
      <c r="R3510" s="13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10000</v>
      </c>
      <c r="E3511" s="7">
        <v>0</v>
      </c>
      <c r="F3511" t="s">
        <v>8220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0</v>
      </c>
      <c r="P3511">
        <f t="shared" si="217"/>
        <v>0</v>
      </c>
      <c r="Q3511" s="13" t="s">
        <v>8315</v>
      </c>
      <c r="R3511" s="13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3900</v>
      </c>
      <c r="E3512" s="7">
        <v>196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5</v>
      </c>
      <c r="P3512">
        <f t="shared" si="217"/>
        <v>13.07</v>
      </c>
      <c r="Q3512" s="13" t="s">
        <v>8315</v>
      </c>
      <c r="R3512" s="13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5000</v>
      </c>
      <c r="E3513" s="7">
        <v>3905</v>
      </c>
      <c r="F3513" t="s">
        <v>8220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78</v>
      </c>
      <c r="P3513">
        <f t="shared" si="217"/>
        <v>205.53</v>
      </c>
      <c r="Q3513" s="13" t="s">
        <v>8315</v>
      </c>
      <c r="R3513" s="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4000</v>
      </c>
      <c r="E3514" s="7">
        <v>234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6</v>
      </c>
      <c r="P3514">
        <f t="shared" si="217"/>
        <v>13.76</v>
      </c>
      <c r="Q3514" s="13" t="s">
        <v>8315</v>
      </c>
      <c r="R3514" s="13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10000</v>
      </c>
      <c r="E3515" s="7">
        <v>56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</v>
      </c>
      <c r="P3515">
        <f t="shared" si="217"/>
        <v>1.27</v>
      </c>
      <c r="Q3515" s="13" t="s">
        <v>8315</v>
      </c>
      <c r="R3515" s="13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3000</v>
      </c>
      <c r="E3516" s="7">
        <v>3048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102</v>
      </c>
      <c r="P3516">
        <f t="shared" si="217"/>
        <v>304.8</v>
      </c>
      <c r="Q3516" s="13" t="s">
        <v>8315</v>
      </c>
      <c r="R3516" s="13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9500</v>
      </c>
      <c r="E3517" s="7">
        <v>9545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100</v>
      </c>
      <c r="P3517">
        <f t="shared" si="217"/>
        <v>207.5</v>
      </c>
      <c r="Q3517" s="13" t="s">
        <v>8315</v>
      </c>
      <c r="R3517" s="13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7500</v>
      </c>
      <c r="E3518" s="7">
        <v>1</v>
      </c>
      <c r="F3518" t="s">
        <v>8220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0</v>
      </c>
      <c r="P3518">
        <f t="shared" si="217"/>
        <v>0.09</v>
      </c>
      <c r="Q3518" s="13" t="s">
        <v>8315</v>
      </c>
      <c r="R3518" s="13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10000</v>
      </c>
      <c r="E3519" s="7">
        <v>11472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115</v>
      </c>
      <c r="P3519">
        <f t="shared" si="217"/>
        <v>882.46</v>
      </c>
      <c r="Q3519" s="13" t="s">
        <v>8315</v>
      </c>
      <c r="R3519" s="13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5000</v>
      </c>
      <c r="E3520" s="7">
        <v>5396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108</v>
      </c>
      <c r="P3520">
        <f t="shared" si="217"/>
        <v>163.52000000000001</v>
      </c>
      <c r="Q3520" s="13" t="s">
        <v>8315</v>
      </c>
      <c r="R3520" s="13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6000</v>
      </c>
      <c r="E3521" s="7">
        <v>0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0</v>
      </c>
      <c r="P3521">
        <f t="shared" si="217"/>
        <v>0</v>
      </c>
      <c r="Q3521" s="13" t="s">
        <v>8315</v>
      </c>
      <c r="R3521" s="13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5500</v>
      </c>
      <c r="E3522" s="7">
        <v>7206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131</v>
      </c>
      <c r="P3522">
        <f t="shared" si="217"/>
        <v>343.14</v>
      </c>
      <c r="Q3522" s="13" t="s">
        <v>8315</v>
      </c>
      <c r="R3522" s="13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3000</v>
      </c>
      <c r="E3523" s="7">
        <v>3275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109</v>
      </c>
      <c r="P3523">
        <f t="shared" ref="P3523:P3586" si="221">IFERROR(ROUND(E3523/L3523,2),0)</f>
        <v>251.92</v>
      </c>
      <c r="Q3523" s="13" t="s">
        <v>8315</v>
      </c>
      <c r="R3523" s="1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5000</v>
      </c>
      <c r="E3524" s="7">
        <v>260</v>
      </c>
      <c r="F3524" t="s">
        <v>8220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5</v>
      </c>
      <c r="P3524">
        <f t="shared" si="221"/>
        <v>7.65</v>
      </c>
      <c r="Q3524" s="13" t="s">
        <v>8315</v>
      </c>
      <c r="R3524" s="13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12000</v>
      </c>
      <c r="E3525" s="7">
        <v>5902</v>
      </c>
      <c r="F3525" t="s">
        <v>8220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49</v>
      </c>
      <c r="P3525">
        <f t="shared" si="221"/>
        <v>73.78</v>
      </c>
      <c r="Q3525" s="13" t="s">
        <v>8315</v>
      </c>
      <c r="R3525" s="13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25000</v>
      </c>
      <c r="E3526" s="7">
        <v>27600.2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110</v>
      </c>
      <c r="P3526">
        <f t="shared" si="221"/>
        <v>372.98</v>
      </c>
      <c r="Q3526" s="13" t="s">
        <v>8315</v>
      </c>
      <c r="R3526" s="13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3000</v>
      </c>
      <c r="E3527" s="7">
        <v>3015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101</v>
      </c>
      <c r="P3527">
        <f t="shared" si="221"/>
        <v>430.71</v>
      </c>
      <c r="Q3527" s="13" t="s">
        <v>8315</v>
      </c>
      <c r="R3527" s="13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10000</v>
      </c>
      <c r="E3528" s="7">
        <v>106</v>
      </c>
      <c r="F3528" t="s">
        <v>8220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</v>
      </c>
      <c r="P3528">
        <f t="shared" si="221"/>
        <v>3.12</v>
      </c>
      <c r="Q3528" s="13" t="s">
        <v>8315</v>
      </c>
      <c r="R3528" s="13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20000</v>
      </c>
      <c r="E3529" s="7">
        <v>21</v>
      </c>
      <c r="F3529" t="s">
        <v>8220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0</v>
      </c>
      <c r="P3529">
        <f t="shared" si="221"/>
        <v>0.24</v>
      </c>
      <c r="Q3529" s="13" t="s">
        <v>8315</v>
      </c>
      <c r="R3529" s="13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5000</v>
      </c>
      <c r="E3530" s="7">
        <v>5526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111</v>
      </c>
      <c r="P3530">
        <f t="shared" si="221"/>
        <v>149.35</v>
      </c>
      <c r="Q3530" s="13" t="s">
        <v>8315</v>
      </c>
      <c r="R3530" s="13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3100</v>
      </c>
      <c r="E3531" s="7">
        <v>3395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110</v>
      </c>
      <c r="P3531">
        <f t="shared" si="221"/>
        <v>188.61</v>
      </c>
      <c r="Q3531" s="13" t="s">
        <v>8315</v>
      </c>
      <c r="R3531" s="13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8000</v>
      </c>
      <c r="E3532" s="7">
        <v>8165.55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102</v>
      </c>
      <c r="P3532">
        <f t="shared" si="221"/>
        <v>371.16</v>
      </c>
      <c r="Q3532" s="13" t="s">
        <v>8315</v>
      </c>
      <c r="R3532" s="13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5000</v>
      </c>
      <c r="E3533" s="7">
        <v>10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0</v>
      </c>
      <c r="P3533">
        <f t="shared" si="221"/>
        <v>0.38</v>
      </c>
      <c r="Q3533" s="13" t="s">
        <v>8315</v>
      </c>
      <c r="R3533" s="1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4500</v>
      </c>
      <c r="E3534" s="7">
        <v>4565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101</v>
      </c>
      <c r="P3534">
        <f t="shared" si="221"/>
        <v>169.07</v>
      </c>
      <c r="Q3534" s="13" t="s">
        <v>8315</v>
      </c>
      <c r="R3534" s="13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3000</v>
      </c>
      <c r="E3535" s="7">
        <v>3732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124</v>
      </c>
      <c r="P3535">
        <f t="shared" si="221"/>
        <v>466.5</v>
      </c>
      <c r="Q3535" s="13" t="s">
        <v>8315</v>
      </c>
      <c r="R3535" s="13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20000</v>
      </c>
      <c r="E3536" s="7">
        <v>20365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102</v>
      </c>
      <c r="P3536">
        <f t="shared" si="221"/>
        <v>99.83</v>
      </c>
      <c r="Q3536" s="13" t="s">
        <v>8315</v>
      </c>
      <c r="R3536" s="13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6000</v>
      </c>
      <c r="E3537" s="7">
        <v>891</v>
      </c>
      <c r="F3537" t="s">
        <v>8220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15</v>
      </c>
      <c r="P3537">
        <f t="shared" si="221"/>
        <v>19.37</v>
      </c>
      <c r="Q3537" s="13" t="s">
        <v>8315</v>
      </c>
      <c r="R3537" s="13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2468</v>
      </c>
      <c r="E3538" s="7">
        <v>7326.88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297</v>
      </c>
      <c r="P3538">
        <f t="shared" si="221"/>
        <v>430.99</v>
      </c>
      <c r="Q3538" s="13" t="s">
        <v>8315</v>
      </c>
      <c r="R3538" s="13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5000</v>
      </c>
      <c r="E3539" s="7">
        <v>0</v>
      </c>
      <c r="F3539" t="s">
        <v>8220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0</v>
      </c>
      <c r="P3539">
        <f t="shared" si="221"/>
        <v>0</v>
      </c>
      <c r="Q3539" s="13" t="s">
        <v>8315</v>
      </c>
      <c r="R3539" s="13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7534</v>
      </c>
      <c r="E3540" s="7">
        <v>210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3</v>
      </c>
      <c r="P3540">
        <f t="shared" si="221"/>
        <v>2.5299999999999998</v>
      </c>
      <c r="Q3540" s="13" t="s">
        <v>8315</v>
      </c>
      <c r="R3540" s="13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3350</v>
      </c>
      <c r="E3541" s="7">
        <v>3350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100</v>
      </c>
      <c r="P3541">
        <f t="shared" si="221"/>
        <v>257.69</v>
      </c>
      <c r="Q3541" s="13" t="s">
        <v>8315</v>
      </c>
      <c r="R3541" s="13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2500</v>
      </c>
      <c r="E3542" s="7">
        <v>8301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332</v>
      </c>
      <c r="P3542">
        <f t="shared" si="221"/>
        <v>1037.6300000000001</v>
      </c>
      <c r="Q3542" s="13" t="s">
        <v>8315</v>
      </c>
      <c r="R3542" s="13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5000</v>
      </c>
      <c r="E3543" s="7">
        <v>3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0</v>
      </c>
      <c r="P3543">
        <f t="shared" si="221"/>
        <v>0.09</v>
      </c>
      <c r="Q3543" s="13" t="s">
        <v>8315</v>
      </c>
      <c r="R3543" s="1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15000</v>
      </c>
      <c r="E3544" s="7">
        <v>15700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105</v>
      </c>
      <c r="P3544">
        <f t="shared" si="221"/>
        <v>184.71</v>
      </c>
      <c r="Q3544" s="13" t="s">
        <v>8315</v>
      </c>
      <c r="R3544" s="13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5000</v>
      </c>
      <c r="E3545" s="7">
        <v>5145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103</v>
      </c>
      <c r="P3545">
        <f t="shared" si="221"/>
        <v>177.41</v>
      </c>
      <c r="Q3545" s="13" t="s">
        <v>8315</v>
      </c>
      <c r="R3545" s="13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7500</v>
      </c>
      <c r="E3546" s="7">
        <v>1</v>
      </c>
      <c r="F3546" t="s">
        <v>8220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0</v>
      </c>
      <c r="P3546">
        <f t="shared" si="221"/>
        <v>0.04</v>
      </c>
      <c r="Q3546" s="13" t="s">
        <v>8315</v>
      </c>
      <c r="R3546" s="13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2500</v>
      </c>
      <c r="E3547" s="7">
        <v>135</v>
      </c>
      <c r="F3547" t="s">
        <v>8220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5</v>
      </c>
      <c r="P3547">
        <f t="shared" si="221"/>
        <v>16.88</v>
      </c>
      <c r="Q3547" s="13" t="s">
        <v>8315</v>
      </c>
      <c r="R3547" s="13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4500</v>
      </c>
      <c r="E3548" s="7">
        <v>109</v>
      </c>
      <c r="F3548" t="s">
        <v>8220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2</v>
      </c>
      <c r="P3548">
        <f t="shared" si="221"/>
        <v>5.74</v>
      </c>
      <c r="Q3548" s="13" t="s">
        <v>8315</v>
      </c>
      <c r="R3548" s="13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100000</v>
      </c>
      <c r="E3549" s="7">
        <v>1</v>
      </c>
      <c r="F3549" t="s">
        <v>8220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0</v>
      </c>
      <c r="P3549">
        <f t="shared" si="221"/>
        <v>0</v>
      </c>
      <c r="Q3549" s="13" t="s">
        <v>8315</v>
      </c>
      <c r="R3549" s="13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6000</v>
      </c>
      <c r="E3550" s="7">
        <v>6700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112</v>
      </c>
      <c r="P3550">
        <f t="shared" si="221"/>
        <v>515.38</v>
      </c>
      <c r="Q3550" s="13" t="s">
        <v>8315</v>
      </c>
      <c r="R3550" s="13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4000</v>
      </c>
      <c r="E3551" s="7">
        <v>4137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103</v>
      </c>
      <c r="P3551">
        <f t="shared" si="221"/>
        <v>98.5</v>
      </c>
      <c r="Q3551" s="13" t="s">
        <v>8315</v>
      </c>
      <c r="R3551" s="13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8000</v>
      </c>
      <c r="E3552" s="7">
        <v>40</v>
      </c>
      <c r="F3552" t="s">
        <v>8220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</v>
      </c>
      <c r="P3552">
        <f t="shared" si="221"/>
        <v>0.63</v>
      </c>
      <c r="Q3552" s="13" t="s">
        <v>8315</v>
      </c>
      <c r="R3552" s="13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5000</v>
      </c>
      <c r="E3553" s="7">
        <v>5000.18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100</v>
      </c>
      <c r="P3553">
        <f t="shared" si="221"/>
        <v>200.01</v>
      </c>
      <c r="Q3553" s="13" t="s">
        <v>8315</v>
      </c>
      <c r="R3553" s="1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3500</v>
      </c>
      <c r="E3554" s="7">
        <v>622</v>
      </c>
      <c r="F3554" t="s">
        <v>8220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18</v>
      </c>
      <c r="P3554">
        <f t="shared" si="221"/>
        <v>31.1</v>
      </c>
      <c r="Q3554" s="13" t="s">
        <v>8315</v>
      </c>
      <c r="R3554" s="13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15000</v>
      </c>
      <c r="E3555" s="7">
        <v>18855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126</v>
      </c>
      <c r="P3555">
        <f t="shared" si="221"/>
        <v>181.3</v>
      </c>
      <c r="Q3555" s="13" t="s">
        <v>8315</v>
      </c>
      <c r="R3555" s="13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15000</v>
      </c>
      <c r="E3556" s="7">
        <v>16291</v>
      </c>
      <c r="F3556" t="s">
        <v>8221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109</v>
      </c>
      <c r="P3556">
        <f t="shared" si="221"/>
        <v>307.38</v>
      </c>
      <c r="Q3556" s="13" t="s">
        <v>8315</v>
      </c>
      <c r="R3556" s="13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7000</v>
      </c>
      <c r="E3557" s="7">
        <v>7617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109</v>
      </c>
      <c r="P3557">
        <f t="shared" si="221"/>
        <v>544.07000000000005</v>
      </c>
      <c r="Q3557" s="13" t="s">
        <v>8315</v>
      </c>
      <c r="R3557" s="13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6500</v>
      </c>
      <c r="E3558" s="7">
        <v>865</v>
      </c>
      <c r="F3558" t="s">
        <v>8220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13</v>
      </c>
      <c r="P3558">
        <f t="shared" si="221"/>
        <v>43.25</v>
      </c>
      <c r="Q3558" s="13" t="s">
        <v>8315</v>
      </c>
      <c r="R3558" s="13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200000</v>
      </c>
      <c r="E3559" s="7">
        <v>4669</v>
      </c>
      <c r="F3559" t="s">
        <v>8220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2</v>
      </c>
      <c r="P3559">
        <f t="shared" si="221"/>
        <v>8.3699999999999992</v>
      </c>
      <c r="Q3559" s="13" t="s">
        <v>8315</v>
      </c>
      <c r="R3559" s="13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3000</v>
      </c>
      <c r="E3560" s="7">
        <v>641</v>
      </c>
      <c r="F3560" t="s">
        <v>8220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21</v>
      </c>
      <c r="P3560">
        <f t="shared" si="221"/>
        <v>29.14</v>
      </c>
      <c r="Q3560" s="13" t="s">
        <v>8315</v>
      </c>
      <c r="R3560" s="13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4000</v>
      </c>
      <c r="E3561" s="7">
        <v>4409.7700000000004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110</v>
      </c>
      <c r="P3561">
        <f t="shared" si="221"/>
        <v>183.74</v>
      </c>
      <c r="Q3561" s="13" t="s">
        <v>8315</v>
      </c>
      <c r="R3561" s="13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10000</v>
      </c>
      <c r="E3562" s="7">
        <v>1245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12</v>
      </c>
      <c r="P3562">
        <f t="shared" si="221"/>
        <v>16.82</v>
      </c>
      <c r="Q3562" s="13" t="s">
        <v>8315</v>
      </c>
      <c r="R3562" s="13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7500</v>
      </c>
      <c r="E3563" s="7">
        <v>11231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150</v>
      </c>
      <c r="P3563">
        <f t="shared" si="221"/>
        <v>207.98</v>
      </c>
      <c r="Q3563" s="13" t="s">
        <v>8315</v>
      </c>
      <c r="R3563" s="1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3000</v>
      </c>
      <c r="E3564" s="7">
        <v>21</v>
      </c>
      <c r="F3564" t="s">
        <v>8220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</v>
      </c>
      <c r="P3564">
        <f t="shared" si="221"/>
        <v>0.68</v>
      </c>
      <c r="Q3564" s="13" t="s">
        <v>8315</v>
      </c>
      <c r="R3564" s="13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3000</v>
      </c>
      <c r="E3565" s="7">
        <v>3014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100</v>
      </c>
      <c r="P3565">
        <f t="shared" si="221"/>
        <v>120.56</v>
      </c>
      <c r="Q3565" s="13" t="s">
        <v>8315</v>
      </c>
      <c r="R3565" s="13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4000</v>
      </c>
      <c r="E3566" s="7">
        <v>4055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238.53</v>
      </c>
      <c r="Q3566" s="13" t="s">
        <v>8315</v>
      </c>
      <c r="R3566" s="13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4600</v>
      </c>
      <c r="E3567" s="7">
        <v>4952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108</v>
      </c>
      <c r="P3567">
        <f t="shared" si="221"/>
        <v>412.67</v>
      </c>
      <c r="Q3567" s="13" t="s">
        <v>8315</v>
      </c>
      <c r="R3567" s="13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6000</v>
      </c>
      <c r="E3568" s="7">
        <v>6027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100</v>
      </c>
      <c r="P3568">
        <f t="shared" si="221"/>
        <v>158.61000000000001</v>
      </c>
      <c r="Q3568" s="13" t="s">
        <v>8315</v>
      </c>
      <c r="R3568" s="13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4200</v>
      </c>
      <c r="E3569" s="7">
        <v>0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0</v>
      </c>
      <c r="P3569">
        <f t="shared" si="221"/>
        <v>0</v>
      </c>
      <c r="Q3569" s="13" t="s">
        <v>8315</v>
      </c>
      <c r="R3569" s="13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4480</v>
      </c>
      <c r="E3570" s="7">
        <v>30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</v>
      </c>
      <c r="P3570">
        <f t="shared" si="221"/>
        <v>1.58</v>
      </c>
      <c r="Q3570" s="13" t="s">
        <v>8315</v>
      </c>
      <c r="R3570" s="13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13000</v>
      </c>
      <c r="E3571" s="7">
        <v>13293.8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102</v>
      </c>
      <c r="P3571">
        <f t="shared" si="221"/>
        <v>324.24</v>
      </c>
      <c r="Q3571" s="13" t="s">
        <v>8315</v>
      </c>
      <c r="R3571" s="13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6750</v>
      </c>
      <c r="E3572" s="7">
        <v>0</v>
      </c>
      <c r="F3572" t="s">
        <v>8220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0</v>
      </c>
      <c r="P3572">
        <f t="shared" si="221"/>
        <v>0</v>
      </c>
      <c r="Q3572" s="13" t="s">
        <v>8315</v>
      </c>
      <c r="R3572" s="13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5000</v>
      </c>
      <c r="E3573" s="7">
        <v>8711.52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174</v>
      </c>
      <c r="P3573">
        <f t="shared" si="221"/>
        <v>348.46</v>
      </c>
      <c r="Q3573" s="13" t="s">
        <v>8315</v>
      </c>
      <c r="R3573" s="1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3000</v>
      </c>
      <c r="E3574" s="7">
        <v>203.9</v>
      </c>
      <c r="F3574" t="s">
        <v>8220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7</v>
      </c>
      <c r="P3574">
        <f t="shared" si="221"/>
        <v>22.66</v>
      </c>
      <c r="Q3574" s="13" t="s">
        <v>8315</v>
      </c>
      <c r="R3574" s="13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9500</v>
      </c>
      <c r="E3575" s="7">
        <v>11335.7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119</v>
      </c>
      <c r="P3575">
        <f t="shared" si="221"/>
        <v>145.33000000000001</v>
      </c>
      <c r="Q3575" s="13" t="s">
        <v>8315</v>
      </c>
      <c r="R3575" s="13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18000</v>
      </c>
      <c r="E3576" s="7">
        <v>0</v>
      </c>
      <c r="F3576" t="s">
        <v>8220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0</v>
      </c>
      <c r="P3576">
        <f t="shared" si="221"/>
        <v>0</v>
      </c>
      <c r="Q3576" s="13" t="s">
        <v>8315</v>
      </c>
      <c r="R3576" s="13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25000</v>
      </c>
      <c r="E3577" s="7">
        <v>26978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108</v>
      </c>
      <c r="P3577">
        <f t="shared" si="221"/>
        <v>264.49</v>
      </c>
      <c r="Q3577" s="13" t="s">
        <v>8315</v>
      </c>
      <c r="R3577" s="13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2000</v>
      </c>
      <c r="E3578" s="7">
        <v>126</v>
      </c>
      <c r="F3578" t="s">
        <v>8220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6</v>
      </c>
      <c r="P3578">
        <f t="shared" si="221"/>
        <v>25.2</v>
      </c>
      <c r="Q3578" s="13" t="s">
        <v>8315</v>
      </c>
      <c r="R3578" s="13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3500</v>
      </c>
      <c r="E3579" s="7">
        <v>759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22</v>
      </c>
      <c r="P3579">
        <f t="shared" si="221"/>
        <v>28.11</v>
      </c>
      <c r="Q3579" s="13" t="s">
        <v>8315</v>
      </c>
      <c r="R3579" s="13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5000</v>
      </c>
      <c r="E3580" s="7">
        <v>1988</v>
      </c>
      <c r="F3580" t="s">
        <v>8220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40</v>
      </c>
      <c r="P3580">
        <f t="shared" si="221"/>
        <v>53.73</v>
      </c>
      <c r="Q3580" s="13" t="s">
        <v>8315</v>
      </c>
      <c r="R3580" s="13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3000</v>
      </c>
      <c r="E3581" s="7">
        <v>146</v>
      </c>
      <c r="F3581" t="s">
        <v>8220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5</v>
      </c>
      <c r="P3581">
        <f t="shared" si="221"/>
        <v>10.43</v>
      </c>
      <c r="Q3581" s="13" t="s">
        <v>8315</v>
      </c>
      <c r="R3581" s="13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4000</v>
      </c>
      <c r="E3582" s="7">
        <v>4205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105</v>
      </c>
      <c r="P3582">
        <f t="shared" si="221"/>
        <v>155.74</v>
      </c>
      <c r="Q3582" s="13" t="s">
        <v>8315</v>
      </c>
      <c r="R3582" s="13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5000</v>
      </c>
      <c r="E3583" s="7">
        <v>1402</v>
      </c>
      <c r="F3583" t="s">
        <v>8220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28</v>
      </c>
      <c r="P3583">
        <f t="shared" si="221"/>
        <v>31.16</v>
      </c>
      <c r="Q3583" s="13" t="s">
        <v>8315</v>
      </c>
      <c r="R3583" s="1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8000</v>
      </c>
      <c r="E3584" s="7">
        <v>9832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123</v>
      </c>
      <c r="P3584">
        <f t="shared" si="221"/>
        <v>200.65</v>
      </c>
      <c r="Q3584" s="13" t="s">
        <v>8315</v>
      </c>
      <c r="R3584" s="13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10000</v>
      </c>
      <c r="E3585" s="7">
        <v>3</v>
      </c>
      <c r="F3585" t="s">
        <v>8220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0</v>
      </c>
      <c r="P3585">
        <f t="shared" si="221"/>
        <v>0.13</v>
      </c>
      <c r="Q3585" s="13" t="s">
        <v>8315</v>
      </c>
      <c r="R3585" s="13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10000</v>
      </c>
      <c r="E3586" s="7">
        <v>1048</v>
      </c>
      <c r="F3586" t="s">
        <v>8220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10</v>
      </c>
      <c r="P3586">
        <f t="shared" si="221"/>
        <v>9.36</v>
      </c>
      <c r="Q3586" s="13" t="s">
        <v>8315</v>
      </c>
      <c r="R3586" s="13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10000</v>
      </c>
      <c r="E3587" s="7">
        <v>13500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135</v>
      </c>
      <c r="P3587">
        <f t="shared" ref="P3587:P3650" si="225">IFERROR(ROUND(E3587/L3587,2),0)</f>
        <v>586.96</v>
      </c>
      <c r="Q3587" s="13" t="s">
        <v>8315</v>
      </c>
      <c r="R3587" s="13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22000</v>
      </c>
      <c r="E3588" s="7">
        <v>105</v>
      </c>
      <c r="F3588" t="s">
        <v>8220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0</v>
      </c>
      <c r="P3588">
        <f t="shared" si="225"/>
        <v>1.94</v>
      </c>
      <c r="Q3588" s="13" t="s">
        <v>8315</v>
      </c>
      <c r="R3588" s="13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3000</v>
      </c>
      <c r="E3589" s="7">
        <v>3908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130</v>
      </c>
      <c r="P3589">
        <f t="shared" si="225"/>
        <v>139.57</v>
      </c>
      <c r="Q3589" s="13" t="s">
        <v>8315</v>
      </c>
      <c r="R3589" s="13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2001</v>
      </c>
      <c r="E3590" s="7">
        <v>3397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170</v>
      </c>
      <c r="P3590">
        <f t="shared" si="225"/>
        <v>308.82</v>
      </c>
      <c r="Q3590" s="13" t="s">
        <v>8315</v>
      </c>
      <c r="R3590" s="13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14000</v>
      </c>
      <c r="E3591" s="7">
        <v>20398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146</v>
      </c>
      <c r="P3591">
        <f t="shared" si="225"/>
        <v>329</v>
      </c>
      <c r="Q3591" s="13" t="s">
        <v>8315</v>
      </c>
      <c r="R3591" s="13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13000</v>
      </c>
      <c r="E3592" s="7">
        <v>1</v>
      </c>
      <c r="F3592" t="s">
        <v>8220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0</v>
      </c>
      <c r="P3592">
        <f t="shared" si="225"/>
        <v>0.01</v>
      </c>
      <c r="Q3592" s="13" t="s">
        <v>8315</v>
      </c>
      <c r="R3592" s="13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5000</v>
      </c>
      <c r="E3593" s="7">
        <v>0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0</v>
      </c>
      <c r="P3593">
        <f t="shared" si="225"/>
        <v>0</v>
      </c>
      <c r="Q3593" s="13" t="s">
        <v>8315</v>
      </c>
      <c r="R3593" s="1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7500</v>
      </c>
      <c r="E3594" s="7">
        <v>8091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108</v>
      </c>
      <c r="P3594">
        <f t="shared" si="225"/>
        <v>231.17</v>
      </c>
      <c r="Q3594" s="13" t="s">
        <v>8315</v>
      </c>
      <c r="R3594" s="13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10000</v>
      </c>
      <c r="E3595" s="7">
        <v>75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</v>
      </c>
      <c r="P3595">
        <f t="shared" si="225"/>
        <v>1.74</v>
      </c>
      <c r="Q3595" s="13" t="s">
        <v>8315</v>
      </c>
      <c r="R3595" s="13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5500</v>
      </c>
      <c r="E3596" s="7">
        <v>6592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120</v>
      </c>
      <c r="P3596">
        <f t="shared" si="225"/>
        <v>183.11</v>
      </c>
      <c r="Q3596" s="13" t="s">
        <v>8315</v>
      </c>
      <c r="R3596" s="13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9500</v>
      </c>
      <c r="E3597" s="7">
        <v>9725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102</v>
      </c>
      <c r="P3597">
        <f t="shared" si="225"/>
        <v>156.85</v>
      </c>
      <c r="Q3597" s="13" t="s">
        <v>8315</v>
      </c>
      <c r="R3597" s="13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4800</v>
      </c>
      <c r="E3598" s="7">
        <v>6029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126</v>
      </c>
      <c r="P3598">
        <f t="shared" si="225"/>
        <v>401.93</v>
      </c>
      <c r="Q3598" s="13" t="s">
        <v>8315</v>
      </c>
      <c r="R3598" s="13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7500</v>
      </c>
      <c r="E3599" s="7">
        <v>11650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155</v>
      </c>
      <c r="P3599">
        <f t="shared" si="225"/>
        <v>353.03</v>
      </c>
      <c r="Q3599" s="13" t="s">
        <v>8315</v>
      </c>
      <c r="R3599" s="13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4300</v>
      </c>
      <c r="E3600" s="7">
        <v>4610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107</v>
      </c>
      <c r="P3600">
        <f t="shared" si="225"/>
        <v>170.74</v>
      </c>
      <c r="Q3600" s="13" t="s">
        <v>8315</v>
      </c>
      <c r="R3600" s="13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4000</v>
      </c>
      <c r="E3601" s="7">
        <v>4078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102</v>
      </c>
      <c r="P3601">
        <f t="shared" si="225"/>
        <v>239.88</v>
      </c>
      <c r="Q3601" s="13" t="s">
        <v>8315</v>
      </c>
      <c r="R3601" s="13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1000</v>
      </c>
      <c r="E3602" s="7">
        <v>1538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154</v>
      </c>
      <c r="P3602">
        <f t="shared" si="225"/>
        <v>384.5</v>
      </c>
      <c r="Q3602" s="13" t="s">
        <v>8315</v>
      </c>
      <c r="R3602" s="13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6000</v>
      </c>
      <c r="E3603" s="7">
        <v>6020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100</v>
      </c>
      <c r="P3603">
        <f t="shared" si="225"/>
        <v>113.58</v>
      </c>
      <c r="Q3603" s="13" t="s">
        <v>8315</v>
      </c>
      <c r="R3603" s="1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10000</v>
      </c>
      <c r="E3604" s="7">
        <v>11656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117</v>
      </c>
      <c r="P3604">
        <f t="shared" si="225"/>
        <v>237.88</v>
      </c>
      <c r="Q3604" s="13" t="s">
        <v>8315</v>
      </c>
      <c r="R3604" s="13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7500</v>
      </c>
      <c r="E3605" s="7">
        <v>9775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130</v>
      </c>
      <c r="P3605">
        <f t="shared" si="225"/>
        <v>171.49</v>
      </c>
      <c r="Q3605" s="13" t="s">
        <v>8315</v>
      </c>
      <c r="R3605" s="13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10000</v>
      </c>
      <c r="E3606" s="7">
        <v>170</v>
      </c>
      <c r="F3606" t="s">
        <v>8220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2</v>
      </c>
      <c r="P3606">
        <f t="shared" si="225"/>
        <v>2.46</v>
      </c>
      <c r="Q3606" s="13" t="s">
        <v>8315</v>
      </c>
      <c r="R3606" s="13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3000</v>
      </c>
      <c r="E3607" s="7">
        <v>5</v>
      </c>
      <c r="F3607" t="s">
        <v>8220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0</v>
      </c>
      <c r="P3607">
        <f t="shared" si="225"/>
        <v>0.33</v>
      </c>
      <c r="Q3607" s="13" t="s">
        <v>8315</v>
      </c>
      <c r="R3607" s="13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10000</v>
      </c>
      <c r="E3608" s="7">
        <v>10950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110</v>
      </c>
      <c r="P3608">
        <f t="shared" si="225"/>
        <v>171.09</v>
      </c>
      <c r="Q3608" s="13" t="s">
        <v>8315</v>
      </c>
      <c r="R3608" s="13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3000</v>
      </c>
      <c r="E3609" s="7">
        <v>3226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108</v>
      </c>
      <c r="P3609">
        <f t="shared" si="225"/>
        <v>161.30000000000001</v>
      </c>
      <c r="Q3609" s="13" t="s">
        <v>8315</v>
      </c>
      <c r="R3609" s="13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3500</v>
      </c>
      <c r="E3610" s="7">
        <v>3531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101</v>
      </c>
      <c r="P3610">
        <f t="shared" si="225"/>
        <v>130.78</v>
      </c>
      <c r="Q3610" s="13" t="s">
        <v>8315</v>
      </c>
      <c r="R3610" s="13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8800</v>
      </c>
      <c r="E3611" s="7">
        <v>1040</v>
      </c>
      <c r="F3611" t="s">
        <v>8220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12</v>
      </c>
      <c r="P3611">
        <f t="shared" si="225"/>
        <v>49.52</v>
      </c>
      <c r="Q3611" s="13" t="s">
        <v>8315</v>
      </c>
      <c r="R3611" s="13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5000</v>
      </c>
      <c r="E3612" s="7">
        <v>5300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106</v>
      </c>
      <c r="P3612">
        <f t="shared" si="225"/>
        <v>170.97</v>
      </c>
      <c r="Q3612" s="13" t="s">
        <v>8315</v>
      </c>
      <c r="R3612" s="13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10000</v>
      </c>
      <c r="E3613" s="7">
        <v>300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3</v>
      </c>
      <c r="P3613">
        <f t="shared" si="225"/>
        <v>5.88</v>
      </c>
      <c r="Q3613" s="13" t="s">
        <v>8315</v>
      </c>
      <c r="R3613" s="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20000</v>
      </c>
      <c r="E3614" s="7">
        <v>177</v>
      </c>
      <c r="F3614" t="s">
        <v>8220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</v>
      </c>
      <c r="P3614">
        <f t="shared" si="225"/>
        <v>3.11</v>
      </c>
      <c r="Q3614" s="13" t="s">
        <v>8315</v>
      </c>
      <c r="R3614" s="13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5000</v>
      </c>
      <c r="E3615" s="7">
        <v>1</v>
      </c>
      <c r="F3615" t="s">
        <v>8220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0</v>
      </c>
      <c r="P3615">
        <f t="shared" si="225"/>
        <v>0.05</v>
      </c>
      <c r="Q3615" s="13" t="s">
        <v>8315</v>
      </c>
      <c r="R3615" s="13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7500</v>
      </c>
      <c r="E3616" s="7">
        <v>7576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106.7</v>
      </c>
      <c r="Q3616" s="13" t="s">
        <v>8315</v>
      </c>
      <c r="R3616" s="13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8000</v>
      </c>
      <c r="E3617" s="7">
        <v>241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3</v>
      </c>
      <c r="P3617">
        <f t="shared" si="225"/>
        <v>3.35</v>
      </c>
      <c r="Q3617" s="13" t="s">
        <v>8315</v>
      </c>
      <c r="R3617" s="13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9999</v>
      </c>
      <c r="E3618" s="7">
        <v>70</v>
      </c>
      <c r="F3618" t="s">
        <v>8220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</v>
      </c>
      <c r="P3618">
        <f t="shared" si="225"/>
        <v>1.56</v>
      </c>
      <c r="Q3618" s="13" t="s">
        <v>8315</v>
      </c>
      <c r="R3618" s="13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3500</v>
      </c>
      <c r="E3619" s="7">
        <v>19557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559</v>
      </c>
      <c r="P3619">
        <f t="shared" si="225"/>
        <v>383.47</v>
      </c>
      <c r="Q3619" s="13" t="s">
        <v>8315</v>
      </c>
      <c r="R3619" s="13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5555.55</v>
      </c>
      <c r="E3620" s="7">
        <v>6041.55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109</v>
      </c>
      <c r="P3620">
        <f t="shared" si="225"/>
        <v>107.88</v>
      </c>
      <c r="Q3620" s="13" t="s">
        <v>8315</v>
      </c>
      <c r="R3620" s="13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4500</v>
      </c>
      <c r="E3621" s="7">
        <v>4500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100</v>
      </c>
      <c r="P3621">
        <f t="shared" si="225"/>
        <v>264.70999999999998</v>
      </c>
      <c r="Q3621" s="13" t="s">
        <v>8315</v>
      </c>
      <c r="R3621" s="13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28888</v>
      </c>
      <c r="E3622" s="7">
        <v>30177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104</v>
      </c>
      <c r="P3622">
        <f t="shared" si="225"/>
        <v>153.18</v>
      </c>
      <c r="Q3622" s="13" t="s">
        <v>8315</v>
      </c>
      <c r="R3622" s="13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10000</v>
      </c>
      <c r="E3623" s="7">
        <v>45</v>
      </c>
      <c r="F3623" t="s">
        <v>8220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0</v>
      </c>
      <c r="P3623">
        <f t="shared" si="225"/>
        <v>0.64</v>
      </c>
      <c r="Q3623" s="13" t="s">
        <v>8315</v>
      </c>
      <c r="R3623" s="1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4000</v>
      </c>
      <c r="E3624" s="7">
        <v>4000.5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190.5</v>
      </c>
      <c r="Q3624" s="13" t="s">
        <v>8315</v>
      </c>
      <c r="R3624" s="13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8500</v>
      </c>
      <c r="E3625" s="7">
        <v>9801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115</v>
      </c>
      <c r="P3625">
        <f t="shared" si="225"/>
        <v>288.26</v>
      </c>
      <c r="Q3625" s="13" t="s">
        <v>8315</v>
      </c>
      <c r="R3625" s="13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10000</v>
      </c>
      <c r="E3626" s="7">
        <v>0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0</v>
      </c>
      <c r="P3626">
        <f t="shared" si="225"/>
        <v>0</v>
      </c>
      <c r="Q3626" s="13" t="s">
        <v>8315</v>
      </c>
      <c r="R3626" s="13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9500</v>
      </c>
      <c r="E3627" s="7">
        <v>9536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100</v>
      </c>
      <c r="P3627">
        <f t="shared" si="225"/>
        <v>122.26</v>
      </c>
      <c r="Q3627" s="13" t="s">
        <v>8315</v>
      </c>
      <c r="R3627" s="13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10000</v>
      </c>
      <c r="E3628" s="7">
        <v>15673.44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157</v>
      </c>
      <c r="P3628">
        <f t="shared" si="225"/>
        <v>326.52999999999997</v>
      </c>
      <c r="Q3628" s="13" t="s">
        <v>8315</v>
      </c>
      <c r="R3628" s="13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5500</v>
      </c>
      <c r="E3629" s="7">
        <v>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0</v>
      </c>
      <c r="P3629">
        <f t="shared" si="225"/>
        <v>0</v>
      </c>
      <c r="Q3629" s="13" t="s">
        <v>8315</v>
      </c>
      <c r="R3629" s="13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700</v>
      </c>
      <c r="E3630" s="7">
        <v>725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104</v>
      </c>
      <c r="P3630">
        <f t="shared" si="225"/>
        <v>0</v>
      </c>
      <c r="Q3630" s="13" t="s">
        <v>8315</v>
      </c>
      <c r="R3630" s="13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</v>
      </c>
      <c r="E3631" s="7">
        <v>45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5</v>
      </c>
      <c r="P3631">
        <f t="shared" si="225"/>
        <v>22.5</v>
      </c>
      <c r="Q3631" s="13" t="s">
        <v>8315</v>
      </c>
      <c r="R3631" s="13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800</v>
      </c>
      <c r="E3632" s="7">
        <v>1246</v>
      </c>
      <c r="F3632" t="s">
        <v>8218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156</v>
      </c>
      <c r="P3632">
        <f t="shared" si="225"/>
        <v>1246</v>
      </c>
      <c r="Q3632" s="13" t="s">
        <v>8315</v>
      </c>
      <c r="R3632" s="13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25000</v>
      </c>
      <c r="E3633" s="7">
        <v>0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0</v>
      </c>
      <c r="P3633">
        <f t="shared" si="225"/>
        <v>0</v>
      </c>
      <c r="Q3633" s="13" t="s">
        <v>8315</v>
      </c>
      <c r="R3633" s="1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2000</v>
      </c>
      <c r="E3634" s="7">
        <v>140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7</v>
      </c>
      <c r="P3634">
        <f t="shared" si="225"/>
        <v>140</v>
      </c>
      <c r="Q3634" s="13" t="s">
        <v>8315</v>
      </c>
      <c r="R3634" s="13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6060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121</v>
      </c>
      <c r="P3635">
        <f t="shared" si="225"/>
        <v>195.48</v>
      </c>
      <c r="Q3635" s="13" t="s">
        <v>8315</v>
      </c>
      <c r="R3635" s="13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10000</v>
      </c>
      <c r="E3636" s="7">
        <v>0</v>
      </c>
      <c r="F3636" t="s">
        <v>8219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0</v>
      </c>
      <c r="P3636">
        <f t="shared" si="225"/>
        <v>0</v>
      </c>
      <c r="Q3636" s="13" t="s">
        <v>8315</v>
      </c>
      <c r="R3636" s="13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5000</v>
      </c>
      <c r="E3637" s="7">
        <v>10</v>
      </c>
      <c r="F3637" t="s">
        <v>8219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0</v>
      </c>
      <c r="P3637">
        <f t="shared" si="225"/>
        <v>1</v>
      </c>
      <c r="Q3637" s="13" t="s">
        <v>8315</v>
      </c>
      <c r="R3637" s="13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750</v>
      </c>
      <c r="E3638" s="7">
        <v>35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5</v>
      </c>
      <c r="P3638">
        <f t="shared" si="225"/>
        <v>0</v>
      </c>
      <c r="Q3638" s="13" t="s">
        <v>8315</v>
      </c>
      <c r="R3638" s="13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4000</v>
      </c>
      <c r="E3639" s="7">
        <v>0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0</v>
      </c>
      <c r="P3639">
        <f t="shared" si="225"/>
        <v>0</v>
      </c>
      <c r="Q3639" s="13" t="s">
        <v>8315</v>
      </c>
      <c r="R3639" s="13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2300</v>
      </c>
      <c r="E3640" s="7">
        <v>2881</v>
      </c>
      <c r="F3640" t="s">
        <v>8218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125</v>
      </c>
      <c r="P3640">
        <f t="shared" si="225"/>
        <v>1440.5</v>
      </c>
      <c r="Q3640" s="13" t="s">
        <v>8315</v>
      </c>
      <c r="R3640" s="13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999</v>
      </c>
      <c r="E3641" s="7">
        <v>2065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207</v>
      </c>
      <c r="P3641">
        <f t="shared" si="225"/>
        <v>2065</v>
      </c>
      <c r="Q3641" s="13" t="s">
        <v>8315</v>
      </c>
      <c r="R3641" s="13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1500</v>
      </c>
      <c r="E3642" s="7">
        <v>2143</v>
      </c>
      <c r="F3642" t="s">
        <v>8218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143</v>
      </c>
      <c r="P3642">
        <f t="shared" si="225"/>
        <v>714.33</v>
      </c>
      <c r="Q3642" s="13" t="s">
        <v>8315</v>
      </c>
      <c r="R3642" s="13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</v>
      </c>
      <c r="E3643" s="7">
        <v>400.33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133</v>
      </c>
      <c r="P3643">
        <f t="shared" si="225"/>
        <v>0</v>
      </c>
      <c r="Q3643" s="13" t="s">
        <v>8315</v>
      </c>
      <c r="R3643" s="1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1000</v>
      </c>
      <c r="E3644" s="7">
        <v>1707</v>
      </c>
      <c r="F3644" t="s">
        <v>8218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171</v>
      </c>
      <c r="P3644">
        <f t="shared" si="225"/>
        <v>853.5</v>
      </c>
      <c r="Q3644" s="13" t="s">
        <v>8315</v>
      </c>
      <c r="R3644" s="13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600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s="13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3500</v>
      </c>
      <c r="E3646" s="7">
        <v>3865.55</v>
      </c>
      <c r="F3646" t="s">
        <v>8218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110</v>
      </c>
      <c r="P3646">
        <f t="shared" si="225"/>
        <v>322.13</v>
      </c>
      <c r="Q3646" s="13" t="s">
        <v>8315</v>
      </c>
      <c r="R3646" s="13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800</v>
      </c>
      <c r="E3647" s="7">
        <v>810</v>
      </c>
      <c r="F3647" t="s">
        <v>8218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101</v>
      </c>
      <c r="P3647">
        <f t="shared" si="225"/>
        <v>810</v>
      </c>
      <c r="Q3647" s="13" t="s">
        <v>8315</v>
      </c>
      <c r="R3647" s="13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3000</v>
      </c>
      <c r="E3648" s="7">
        <v>40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1</v>
      </c>
      <c r="P3648">
        <f t="shared" si="225"/>
        <v>5</v>
      </c>
      <c r="Q3648" s="13" t="s">
        <v>8315</v>
      </c>
      <c r="R3648" s="13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1328</v>
      </c>
      <c r="E3649" s="7">
        <v>1366</v>
      </c>
      <c r="F3649" t="s">
        <v>8218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103</v>
      </c>
      <c r="P3649">
        <f t="shared" si="225"/>
        <v>683</v>
      </c>
      <c r="Q3649" s="13" t="s">
        <v>8315</v>
      </c>
      <c r="R3649" s="13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100000</v>
      </c>
      <c r="E3650" s="7">
        <v>26</v>
      </c>
      <c r="F3650" t="s">
        <v>8220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0</v>
      </c>
      <c r="P3650">
        <f t="shared" si="225"/>
        <v>0.36</v>
      </c>
      <c r="Q3650" s="13" t="s">
        <v>8315</v>
      </c>
      <c r="R3650" s="13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3500</v>
      </c>
      <c r="E3651" s="7">
        <v>775</v>
      </c>
      <c r="F3651" t="s">
        <v>8220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22</v>
      </c>
      <c r="P3651">
        <f t="shared" ref="P3651:P3714" si="229">IFERROR(ROUND(E3651/L3651,2),0)</f>
        <v>96.88</v>
      </c>
      <c r="Q3651" s="13" t="s">
        <v>8315</v>
      </c>
      <c r="R3651" s="13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3000</v>
      </c>
      <c r="E3652" s="7">
        <v>132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4</v>
      </c>
      <c r="P3652">
        <f t="shared" si="229"/>
        <v>7.76</v>
      </c>
      <c r="Q3652" s="13" t="s">
        <v>8315</v>
      </c>
      <c r="R3652" s="13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3000</v>
      </c>
      <c r="E3653" s="7">
        <v>1315</v>
      </c>
      <c r="F3653" t="s">
        <v>8220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44</v>
      </c>
      <c r="P3653">
        <f t="shared" si="229"/>
        <v>146.11000000000001</v>
      </c>
      <c r="Q3653" s="13" t="s">
        <v>8315</v>
      </c>
      <c r="R3653" s="1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3500</v>
      </c>
      <c r="E3654" s="7">
        <v>25</v>
      </c>
      <c r="F3654" t="s">
        <v>8220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1</v>
      </c>
      <c r="P3654">
        <f t="shared" si="229"/>
        <v>1.47</v>
      </c>
      <c r="Q3654" s="13" t="s">
        <v>8315</v>
      </c>
      <c r="R3654" s="13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5500</v>
      </c>
      <c r="E3655" s="7">
        <v>5771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105</v>
      </c>
      <c r="P3655">
        <f t="shared" si="229"/>
        <v>174.88</v>
      </c>
      <c r="Q3655" s="13" t="s">
        <v>8315</v>
      </c>
      <c r="R3655" s="13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8000</v>
      </c>
      <c r="E3656" s="7">
        <v>35</v>
      </c>
      <c r="F3656" t="s">
        <v>8220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0</v>
      </c>
      <c r="P3656">
        <f t="shared" si="229"/>
        <v>0.92</v>
      </c>
      <c r="Q3656" s="13" t="s">
        <v>8315</v>
      </c>
      <c r="R3656" s="13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15000</v>
      </c>
      <c r="E3657" s="7">
        <v>17545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117</v>
      </c>
      <c r="P3657">
        <f t="shared" si="229"/>
        <v>222.09</v>
      </c>
      <c r="Q3657" s="13" t="s">
        <v>8315</v>
      </c>
      <c r="R3657" s="13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15000</v>
      </c>
      <c r="E3658" s="7">
        <v>71</v>
      </c>
      <c r="F3658" t="s">
        <v>8220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0</v>
      </c>
      <c r="P3658">
        <f t="shared" si="229"/>
        <v>1.54</v>
      </c>
      <c r="Q3658" s="13" t="s">
        <v>8315</v>
      </c>
      <c r="R3658" s="13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6500</v>
      </c>
      <c r="E3659" s="7">
        <v>2196</v>
      </c>
      <c r="F3659" t="s">
        <v>8220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34</v>
      </c>
      <c r="P3659">
        <f t="shared" si="229"/>
        <v>109.8</v>
      </c>
      <c r="Q3659" s="13" t="s">
        <v>8315</v>
      </c>
      <c r="R3659" s="13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5000</v>
      </c>
      <c r="E3660" s="7">
        <v>2726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55</v>
      </c>
      <c r="P3660">
        <f t="shared" si="229"/>
        <v>136.30000000000001</v>
      </c>
      <c r="Q3660" s="13" t="s">
        <v>8315</v>
      </c>
      <c r="R3660" s="13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9500</v>
      </c>
      <c r="E3661" s="7">
        <v>135</v>
      </c>
      <c r="F3661" t="s">
        <v>8220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</v>
      </c>
      <c r="P3661">
        <f t="shared" si="229"/>
        <v>10.38</v>
      </c>
      <c r="Q3661" s="13" t="s">
        <v>8315</v>
      </c>
      <c r="R3661" s="13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2500</v>
      </c>
      <c r="E3662" s="7">
        <v>25</v>
      </c>
      <c r="F3662" t="s">
        <v>8220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</v>
      </c>
      <c r="P3662">
        <f t="shared" si="229"/>
        <v>1.1399999999999999</v>
      </c>
      <c r="Q3662" s="13" t="s">
        <v>8315</v>
      </c>
      <c r="R3662" s="13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10000</v>
      </c>
      <c r="E3663" s="7">
        <v>85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</v>
      </c>
      <c r="P3663">
        <f t="shared" si="229"/>
        <v>2.36</v>
      </c>
      <c r="Q3663" s="13" t="s">
        <v>8315</v>
      </c>
      <c r="R3663" s="1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20000</v>
      </c>
      <c r="E3664" s="7">
        <v>292097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1460</v>
      </c>
      <c r="P3664">
        <f t="shared" si="229"/>
        <v>7302.43</v>
      </c>
      <c r="Q3664" s="13" t="s">
        <v>8315</v>
      </c>
      <c r="R3664" s="13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2500</v>
      </c>
      <c r="E3665" s="7">
        <v>0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0</v>
      </c>
      <c r="P3665">
        <f t="shared" si="229"/>
        <v>0</v>
      </c>
      <c r="Q3665" s="13" t="s">
        <v>8315</v>
      </c>
      <c r="R3665" s="13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3500</v>
      </c>
      <c r="E3666" s="7">
        <v>5599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160</v>
      </c>
      <c r="P3666">
        <f t="shared" si="229"/>
        <v>294.68</v>
      </c>
      <c r="Q3666" s="13" t="s">
        <v>8315</v>
      </c>
      <c r="R3666" s="13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3300</v>
      </c>
      <c r="E3667" s="7">
        <v>3449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105</v>
      </c>
      <c r="P3667">
        <f t="shared" si="229"/>
        <v>246.36</v>
      </c>
      <c r="Q3667" s="13" t="s">
        <v>8315</v>
      </c>
      <c r="R3667" s="13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5000</v>
      </c>
      <c r="E3668" s="7">
        <v>0</v>
      </c>
      <c r="F3668" t="s">
        <v>8220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0</v>
      </c>
      <c r="P3668">
        <f t="shared" si="229"/>
        <v>0</v>
      </c>
      <c r="Q3668" s="13" t="s">
        <v>8315</v>
      </c>
      <c r="R3668" s="13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9500</v>
      </c>
      <c r="E3669" s="7">
        <v>17277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182</v>
      </c>
      <c r="P3669">
        <f t="shared" si="229"/>
        <v>297.88</v>
      </c>
      <c r="Q3669" s="13" t="s">
        <v>8315</v>
      </c>
      <c r="R3669" s="13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4000</v>
      </c>
      <c r="E3670" s="7">
        <v>4400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110</v>
      </c>
      <c r="P3670">
        <f t="shared" si="229"/>
        <v>157.13999999999999</v>
      </c>
      <c r="Q3670" s="13" t="s">
        <v>8315</v>
      </c>
      <c r="R3670" s="13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5000</v>
      </c>
      <c r="E3671" s="7">
        <v>212</v>
      </c>
      <c r="F3671" t="s">
        <v>8220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4</v>
      </c>
      <c r="P3671">
        <f t="shared" si="229"/>
        <v>12.47</v>
      </c>
      <c r="Q3671" s="13" t="s">
        <v>8315</v>
      </c>
      <c r="R3671" s="13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2500</v>
      </c>
      <c r="E3672" s="7">
        <v>1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0</v>
      </c>
      <c r="P3672">
        <f t="shared" si="229"/>
        <v>0.08</v>
      </c>
      <c r="Q3672" s="13" t="s">
        <v>8315</v>
      </c>
      <c r="R3672" s="13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10000</v>
      </c>
      <c r="E3673" s="7">
        <v>3060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31</v>
      </c>
      <c r="P3673">
        <f t="shared" si="229"/>
        <v>76.5</v>
      </c>
      <c r="Q3673" s="13" t="s">
        <v>8315</v>
      </c>
      <c r="R3673" s="1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9000</v>
      </c>
      <c r="E3674" s="7">
        <v>13228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147</v>
      </c>
      <c r="P3674">
        <f t="shared" si="229"/>
        <v>232.07</v>
      </c>
      <c r="Q3674" s="13" t="s">
        <v>8315</v>
      </c>
      <c r="R3674" s="13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12000</v>
      </c>
      <c r="E3675" s="7">
        <v>3030</v>
      </c>
      <c r="F3675" t="s">
        <v>8220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25</v>
      </c>
      <c r="P3675">
        <f t="shared" si="229"/>
        <v>26.58</v>
      </c>
      <c r="Q3675" s="13" t="s">
        <v>8315</v>
      </c>
      <c r="R3675" s="13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12000</v>
      </c>
      <c r="E3676" s="7">
        <v>805</v>
      </c>
      <c r="F3676" t="s">
        <v>8220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7</v>
      </c>
      <c r="P3676">
        <f t="shared" si="229"/>
        <v>25.97</v>
      </c>
      <c r="Q3676" s="13" t="s">
        <v>8315</v>
      </c>
      <c r="R3676" s="13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1700</v>
      </c>
      <c r="E3677" s="7">
        <v>1700.01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100</v>
      </c>
      <c r="P3677">
        <f t="shared" si="229"/>
        <v>566.66999999999996</v>
      </c>
      <c r="Q3677" s="13" t="s">
        <v>8315</v>
      </c>
      <c r="R3677" s="13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4000</v>
      </c>
      <c r="E3678" s="7">
        <v>4289.99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107</v>
      </c>
      <c r="P3678">
        <f t="shared" si="229"/>
        <v>268.12</v>
      </c>
      <c r="Q3678" s="13" t="s">
        <v>8315</v>
      </c>
      <c r="R3678" s="13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30000</v>
      </c>
      <c r="E3679" s="7">
        <v>57342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191</v>
      </c>
      <c r="P3679">
        <f t="shared" si="229"/>
        <v>288.14999999999998</v>
      </c>
      <c r="Q3679" s="13" t="s">
        <v>8315</v>
      </c>
      <c r="R3679" s="13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6000</v>
      </c>
      <c r="E3680" s="7">
        <v>85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</v>
      </c>
      <c r="P3680">
        <f t="shared" si="229"/>
        <v>2.74</v>
      </c>
      <c r="Q3680" s="13" t="s">
        <v>8315</v>
      </c>
      <c r="R3680" s="13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6500</v>
      </c>
      <c r="E3681" s="7">
        <v>196</v>
      </c>
      <c r="F3681" t="s">
        <v>8220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3</v>
      </c>
      <c r="P3681">
        <f t="shared" si="229"/>
        <v>6.53</v>
      </c>
      <c r="Q3681" s="13" t="s">
        <v>8315</v>
      </c>
      <c r="R3681" s="13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10000</v>
      </c>
      <c r="E3682" s="7">
        <v>140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</v>
      </c>
      <c r="P3682">
        <f t="shared" si="229"/>
        <v>4.12</v>
      </c>
      <c r="Q3682" s="13" t="s">
        <v>8315</v>
      </c>
      <c r="R3682" s="13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4500</v>
      </c>
      <c r="E3683" s="7">
        <v>50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</v>
      </c>
      <c r="P3683">
        <f t="shared" si="229"/>
        <v>2.78</v>
      </c>
      <c r="Q3683" s="13" t="s">
        <v>8315</v>
      </c>
      <c r="R3683" s="1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10000</v>
      </c>
      <c r="E3684" s="7">
        <v>170525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1705</v>
      </c>
      <c r="P3684">
        <f t="shared" si="229"/>
        <v>2545.15</v>
      </c>
      <c r="Q3684" s="13" t="s">
        <v>8315</v>
      </c>
      <c r="R3684" s="13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10000</v>
      </c>
      <c r="E3685" s="7">
        <v>10640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106</v>
      </c>
      <c r="P3685">
        <f t="shared" si="229"/>
        <v>161.21</v>
      </c>
      <c r="Q3685" s="13" t="s">
        <v>8315</v>
      </c>
      <c r="R3685" s="13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4000</v>
      </c>
      <c r="E3686" s="7">
        <v>4685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117</v>
      </c>
      <c r="P3686">
        <f t="shared" si="229"/>
        <v>203.7</v>
      </c>
      <c r="Q3686" s="13" t="s">
        <v>8315</v>
      </c>
      <c r="R3686" s="13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15000</v>
      </c>
      <c r="E3687" s="7">
        <v>61</v>
      </c>
      <c r="F3687" t="s">
        <v>8220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0</v>
      </c>
      <c r="P3687">
        <f t="shared" si="229"/>
        <v>0.48</v>
      </c>
      <c r="Q3687" s="13" t="s">
        <v>8315</v>
      </c>
      <c r="R3687" s="13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2500</v>
      </c>
      <c r="E3688" s="7">
        <v>3499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140</v>
      </c>
      <c r="P3688">
        <f t="shared" si="229"/>
        <v>583.16999999999996</v>
      </c>
      <c r="Q3688" s="13" t="s">
        <v>8315</v>
      </c>
      <c r="R3688" s="13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13000</v>
      </c>
      <c r="E3689" s="7">
        <v>13112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101</v>
      </c>
      <c r="P3689">
        <f t="shared" si="229"/>
        <v>524.48</v>
      </c>
      <c r="Q3689" s="13" t="s">
        <v>8315</v>
      </c>
      <c r="R3689" s="13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10000</v>
      </c>
      <c r="E3690" s="7">
        <v>20</v>
      </c>
      <c r="F3690" t="s">
        <v>8220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0</v>
      </c>
      <c r="P3690">
        <f t="shared" si="229"/>
        <v>0.51</v>
      </c>
      <c r="Q3690" s="13" t="s">
        <v>8315</v>
      </c>
      <c r="R3690" s="13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10000</v>
      </c>
      <c r="E3691" s="7">
        <v>4303</v>
      </c>
      <c r="F3691" t="s">
        <v>8220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43</v>
      </c>
      <c r="P3691">
        <f t="shared" si="229"/>
        <v>69.400000000000006</v>
      </c>
      <c r="Q3691" s="13" t="s">
        <v>8315</v>
      </c>
      <c r="R3691" s="13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5000</v>
      </c>
      <c r="E3692" s="7">
        <v>7050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141</v>
      </c>
      <c r="P3692">
        <f t="shared" si="229"/>
        <v>227.42</v>
      </c>
      <c r="Q3692" s="13" t="s">
        <v>8315</v>
      </c>
      <c r="R3692" s="13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100000</v>
      </c>
      <c r="E3693" s="7">
        <v>348018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348</v>
      </c>
      <c r="P3693">
        <f t="shared" si="229"/>
        <v>1270.1400000000001</v>
      </c>
      <c r="Q3693" s="13" t="s">
        <v>8315</v>
      </c>
      <c r="R3693" s="1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5000</v>
      </c>
      <c r="E3694" s="7">
        <v>2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0</v>
      </c>
      <c r="P3694">
        <f t="shared" si="229"/>
        <v>0.12</v>
      </c>
      <c r="Q3694" s="13" t="s">
        <v>8315</v>
      </c>
      <c r="R3694" s="13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3000</v>
      </c>
      <c r="E3695" s="7">
        <v>0</v>
      </c>
      <c r="F3695" t="s">
        <v>8220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0</v>
      </c>
      <c r="P3695">
        <f t="shared" si="229"/>
        <v>0</v>
      </c>
      <c r="Q3695" s="13" t="s">
        <v>8315</v>
      </c>
      <c r="R3695" s="13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10000</v>
      </c>
      <c r="E3696" s="7">
        <v>10300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103</v>
      </c>
      <c r="P3696">
        <f t="shared" si="229"/>
        <v>171.67</v>
      </c>
      <c r="Q3696" s="13" t="s">
        <v>8315</v>
      </c>
      <c r="R3696" s="13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10000</v>
      </c>
      <c r="E3697" s="7">
        <v>11805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118</v>
      </c>
      <c r="P3697">
        <f t="shared" si="229"/>
        <v>357.73</v>
      </c>
      <c r="Q3697" s="13" t="s">
        <v>8315</v>
      </c>
      <c r="R3697" s="13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9600</v>
      </c>
      <c r="E3698" s="7">
        <v>0</v>
      </c>
      <c r="F3698" t="s">
        <v>8220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0</v>
      </c>
      <c r="P3698">
        <f t="shared" si="229"/>
        <v>0</v>
      </c>
      <c r="Q3698" s="13" t="s">
        <v>8315</v>
      </c>
      <c r="R3698" s="13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6000</v>
      </c>
      <c r="E3699" s="7">
        <v>10346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172</v>
      </c>
      <c r="P3699">
        <f t="shared" si="229"/>
        <v>344.87</v>
      </c>
      <c r="Q3699" s="13" t="s">
        <v>8315</v>
      </c>
      <c r="R3699" s="13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15000</v>
      </c>
      <c r="E3700" s="7">
        <v>15230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102</v>
      </c>
      <c r="P3700">
        <f t="shared" si="229"/>
        <v>111.99</v>
      </c>
      <c r="Q3700" s="13" t="s">
        <v>8315</v>
      </c>
      <c r="R3700" s="13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7500</v>
      </c>
      <c r="E3701" s="7">
        <v>7525.12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100</v>
      </c>
      <c r="P3701">
        <f t="shared" si="229"/>
        <v>188.13</v>
      </c>
      <c r="Q3701" s="13" t="s">
        <v>8315</v>
      </c>
      <c r="R3701" s="13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3000</v>
      </c>
      <c r="E3702" s="7">
        <v>3368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112</v>
      </c>
      <c r="P3702">
        <f t="shared" si="229"/>
        <v>187.11</v>
      </c>
      <c r="Q3702" s="13" t="s">
        <v>8315</v>
      </c>
      <c r="R3702" s="13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5000</v>
      </c>
      <c r="E3703" s="7">
        <v>2319</v>
      </c>
      <c r="F3703" t="s">
        <v>8220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46</v>
      </c>
      <c r="P3703">
        <f t="shared" si="229"/>
        <v>59.46</v>
      </c>
      <c r="Q3703" s="13" t="s">
        <v>8315</v>
      </c>
      <c r="R3703" s="1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10000</v>
      </c>
      <c r="E3704" s="7">
        <v>17</v>
      </c>
      <c r="F3704" t="s">
        <v>8220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0</v>
      </c>
      <c r="P3704">
        <f t="shared" si="229"/>
        <v>0.81</v>
      </c>
      <c r="Q3704" s="13" t="s">
        <v>8315</v>
      </c>
      <c r="R3704" s="13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5000</v>
      </c>
      <c r="E3705" s="7">
        <v>15</v>
      </c>
      <c r="F3705" t="s">
        <v>8220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0</v>
      </c>
      <c r="P3705">
        <f t="shared" si="229"/>
        <v>0.5</v>
      </c>
      <c r="Q3705" s="13" t="s">
        <v>8315</v>
      </c>
      <c r="R3705" s="13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2800</v>
      </c>
      <c r="E3706" s="7">
        <v>3175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113</v>
      </c>
      <c r="P3706">
        <f t="shared" si="229"/>
        <v>117.59</v>
      </c>
      <c r="Q3706" s="13" t="s">
        <v>8315</v>
      </c>
      <c r="R3706" s="13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8000</v>
      </c>
      <c r="E3707" s="7">
        <v>33641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421</v>
      </c>
      <c r="P3707">
        <f t="shared" si="229"/>
        <v>961.17</v>
      </c>
      <c r="Q3707" s="13" t="s">
        <v>8315</v>
      </c>
      <c r="R3707" s="13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156</v>
      </c>
      <c r="P3708">
        <f t="shared" si="229"/>
        <v>600.77</v>
      </c>
      <c r="Q3708" s="13" t="s">
        <v>8315</v>
      </c>
      <c r="R3708" s="13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5000</v>
      </c>
      <c r="E3709" s="7">
        <v>10017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200</v>
      </c>
      <c r="P3709">
        <f t="shared" si="229"/>
        <v>435.52</v>
      </c>
      <c r="Q3709" s="13" t="s">
        <v>8315</v>
      </c>
      <c r="R3709" s="13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6000</v>
      </c>
      <c r="E3710" s="7">
        <v>6042.02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101</v>
      </c>
      <c r="P3710">
        <f t="shared" si="229"/>
        <v>154.91999999999999</v>
      </c>
      <c r="Q3710" s="13" t="s">
        <v>8315</v>
      </c>
      <c r="R3710" s="13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4190</v>
      </c>
      <c r="E3711" s="7">
        <v>270</v>
      </c>
      <c r="F3711" t="s">
        <v>8220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6</v>
      </c>
      <c r="P3711">
        <f t="shared" si="229"/>
        <v>7.71</v>
      </c>
      <c r="Q3711" s="13" t="s">
        <v>8315</v>
      </c>
      <c r="R3711" s="13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5000</v>
      </c>
      <c r="E3712" s="7">
        <v>8740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175</v>
      </c>
      <c r="P3712">
        <f t="shared" si="229"/>
        <v>323.7</v>
      </c>
      <c r="Q3712" s="13" t="s">
        <v>8315</v>
      </c>
      <c r="R3712" s="13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3000</v>
      </c>
      <c r="E3713" s="7">
        <v>3195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107</v>
      </c>
      <c r="P3713">
        <f t="shared" si="229"/>
        <v>152.13999999999999</v>
      </c>
      <c r="Q3713" s="13" t="s">
        <v>8315</v>
      </c>
      <c r="R3713" s="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30000</v>
      </c>
      <c r="E3714" s="7">
        <v>300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</v>
      </c>
      <c r="P3714">
        <f t="shared" si="229"/>
        <v>2.88</v>
      </c>
      <c r="Q3714" s="13" t="s">
        <v>8315</v>
      </c>
      <c r="R3714" s="13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6000</v>
      </c>
      <c r="E3715" s="7">
        <v>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8315</v>
      </c>
      <c r="R3715" s="13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25000</v>
      </c>
      <c r="E3716" s="7">
        <v>29520.27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118</v>
      </c>
      <c r="P3716">
        <f t="shared" si="233"/>
        <v>304.33</v>
      </c>
      <c r="Q3716" s="13" t="s">
        <v>8315</v>
      </c>
      <c r="R3716" s="13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10000</v>
      </c>
      <c r="E3717" s="7">
        <v>10025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100</v>
      </c>
      <c r="P3717">
        <f t="shared" si="233"/>
        <v>371.3</v>
      </c>
      <c r="Q3717" s="13" t="s">
        <v>8315</v>
      </c>
      <c r="R3717" s="13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0</v>
      </c>
      <c r="P3718">
        <f t="shared" si="233"/>
        <v>0</v>
      </c>
      <c r="Q3718" s="13" t="s">
        <v>8315</v>
      </c>
      <c r="R3718" s="13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10000</v>
      </c>
      <c r="E3719" s="7">
        <v>12325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123</v>
      </c>
      <c r="P3719">
        <f t="shared" si="233"/>
        <v>948.08</v>
      </c>
      <c r="Q3719" s="13" t="s">
        <v>8315</v>
      </c>
      <c r="R3719" s="13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4900</v>
      </c>
      <c r="E3720" s="7">
        <v>7219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147</v>
      </c>
      <c r="P3720">
        <f t="shared" si="233"/>
        <v>156.93</v>
      </c>
      <c r="Q3720" s="13" t="s">
        <v>8315</v>
      </c>
      <c r="R3720" s="13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2888</v>
      </c>
      <c r="E3721" s="7">
        <v>0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0</v>
      </c>
      <c r="P3721">
        <f t="shared" si="233"/>
        <v>0</v>
      </c>
      <c r="Q3721" s="13" t="s">
        <v>8315</v>
      </c>
      <c r="R3721" s="13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10000</v>
      </c>
      <c r="E3722" s="7">
        <v>821</v>
      </c>
      <c r="F3722" t="s">
        <v>8220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8</v>
      </c>
      <c r="P3722">
        <f t="shared" si="233"/>
        <v>20.53</v>
      </c>
      <c r="Q3722" s="13" t="s">
        <v>8315</v>
      </c>
      <c r="R3722" s="13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13000</v>
      </c>
      <c r="E3723" s="7">
        <v>14750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113</v>
      </c>
      <c r="P3723">
        <f t="shared" si="233"/>
        <v>335.23</v>
      </c>
      <c r="Q3723" s="13" t="s">
        <v>8315</v>
      </c>
      <c r="R3723" s="1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5000</v>
      </c>
      <c r="E3724" s="7">
        <v>5510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110</v>
      </c>
      <c r="P3724">
        <f t="shared" si="233"/>
        <v>157.43</v>
      </c>
      <c r="Q3724" s="13" t="s">
        <v>8315</v>
      </c>
      <c r="R3724" s="13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12000</v>
      </c>
      <c r="E3725" s="7">
        <v>12229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194.11</v>
      </c>
      <c r="Q3725" s="13" t="s">
        <v>8315</v>
      </c>
      <c r="R3725" s="13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12000</v>
      </c>
      <c r="E3726" s="7">
        <v>90</v>
      </c>
      <c r="F3726" t="s">
        <v>8220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</v>
      </c>
      <c r="P3726">
        <f t="shared" si="233"/>
        <v>1.01</v>
      </c>
      <c r="Q3726" s="13" t="s">
        <v>8315</v>
      </c>
      <c r="R3726" s="13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2600</v>
      </c>
      <c r="E3727" s="7">
        <v>3392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130</v>
      </c>
      <c r="P3727">
        <f t="shared" si="233"/>
        <v>226.13</v>
      </c>
      <c r="Q3727" s="13" t="s">
        <v>8315</v>
      </c>
      <c r="R3727" s="13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8000</v>
      </c>
      <c r="E3728" s="7">
        <v>11545.1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144</v>
      </c>
      <c r="P3728">
        <f t="shared" si="233"/>
        <v>250.98</v>
      </c>
      <c r="Q3728" s="13" t="s">
        <v>8315</v>
      </c>
      <c r="R3728" s="13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5500</v>
      </c>
      <c r="E3729" s="7">
        <v>6632.32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121</v>
      </c>
      <c r="P3729">
        <f t="shared" si="233"/>
        <v>200.98</v>
      </c>
      <c r="Q3729" s="13" t="s">
        <v>8315</v>
      </c>
      <c r="R3729" s="13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5000</v>
      </c>
      <c r="E3730" s="7">
        <v>10085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202</v>
      </c>
      <c r="P3730">
        <f t="shared" si="233"/>
        <v>325.32</v>
      </c>
      <c r="Q3730" s="13" t="s">
        <v>8315</v>
      </c>
      <c r="R3730" s="13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2500</v>
      </c>
      <c r="E3731" s="7">
        <v>7555</v>
      </c>
      <c r="F3731" t="s">
        <v>8218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302</v>
      </c>
      <c r="P3731">
        <f t="shared" si="233"/>
        <v>1511</v>
      </c>
      <c r="Q3731" s="13" t="s">
        <v>8315</v>
      </c>
      <c r="R3731" s="13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2000</v>
      </c>
      <c r="E3732" s="7">
        <v>201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201</v>
      </c>
      <c r="Q3732" s="13" t="s">
        <v>8315</v>
      </c>
      <c r="R3732" s="13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3000</v>
      </c>
      <c r="E3733" s="7">
        <v>3555</v>
      </c>
      <c r="F3733" t="s">
        <v>8218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119</v>
      </c>
      <c r="P3733">
        <f t="shared" si="233"/>
        <v>296.25</v>
      </c>
      <c r="Q3733" s="13" t="s">
        <v>8315</v>
      </c>
      <c r="R3733" s="1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2000</v>
      </c>
      <c r="E3734" s="7">
        <v>2125.9899999999998</v>
      </c>
      <c r="F3734" t="s">
        <v>8218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106</v>
      </c>
      <c r="P3734">
        <f t="shared" si="233"/>
        <v>531.5</v>
      </c>
      <c r="Q3734" s="13" t="s">
        <v>8315</v>
      </c>
      <c r="R3734" s="13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250</v>
      </c>
      <c r="E3735" s="7">
        <v>2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1</v>
      </c>
      <c r="P3735">
        <f t="shared" si="233"/>
        <v>0</v>
      </c>
      <c r="Q3735" s="13" t="s">
        <v>8315</v>
      </c>
      <c r="R3735" s="13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3000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0</v>
      </c>
      <c r="P3736">
        <f t="shared" si="233"/>
        <v>0</v>
      </c>
      <c r="Q3736" s="13" t="s">
        <v>8315</v>
      </c>
      <c r="R3736" s="13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1050</v>
      </c>
      <c r="E3737" s="7">
        <v>1115</v>
      </c>
      <c r="F3737" t="s">
        <v>8218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106</v>
      </c>
      <c r="P3737">
        <f t="shared" si="233"/>
        <v>557.5</v>
      </c>
      <c r="Q3737" s="13" t="s">
        <v>8315</v>
      </c>
      <c r="R3737" s="13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1000</v>
      </c>
      <c r="E3738" s="7">
        <v>1066.8</v>
      </c>
      <c r="F3738" t="s">
        <v>8218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107</v>
      </c>
      <c r="P3738">
        <f t="shared" si="233"/>
        <v>1066.8</v>
      </c>
      <c r="Q3738" s="13" t="s">
        <v>8315</v>
      </c>
      <c r="R3738" s="13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2000</v>
      </c>
      <c r="E3739" s="7">
        <v>2245</v>
      </c>
      <c r="F3739" t="s">
        <v>8218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112</v>
      </c>
      <c r="P3739">
        <f t="shared" si="233"/>
        <v>561.25</v>
      </c>
      <c r="Q3739" s="13" t="s">
        <v>8315</v>
      </c>
      <c r="R3739" s="13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2500</v>
      </c>
      <c r="E3740" s="7">
        <v>909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36</v>
      </c>
      <c r="P3740">
        <f t="shared" si="233"/>
        <v>151.5</v>
      </c>
      <c r="Q3740" s="13" t="s">
        <v>8315</v>
      </c>
      <c r="R3740" s="13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3500</v>
      </c>
      <c r="E3741" s="7">
        <v>3659</v>
      </c>
      <c r="F3741" t="s">
        <v>8218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105</v>
      </c>
      <c r="P3741">
        <f t="shared" si="233"/>
        <v>457.38</v>
      </c>
      <c r="Q3741" s="13" t="s">
        <v>8315</v>
      </c>
      <c r="R3741" s="13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2500</v>
      </c>
      <c r="E3742" s="7">
        <v>3791</v>
      </c>
      <c r="F3742" t="s">
        <v>8218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152</v>
      </c>
      <c r="P3742">
        <f t="shared" si="233"/>
        <v>270.79000000000002</v>
      </c>
      <c r="Q3742" s="13" t="s">
        <v>8315</v>
      </c>
      <c r="R3742" s="13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530</v>
      </c>
      <c r="E3743" s="7">
        <v>1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s="1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2000</v>
      </c>
      <c r="E3744" s="7">
        <v>285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14</v>
      </c>
      <c r="P3744">
        <f t="shared" si="233"/>
        <v>71.25</v>
      </c>
      <c r="Q3744" s="13" t="s">
        <v>8315</v>
      </c>
      <c r="R3744" s="13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300</v>
      </c>
      <c r="E3745" s="7">
        <v>42.25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14</v>
      </c>
      <c r="P3745">
        <f t="shared" si="233"/>
        <v>0</v>
      </c>
      <c r="Q3745" s="13" t="s">
        <v>8315</v>
      </c>
      <c r="R3745" s="13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200</v>
      </c>
      <c r="E3746" s="7">
        <v>272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136</v>
      </c>
      <c r="P3746">
        <f t="shared" si="233"/>
        <v>0</v>
      </c>
      <c r="Q3746" s="13" t="s">
        <v>8315</v>
      </c>
      <c r="R3746" s="13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1000</v>
      </c>
      <c r="E3747" s="7">
        <v>1035</v>
      </c>
      <c r="F3747" t="s">
        <v>8218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104</v>
      </c>
      <c r="P3747">
        <f t="shared" si="233"/>
        <v>1035</v>
      </c>
      <c r="Q3747" s="13" t="s">
        <v>8315</v>
      </c>
      <c r="R3747" s="13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2100</v>
      </c>
      <c r="E3748" s="7">
        <v>2119.9899999999998</v>
      </c>
      <c r="F3748" t="s">
        <v>8218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101</v>
      </c>
      <c r="P3748">
        <f t="shared" si="233"/>
        <v>2119.9899999999998</v>
      </c>
      <c r="Q3748" s="13" t="s">
        <v>8315</v>
      </c>
      <c r="R3748" s="13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1200</v>
      </c>
      <c r="E3749" s="7">
        <v>1225</v>
      </c>
      <c r="F3749" t="s">
        <v>8218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102</v>
      </c>
      <c r="P3749">
        <f t="shared" si="233"/>
        <v>1225</v>
      </c>
      <c r="Q3749" s="13" t="s">
        <v>8315</v>
      </c>
      <c r="R3749" s="13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15000</v>
      </c>
      <c r="E3750" s="7">
        <v>0</v>
      </c>
      <c r="F3750" t="s">
        <v>8220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0</v>
      </c>
      <c r="P3750">
        <f t="shared" si="233"/>
        <v>0</v>
      </c>
      <c r="Q3750" s="13" t="s">
        <v>8315</v>
      </c>
      <c r="R3750" s="13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3000</v>
      </c>
      <c r="E3751" s="7">
        <v>3000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100</v>
      </c>
      <c r="P3751">
        <f t="shared" si="233"/>
        <v>428.57</v>
      </c>
      <c r="Q3751" s="13" t="s">
        <v>8315</v>
      </c>
      <c r="R3751" s="13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16000</v>
      </c>
      <c r="E3752" s="7">
        <v>17170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107</v>
      </c>
      <c r="P3752">
        <f t="shared" si="233"/>
        <v>613.21</v>
      </c>
      <c r="Q3752" s="13" t="s">
        <v>8315</v>
      </c>
      <c r="R3752" s="13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5000</v>
      </c>
      <c r="E3753" s="7">
        <v>40</v>
      </c>
      <c r="F3753" t="s">
        <v>8220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</v>
      </c>
      <c r="P3753">
        <f t="shared" si="233"/>
        <v>3.64</v>
      </c>
      <c r="Q3753" s="13" t="s">
        <v>8315</v>
      </c>
      <c r="R3753" s="1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3000</v>
      </c>
      <c r="E3754" s="7">
        <v>3170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106</v>
      </c>
      <c r="P3754">
        <f t="shared" si="233"/>
        <v>211.33</v>
      </c>
      <c r="Q3754" s="13" t="s">
        <v>8315</v>
      </c>
      <c r="R3754" s="13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15000</v>
      </c>
      <c r="E3755" s="7">
        <v>0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0</v>
      </c>
      <c r="P3755">
        <f t="shared" si="233"/>
        <v>0</v>
      </c>
      <c r="Q3755" s="13" t="s">
        <v>8315</v>
      </c>
      <c r="R3755" s="13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8500</v>
      </c>
      <c r="E3756" s="7">
        <v>9395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111</v>
      </c>
      <c r="P3756">
        <f t="shared" si="233"/>
        <v>347.96</v>
      </c>
      <c r="Q3756" s="13" t="s">
        <v>8315</v>
      </c>
      <c r="R3756" s="13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3300</v>
      </c>
      <c r="E3757" s="7">
        <v>3366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102</v>
      </c>
      <c r="P3757">
        <f t="shared" si="233"/>
        <v>120.21</v>
      </c>
      <c r="Q3757" s="13" t="s">
        <v>8315</v>
      </c>
      <c r="R3757" s="13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12000</v>
      </c>
      <c r="E3758" s="7">
        <v>7173</v>
      </c>
      <c r="F3758" t="s">
        <v>8220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60</v>
      </c>
      <c r="P3758">
        <f t="shared" si="233"/>
        <v>421.94</v>
      </c>
      <c r="Q3758" s="13" t="s">
        <v>8315</v>
      </c>
      <c r="R3758" s="13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10000</v>
      </c>
      <c r="E3759" s="7">
        <v>10440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104</v>
      </c>
      <c r="P3759">
        <f t="shared" si="233"/>
        <v>208.8</v>
      </c>
      <c r="Q3759" s="13" t="s">
        <v>8315</v>
      </c>
      <c r="R3759" s="13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5000</v>
      </c>
      <c r="E3760" s="7">
        <v>5025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101</v>
      </c>
      <c r="P3760">
        <f t="shared" si="233"/>
        <v>193.27</v>
      </c>
      <c r="Q3760" s="13" t="s">
        <v>8315</v>
      </c>
      <c r="R3760" s="13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12000</v>
      </c>
      <c r="E3761" s="7">
        <v>106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</v>
      </c>
      <c r="P3761">
        <f t="shared" si="233"/>
        <v>1.2</v>
      </c>
      <c r="Q3761" s="13" t="s">
        <v>8315</v>
      </c>
      <c r="R3761" s="13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13111</v>
      </c>
      <c r="E3762" s="7">
        <v>452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3</v>
      </c>
      <c r="P3762">
        <f t="shared" si="233"/>
        <v>4.97</v>
      </c>
      <c r="Q3762" s="13" t="s">
        <v>8315</v>
      </c>
      <c r="R3762" s="13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3000</v>
      </c>
      <c r="E3763" s="7">
        <v>125</v>
      </c>
      <c r="F3763" t="s">
        <v>8220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4</v>
      </c>
      <c r="P3763">
        <f t="shared" si="233"/>
        <v>41.67</v>
      </c>
      <c r="Q3763" s="13" t="s">
        <v>8315</v>
      </c>
      <c r="R3763" s="1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5000</v>
      </c>
      <c r="E3764" s="7">
        <v>40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</v>
      </c>
      <c r="P3764">
        <f t="shared" si="233"/>
        <v>1.43</v>
      </c>
      <c r="Q3764" s="13" t="s">
        <v>8315</v>
      </c>
      <c r="R3764" s="13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12700</v>
      </c>
      <c r="E3765" s="7">
        <v>55</v>
      </c>
      <c r="F3765" t="s">
        <v>8220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0</v>
      </c>
      <c r="P3765">
        <f t="shared" si="233"/>
        <v>0.71</v>
      </c>
      <c r="Q3765" s="13" t="s">
        <v>8315</v>
      </c>
      <c r="R3765" s="13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5000</v>
      </c>
      <c r="E3766" s="7">
        <v>1362</v>
      </c>
      <c r="F3766" t="s">
        <v>8220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27</v>
      </c>
      <c r="P3766">
        <f t="shared" si="233"/>
        <v>50.44</v>
      </c>
      <c r="Q3766" s="13" t="s">
        <v>8315</v>
      </c>
      <c r="R3766" s="13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20000</v>
      </c>
      <c r="E3767" s="7">
        <v>21905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110</v>
      </c>
      <c r="P3767">
        <f t="shared" si="233"/>
        <v>204.72</v>
      </c>
      <c r="Q3767" s="13" t="s">
        <v>8315</v>
      </c>
      <c r="R3767" s="13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25000</v>
      </c>
      <c r="E3768" s="7">
        <v>29681.55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119</v>
      </c>
      <c r="P3768">
        <f t="shared" si="233"/>
        <v>309.18</v>
      </c>
      <c r="Q3768" s="13" t="s">
        <v>8315</v>
      </c>
      <c r="R3768" s="13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7000</v>
      </c>
      <c r="E3769" s="7">
        <v>320</v>
      </c>
      <c r="F3769" t="s">
        <v>8220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5</v>
      </c>
      <c r="P3769">
        <f t="shared" si="233"/>
        <v>5.71</v>
      </c>
      <c r="Q3769" s="13" t="s">
        <v>8315</v>
      </c>
      <c r="R3769" s="13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11140</v>
      </c>
      <c r="E3770" s="7">
        <v>3877</v>
      </c>
      <c r="F3770" t="s">
        <v>8220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35</v>
      </c>
      <c r="P3770">
        <f t="shared" si="233"/>
        <v>66.84</v>
      </c>
      <c r="Q3770" s="13" t="s">
        <v>8315</v>
      </c>
      <c r="R3770" s="13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4300</v>
      </c>
      <c r="E3771" s="7">
        <v>2115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49</v>
      </c>
      <c r="P3771">
        <f t="shared" si="233"/>
        <v>141</v>
      </c>
      <c r="Q3771" s="13" t="s">
        <v>8315</v>
      </c>
      <c r="R3771" s="13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5500</v>
      </c>
      <c r="E3772" s="7">
        <v>0</v>
      </c>
      <c r="F3772" t="s">
        <v>8220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0</v>
      </c>
      <c r="P3772">
        <f t="shared" si="233"/>
        <v>0</v>
      </c>
      <c r="Q3772" s="13" t="s">
        <v>8315</v>
      </c>
      <c r="R3772" s="13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5000</v>
      </c>
      <c r="E3773" s="7">
        <v>651</v>
      </c>
      <c r="F3773" t="s">
        <v>8220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13</v>
      </c>
      <c r="P3773">
        <f t="shared" si="233"/>
        <v>17.13</v>
      </c>
      <c r="Q3773" s="13" t="s">
        <v>8315</v>
      </c>
      <c r="R3773" s="1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15000</v>
      </c>
      <c r="E3774" s="7">
        <v>15171.5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101</v>
      </c>
      <c r="P3774">
        <f t="shared" si="233"/>
        <v>459.74</v>
      </c>
      <c r="Q3774" s="13" t="s">
        <v>8315</v>
      </c>
      <c r="R3774" s="13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15000</v>
      </c>
      <c r="E3775" s="7">
        <v>1174</v>
      </c>
      <c r="F3775" t="s">
        <v>8220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8</v>
      </c>
      <c r="P3775">
        <f t="shared" si="233"/>
        <v>20.6</v>
      </c>
      <c r="Q3775" s="13" t="s">
        <v>8315</v>
      </c>
      <c r="R3775" s="13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7500</v>
      </c>
      <c r="E3776" s="7">
        <v>1</v>
      </c>
      <c r="F3776" t="s">
        <v>8220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0</v>
      </c>
      <c r="P3776">
        <f t="shared" si="233"/>
        <v>0.04</v>
      </c>
      <c r="Q3776" s="13" t="s">
        <v>8315</v>
      </c>
      <c r="R3776" s="13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5500</v>
      </c>
      <c r="E3777" s="7">
        <v>5580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101</v>
      </c>
      <c r="P3777">
        <f t="shared" si="233"/>
        <v>398.57</v>
      </c>
      <c r="Q3777" s="13" t="s">
        <v>8315</v>
      </c>
      <c r="R3777" s="13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24500</v>
      </c>
      <c r="E3778" s="7">
        <v>245</v>
      </c>
      <c r="F3778" t="s">
        <v>8220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</v>
      </c>
      <c r="P3778">
        <f t="shared" si="233"/>
        <v>2.61</v>
      </c>
      <c r="Q3778" s="13" t="s">
        <v>8315</v>
      </c>
      <c r="R3778" s="13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8000</v>
      </c>
      <c r="E3779" s="7">
        <v>9130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114</v>
      </c>
      <c r="P3779">
        <f t="shared" ref="P3779:P3842" si="237">IFERROR(ROUND(E3779/L3779,2),0)</f>
        <v>154.75</v>
      </c>
      <c r="Q3779" s="13" t="s">
        <v>8315</v>
      </c>
      <c r="R3779" s="13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7500</v>
      </c>
      <c r="E3780" s="7">
        <v>7620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102</v>
      </c>
      <c r="P3780">
        <f t="shared" si="237"/>
        <v>211.67</v>
      </c>
      <c r="Q3780" s="13" t="s">
        <v>8315</v>
      </c>
      <c r="R3780" s="13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40000</v>
      </c>
      <c r="E3781" s="7">
        <v>7905</v>
      </c>
      <c r="F3781" t="s">
        <v>8220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20</v>
      </c>
      <c r="P3781">
        <f t="shared" si="237"/>
        <v>68.739999999999995</v>
      </c>
      <c r="Q3781" s="13" t="s">
        <v>8315</v>
      </c>
      <c r="R3781" s="13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8500</v>
      </c>
      <c r="E3782" s="7">
        <v>8780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103</v>
      </c>
      <c r="P3782">
        <f t="shared" si="237"/>
        <v>292.67</v>
      </c>
      <c r="Q3782" s="13" t="s">
        <v>8315</v>
      </c>
      <c r="R3782" s="13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12500</v>
      </c>
      <c r="E3783" s="7">
        <v>13180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105</v>
      </c>
      <c r="P3783">
        <f t="shared" si="237"/>
        <v>253.46</v>
      </c>
      <c r="Q3783" s="13" t="s">
        <v>8315</v>
      </c>
      <c r="R3783" s="1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6000</v>
      </c>
      <c r="E3784" s="7">
        <v>0</v>
      </c>
      <c r="F3784" t="s">
        <v>8220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0</v>
      </c>
      <c r="P3784">
        <f t="shared" si="237"/>
        <v>0</v>
      </c>
      <c r="Q3784" s="13" t="s">
        <v>8315</v>
      </c>
      <c r="R3784" s="13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5000</v>
      </c>
      <c r="E3785" s="7">
        <v>5050.7700000000004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101</v>
      </c>
      <c r="P3785">
        <f t="shared" si="237"/>
        <v>210.45</v>
      </c>
      <c r="Q3785" s="13" t="s">
        <v>8315</v>
      </c>
      <c r="R3785" s="13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4500</v>
      </c>
      <c r="E3786" s="7">
        <v>5056.22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112</v>
      </c>
      <c r="P3786">
        <f t="shared" si="237"/>
        <v>505.62</v>
      </c>
      <c r="Q3786" s="13" t="s">
        <v>8315</v>
      </c>
      <c r="R3786" s="13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8925</v>
      </c>
      <c r="E3787" s="7">
        <v>9044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101</v>
      </c>
      <c r="P3787">
        <f t="shared" si="237"/>
        <v>301.47000000000003</v>
      </c>
      <c r="Q3787" s="13" t="s">
        <v>8315</v>
      </c>
      <c r="R3787" s="13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20000</v>
      </c>
      <c r="E3788" s="7">
        <v>0</v>
      </c>
      <c r="F3788" t="s">
        <v>8220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0</v>
      </c>
      <c r="P3788">
        <f t="shared" si="237"/>
        <v>0</v>
      </c>
      <c r="Q3788" s="13" t="s">
        <v>8315</v>
      </c>
      <c r="R3788" s="13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2500</v>
      </c>
      <c r="E3789" s="7">
        <v>3372.25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135</v>
      </c>
      <c r="P3789">
        <f t="shared" si="237"/>
        <v>337.23</v>
      </c>
      <c r="Q3789" s="13" t="s">
        <v>8315</v>
      </c>
      <c r="R3789" s="13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3000</v>
      </c>
      <c r="E3790" s="7">
        <v>415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14</v>
      </c>
      <c r="P3790">
        <f t="shared" si="237"/>
        <v>415</v>
      </c>
      <c r="Q3790" s="13" t="s">
        <v>8315</v>
      </c>
      <c r="R3790" s="13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2000</v>
      </c>
      <c r="E3791" s="7">
        <v>2027</v>
      </c>
      <c r="F3791" t="s">
        <v>8218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101</v>
      </c>
      <c r="P3791">
        <f t="shared" si="237"/>
        <v>506.75</v>
      </c>
      <c r="Q3791" s="13" t="s">
        <v>8315</v>
      </c>
      <c r="R3791" s="13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500</v>
      </c>
      <c r="E3792" s="7">
        <v>950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190</v>
      </c>
      <c r="P3792">
        <f t="shared" si="237"/>
        <v>0</v>
      </c>
      <c r="Q3792" s="13" t="s">
        <v>8315</v>
      </c>
      <c r="R3792" s="13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250</v>
      </c>
      <c r="E3793" s="7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s="1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1500</v>
      </c>
      <c r="E3794" s="7">
        <v>10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1</v>
      </c>
      <c r="P3794">
        <f t="shared" si="237"/>
        <v>5</v>
      </c>
      <c r="Q3794" s="13" t="s">
        <v>8315</v>
      </c>
      <c r="R3794" s="13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10050</v>
      </c>
      <c r="E3795" s="7">
        <v>12410.5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123</v>
      </c>
      <c r="P3795">
        <f t="shared" si="237"/>
        <v>517.1</v>
      </c>
      <c r="Q3795" s="13" t="s">
        <v>8315</v>
      </c>
      <c r="R3795" s="13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1500</v>
      </c>
      <c r="E3796" s="7">
        <v>1625</v>
      </c>
      <c r="F3796" t="s">
        <v>8218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108</v>
      </c>
      <c r="P3796">
        <f t="shared" si="237"/>
        <v>1625</v>
      </c>
      <c r="Q3796" s="13" t="s">
        <v>8315</v>
      </c>
      <c r="R3796" s="13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1000</v>
      </c>
      <c r="E3797" s="7">
        <v>1040</v>
      </c>
      <c r="F3797" t="s">
        <v>8218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104</v>
      </c>
      <c r="P3797">
        <f t="shared" si="237"/>
        <v>520</v>
      </c>
      <c r="Q3797" s="13" t="s">
        <v>8315</v>
      </c>
      <c r="R3797" s="13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999</v>
      </c>
      <c r="E3798" s="7">
        <v>1047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105</v>
      </c>
      <c r="P3798">
        <f t="shared" si="237"/>
        <v>1047</v>
      </c>
      <c r="Q3798" s="13" t="s">
        <v>8315</v>
      </c>
      <c r="R3798" s="13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15000</v>
      </c>
      <c r="E3799" s="7">
        <v>460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3</v>
      </c>
      <c r="P3799">
        <f t="shared" si="237"/>
        <v>12.43</v>
      </c>
      <c r="Q3799" s="13" t="s">
        <v>8315</v>
      </c>
      <c r="R3799" s="13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4000</v>
      </c>
      <c r="E3800" s="7">
        <v>4243</v>
      </c>
      <c r="F3800" t="s">
        <v>8218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106</v>
      </c>
      <c r="P3800">
        <f t="shared" si="237"/>
        <v>848.6</v>
      </c>
      <c r="Q3800" s="13" t="s">
        <v>8315</v>
      </c>
      <c r="R3800" s="13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2750</v>
      </c>
      <c r="E3801" s="7">
        <v>2930</v>
      </c>
      <c r="F3801" t="s">
        <v>8218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107</v>
      </c>
      <c r="P3801">
        <f t="shared" si="237"/>
        <v>732.5</v>
      </c>
      <c r="Q3801" s="13" t="s">
        <v>8315</v>
      </c>
      <c r="R3801" s="13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3600</v>
      </c>
      <c r="E3802" s="7">
        <v>11345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315</v>
      </c>
      <c r="P3802">
        <f t="shared" si="237"/>
        <v>709.06</v>
      </c>
      <c r="Q3802" s="13" t="s">
        <v>8315</v>
      </c>
      <c r="R3802" s="13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3000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0</v>
      </c>
      <c r="P3803">
        <f t="shared" si="237"/>
        <v>0</v>
      </c>
      <c r="Q3803" s="13" t="s">
        <v>8315</v>
      </c>
      <c r="R3803" s="1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</v>
      </c>
      <c r="E3804" s="7">
        <v>385</v>
      </c>
      <c r="F3804" t="s">
        <v>8218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128</v>
      </c>
      <c r="P3804">
        <f t="shared" si="237"/>
        <v>0</v>
      </c>
      <c r="Q3804" s="13" t="s">
        <v>8315</v>
      </c>
      <c r="R3804" s="13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7000</v>
      </c>
      <c r="E3805" s="7">
        <v>7000.58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100</v>
      </c>
      <c r="P3805">
        <f t="shared" si="237"/>
        <v>175.01</v>
      </c>
      <c r="Q3805" s="13" t="s">
        <v>8315</v>
      </c>
      <c r="R3805" s="13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500</v>
      </c>
      <c r="E3806" s="7">
        <v>500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100</v>
      </c>
      <c r="P3806">
        <f t="shared" si="237"/>
        <v>0</v>
      </c>
      <c r="Q3806" s="13" t="s">
        <v>8315</v>
      </c>
      <c r="R3806" s="13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1000</v>
      </c>
      <c r="E3807" s="7">
        <v>93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9</v>
      </c>
      <c r="P3807">
        <f t="shared" si="237"/>
        <v>46.5</v>
      </c>
      <c r="Q3807" s="13" t="s">
        <v>8315</v>
      </c>
      <c r="R3807" s="13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1000</v>
      </c>
      <c r="E3808" s="7">
        <v>1000</v>
      </c>
      <c r="F3808" t="s">
        <v>8218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100</v>
      </c>
      <c r="P3808">
        <f t="shared" si="237"/>
        <v>1000</v>
      </c>
      <c r="Q3808" s="13" t="s">
        <v>8315</v>
      </c>
      <c r="R3808" s="13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3000</v>
      </c>
      <c r="E3809" s="7">
        <v>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0</v>
      </c>
      <c r="P3809">
        <f t="shared" si="237"/>
        <v>0.56000000000000005</v>
      </c>
      <c r="Q3809" s="13" t="s">
        <v>8315</v>
      </c>
      <c r="R3809" s="13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4000</v>
      </c>
      <c r="E3810" s="7">
        <v>225</v>
      </c>
      <c r="F3810" t="s">
        <v>8220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6</v>
      </c>
      <c r="P3810">
        <f t="shared" si="237"/>
        <v>9.3800000000000008</v>
      </c>
      <c r="Q3810" s="13" t="s">
        <v>8315</v>
      </c>
      <c r="R3810" s="13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5875</v>
      </c>
      <c r="E3811" s="7">
        <v>5985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102</v>
      </c>
      <c r="P3811">
        <f t="shared" si="237"/>
        <v>157.5</v>
      </c>
      <c r="Q3811" s="13" t="s">
        <v>8315</v>
      </c>
      <c r="R3811" s="13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5000</v>
      </c>
      <c r="E3812" s="7">
        <v>8320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166</v>
      </c>
      <c r="P3812">
        <f t="shared" si="237"/>
        <v>320</v>
      </c>
      <c r="Q3812" s="13" t="s">
        <v>8315</v>
      </c>
      <c r="R3812" s="13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3500</v>
      </c>
      <c r="E3813" s="7">
        <v>3910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112</v>
      </c>
      <c r="P3813">
        <f t="shared" si="237"/>
        <v>205.79</v>
      </c>
      <c r="Q3813" s="13" t="s">
        <v>8315</v>
      </c>
      <c r="R3813" s="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6450</v>
      </c>
      <c r="E3814" s="7">
        <v>7053.61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109</v>
      </c>
      <c r="P3814">
        <f t="shared" si="237"/>
        <v>641.24</v>
      </c>
      <c r="Q3814" s="13" t="s">
        <v>8315</v>
      </c>
      <c r="R3814" s="13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6000</v>
      </c>
      <c r="E3815" s="7">
        <v>6360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106</v>
      </c>
      <c r="P3815">
        <f t="shared" si="237"/>
        <v>235.56</v>
      </c>
      <c r="Q3815" s="13" t="s">
        <v>8315</v>
      </c>
      <c r="R3815" s="13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6000</v>
      </c>
      <c r="E3816" s="7">
        <v>6100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102</v>
      </c>
      <c r="P3816">
        <f t="shared" si="237"/>
        <v>179.41</v>
      </c>
      <c r="Q3816" s="13" t="s">
        <v>8315</v>
      </c>
      <c r="R3816" s="13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4000</v>
      </c>
      <c r="E3817" s="7">
        <v>4000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200</v>
      </c>
      <c r="Q3817" s="13" t="s">
        <v>8315</v>
      </c>
      <c r="R3817" s="13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5000</v>
      </c>
      <c r="E3818" s="7">
        <v>6740.37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135</v>
      </c>
      <c r="P3818">
        <f t="shared" si="237"/>
        <v>182.17</v>
      </c>
      <c r="Q3818" s="13" t="s">
        <v>8315</v>
      </c>
      <c r="R3818" s="13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6000</v>
      </c>
      <c r="E3819" s="7">
        <v>7412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124</v>
      </c>
      <c r="P3819">
        <f t="shared" si="237"/>
        <v>370.6</v>
      </c>
      <c r="Q3819" s="13" t="s">
        <v>8315</v>
      </c>
      <c r="R3819" s="13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3000</v>
      </c>
      <c r="E3820" s="7">
        <v>3190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106</v>
      </c>
      <c r="P3820">
        <f t="shared" si="237"/>
        <v>319</v>
      </c>
      <c r="Q3820" s="13" t="s">
        <v>8315</v>
      </c>
      <c r="R3820" s="13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4000</v>
      </c>
      <c r="E3821" s="7">
        <v>5904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148</v>
      </c>
      <c r="P3821">
        <f t="shared" si="237"/>
        <v>227.08</v>
      </c>
      <c r="Q3821" s="13" t="s">
        <v>8315</v>
      </c>
      <c r="R3821" s="13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3000</v>
      </c>
      <c r="E3822" s="7">
        <v>0</v>
      </c>
      <c r="F3822" t="s">
        <v>8220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0</v>
      </c>
      <c r="P3822">
        <f t="shared" si="237"/>
        <v>0</v>
      </c>
      <c r="Q3822" s="13" t="s">
        <v>8315</v>
      </c>
      <c r="R3822" s="13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10000</v>
      </c>
      <c r="E3823" s="7">
        <v>10088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101</v>
      </c>
      <c r="P3823">
        <f t="shared" si="237"/>
        <v>219.3</v>
      </c>
      <c r="Q3823" s="13" t="s">
        <v>8315</v>
      </c>
      <c r="R3823" s="1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15000</v>
      </c>
      <c r="E3824" s="7">
        <v>6511</v>
      </c>
      <c r="F3824" t="s">
        <v>8220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43</v>
      </c>
      <c r="P3824">
        <f t="shared" si="237"/>
        <v>85.67</v>
      </c>
      <c r="Q3824" s="13" t="s">
        <v>8315</v>
      </c>
      <c r="R3824" s="13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8000</v>
      </c>
      <c r="E3825" s="7">
        <v>190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2</v>
      </c>
      <c r="P3825">
        <f t="shared" si="237"/>
        <v>4.63</v>
      </c>
      <c r="Q3825" s="13" t="s">
        <v>8315</v>
      </c>
      <c r="R3825" s="13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2500</v>
      </c>
      <c r="E3826" s="7">
        <v>852</v>
      </c>
      <c r="F3826" t="s">
        <v>8220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34</v>
      </c>
      <c r="P3826">
        <f t="shared" si="237"/>
        <v>121.71</v>
      </c>
      <c r="Q3826" s="13" t="s">
        <v>8315</v>
      </c>
      <c r="R3826" s="13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15000</v>
      </c>
      <c r="E3827" s="7">
        <v>60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0</v>
      </c>
      <c r="P3827">
        <f t="shared" si="237"/>
        <v>1.22</v>
      </c>
      <c r="Q3827" s="13" t="s">
        <v>8315</v>
      </c>
      <c r="R3827" s="13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3300</v>
      </c>
      <c r="E3828" s="7">
        <v>3751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114</v>
      </c>
      <c r="P3828">
        <f t="shared" si="237"/>
        <v>144.27000000000001</v>
      </c>
      <c r="Q3828" s="13" t="s">
        <v>8315</v>
      </c>
      <c r="R3828" s="13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12000</v>
      </c>
      <c r="E3829" s="7">
        <v>12165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101</v>
      </c>
      <c r="P3829">
        <f t="shared" si="237"/>
        <v>187.15</v>
      </c>
      <c r="Q3829" s="13" t="s">
        <v>8315</v>
      </c>
      <c r="R3829" s="13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12700</v>
      </c>
      <c r="E3830" s="7">
        <v>0</v>
      </c>
      <c r="F3830" t="s">
        <v>8220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0</v>
      </c>
      <c r="P3830">
        <f t="shared" si="237"/>
        <v>0</v>
      </c>
      <c r="Q3830" s="13" t="s">
        <v>8315</v>
      </c>
      <c r="R3830" s="13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3000</v>
      </c>
      <c r="E3831" s="7">
        <v>497</v>
      </c>
      <c r="F3831" t="s">
        <v>8220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17</v>
      </c>
      <c r="P3831">
        <f t="shared" si="237"/>
        <v>62.13</v>
      </c>
      <c r="Q3831" s="13" t="s">
        <v>8315</v>
      </c>
      <c r="R3831" s="13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2400</v>
      </c>
      <c r="E3832" s="7">
        <v>2400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100</v>
      </c>
      <c r="P3832">
        <f t="shared" si="237"/>
        <v>800</v>
      </c>
      <c r="Q3832" s="13" t="s">
        <v>8315</v>
      </c>
      <c r="R3832" s="13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3000</v>
      </c>
      <c r="E3833" s="7">
        <v>3025.66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101</v>
      </c>
      <c r="P3833">
        <f t="shared" si="237"/>
        <v>336.18</v>
      </c>
      <c r="Q3833" s="13" t="s">
        <v>8315</v>
      </c>
      <c r="R3833" s="1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5000</v>
      </c>
      <c r="E3834" s="7">
        <v>1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0</v>
      </c>
      <c r="P3834">
        <f t="shared" si="237"/>
        <v>0.11</v>
      </c>
      <c r="Q3834" s="13" t="s">
        <v>8315</v>
      </c>
      <c r="R3834" s="13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5000</v>
      </c>
      <c r="E3835" s="7">
        <v>335</v>
      </c>
      <c r="F3835" t="s">
        <v>8220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7</v>
      </c>
      <c r="P3835">
        <f t="shared" si="237"/>
        <v>16.75</v>
      </c>
      <c r="Q3835" s="13" t="s">
        <v>8315</v>
      </c>
      <c r="R3835" s="13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10000</v>
      </c>
      <c r="E3836" s="7">
        <v>10</v>
      </c>
      <c r="F3836" t="s">
        <v>8220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0</v>
      </c>
      <c r="P3836">
        <f t="shared" si="237"/>
        <v>0.18</v>
      </c>
      <c r="Q3836" s="13" t="s">
        <v>8315</v>
      </c>
      <c r="R3836" s="13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2500</v>
      </c>
      <c r="E3837" s="7">
        <v>2751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110</v>
      </c>
      <c r="P3837">
        <f t="shared" si="237"/>
        <v>343.88</v>
      </c>
      <c r="Q3837" s="13" t="s">
        <v>8315</v>
      </c>
      <c r="R3837" s="13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3800</v>
      </c>
      <c r="E3838" s="7">
        <v>3822.33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101</v>
      </c>
      <c r="P3838">
        <f t="shared" si="237"/>
        <v>273.02</v>
      </c>
      <c r="Q3838" s="13" t="s">
        <v>8315</v>
      </c>
      <c r="R3838" s="13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6000</v>
      </c>
      <c r="E3839" s="7">
        <v>25</v>
      </c>
      <c r="F3839" t="s">
        <v>8220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0</v>
      </c>
      <c r="P3839">
        <f t="shared" si="237"/>
        <v>1.47</v>
      </c>
      <c r="Q3839" s="13" t="s">
        <v>8315</v>
      </c>
      <c r="R3839" s="13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200000</v>
      </c>
      <c r="E3840" s="7">
        <v>40850</v>
      </c>
      <c r="F3840" t="s">
        <v>8220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20</v>
      </c>
      <c r="P3840">
        <f t="shared" si="237"/>
        <v>408.5</v>
      </c>
      <c r="Q3840" s="13" t="s">
        <v>8315</v>
      </c>
      <c r="R3840" s="13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5862</v>
      </c>
      <c r="E3841" s="7">
        <v>6208.98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106</v>
      </c>
      <c r="P3841">
        <f t="shared" si="237"/>
        <v>194.03</v>
      </c>
      <c r="Q3841" s="13" t="s">
        <v>8315</v>
      </c>
      <c r="R3841" s="13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1600</v>
      </c>
      <c r="E3842" s="7">
        <v>170</v>
      </c>
      <c r="F3842" t="s">
        <v>8220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11</v>
      </c>
      <c r="P3842">
        <f t="shared" si="237"/>
        <v>56.67</v>
      </c>
      <c r="Q3842" s="13" t="s">
        <v>8315</v>
      </c>
      <c r="R3842" s="13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3500</v>
      </c>
      <c r="E3843" s="7">
        <v>5410</v>
      </c>
      <c r="F3843" t="s">
        <v>8218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155</v>
      </c>
      <c r="P3843">
        <f t="shared" ref="P3843:P3906" si="241">IFERROR(ROUND(E3843/L3843,2),0)</f>
        <v>159.12</v>
      </c>
      <c r="Q3843" s="13" t="s">
        <v>8315</v>
      </c>
      <c r="R3843" s="1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4200</v>
      </c>
      <c r="E3844" s="7">
        <v>5331</v>
      </c>
      <c r="F3844" t="s">
        <v>8218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127</v>
      </c>
      <c r="P3844">
        <f t="shared" si="241"/>
        <v>231.78</v>
      </c>
      <c r="Q3844" s="13" t="s">
        <v>8315</v>
      </c>
      <c r="R3844" s="13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4000</v>
      </c>
      <c r="E3845" s="7">
        <v>5922</v>
      </c>
      <c r="F3845" t="s">
        <v>8218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148</v>
      </c>
      <c r="P3845">
        <f t="shared" si="241"/>
        <v>311.68</v>
      </c>
      <c r="Q3845" s="13" t="s">
        <v>8315</v>
      </c>
      <c r="R3845" s="13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10000</v>
      </c>
      <c r="E3846" s="7">
        <v>15530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155</v>
      </c>
      <c r="P3846">
        <f t="shared" si="241"/>
        <v>310.60000000000002</v>
      </c>
      <c r="Q3846" s="13" t="s">
        <v>8315</v>
      </c>
      <c r="R3846" s="13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3500</v>
      </c>
      <c r="E3847" s="7">
        <v>4040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115</v>
      </c>
      <c r="P3847">
        <f t="shared" si="241"/>
        <v>336.67</v>
      </c>
      <c r="Q3847" s="13" t="s">
        <v>8315</v>
      </c>
      <c r="R3847" s="13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2000</v>
      </c>
      <c r="E3848" s="7">
        <v>2932</v>
      </c>
      <c r="F3848" t="s">
        <v>8218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147</v>
      </c>
      <c r="P3848">
        <f t="shared" si="241"/>
        <v>366.5</v>
      </c>
      <c r="Q3848" s="13" t="s">
        <v>8315</v>
      </c>
      <c r="R3848" s="13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5000</v>
      </c>
      <c r="E3849" s="7">
        <v>5665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113</v>
      </c>
      <c r="P3849">
        <f t="shared" si="241"/>
        <v>629.44000000000005</v>
      </c>
      <c r="Q3849" s="13" t="s">
        <v>8315</v>
      </c>
      <c r="R3849" s="13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6000</v>
      </c>
      <c r="E3850" s="7">
        <v>6388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106</v>
      </c>
      <c r="P3850">
        <f t="shared" si="241"/>
        <v>148.56</v>
      </c>
      <c r="Q3850" s="13" t="s">
        <v>8315</v>
      </c>
      <c r="R3850" s="13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6000</v>
      </c>
      <c r="E3851" s="7">
        <v>6257</v>
      </c>
      <c r="F3851" t="s">
        <v>8218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104</v>
      </c>
      <c r="P3851">
        <f t="shared" si="241"/>
        <v>223.46</v>
      </c>
      <c r="Q3851" s="13" t="s">
        <v>8315</v>
      </c>
      <c r="R3851" s="13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1500</v>
      </c>
      <c r="E3852" s="7">
        <v>50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3</v>
      </c>
      <c r="P3852">
        <f t="shared" si="241"/>
        <v>12.5</v>
      </c>
      <c r="Q3852" s="13" t="s">
        <v>8315</v>
      </c>
      <c r="R3852" s="13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3500</v>
      </c>
      <c r="E3853" s="7">
        <v>4280</v>
      </c>
      <c r="F3853" t="s">
        <v>8218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122</v>
      </c>
      <c r="P3853">
        <f t="shared" si="241"/>
        <v>178.33</v>
      </c>
      <c r="Q3853" s="13" t="s">
        <v>8315</v>
      </c>
      <c r="R3853" s="1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1100</v>
      </c>
      <c r="E3854" s="7">
        <v>1125</v>
      </c>
      <c r="F3854" t="s">
        <v>8218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102</v>
      </c>
      <c r="P3854">
        <f t="shared" si="241"/>
        <v>562.5</v>
      </c>
      <c r="Q3854" s="13" t="s">
        <v>8315</v>
      </c>
      <c r="R3854" s="13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1250</v>
      </c>
      <c r="E3855" s="7">
        <v>1316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105</v>
      </c>
      <c r="P3855">
        <f t="shared" si="241"/>
        <v>658</v>
      </c>
      <c r="Q3855" s="13" t="s">
        <v>8315</v>
      </c>
      <c r="R3855" s="13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5000</v>
      </c>
      <c r="E3856" s="7">
        <v>6705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134</v>
      </c>
      <c r="P3856">
        <f t="shared" si="241"/>
        <v>335.25</v>
      </c>
      <c r="Q3856" s="13" t="s">
        <v>8315</v>
      </c>
      <c r="R3856" s="13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1200</v>
      </c>
      <c r="E3857" s="7">
        <v>715</v>
      </c>
      <c r="F3857" t="s">
        <v>8219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60</v>
      </c>
      <c r="P3857">
        <f t="shared" si="241"/>
        <v>715</v>
      </c>
      <c r="Q3857" s="13" t="s">
        <v>8315</v>
      </c>
      <c r="R3857" s="13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850</v>
      </c>
      <c r="E3858" s="7">
        <v>850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100</v>
      </c>
      <c r="P3858">
        <f t="shared" si="241"/>
        <v>850</v>
      </c>
      <c r="Q3858" s="13" t="s">
        <v>8315</v>
      </c>
      <c r="R3858" s="13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2500</v>
      </c>
      <c r="E3859" s="7">
        <v>560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22</v>
      </c>
      <c r="P3859">
        <f t="shared" si="241"/>
        <v>140</v>
      </c>
      <c r="Q3859" s="13" t="s">
        <v>8315</v>
      </c>
      <c r="R3859" s="13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1000</v>
      </c>
      <c r="E3860" s="7">
        <v>1040</v>
      </c>
      <c r="F3860" t="s">
        <v>8218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104</v>
      </c>
      <c r="P3860">
        <f t="shared" si="241"/>
        <v>1040</v>
      </c>
      <c r="Q3860" s="13" t="s">
        <v>8315</v>
      </c>
      <c r="R3860" s="13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800</v>
      </c>
      <c r="E3861" s="7">
        <v>1030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129</v>
      </c>
      <c r="P3861">
        <f t="shared" si="241"/>
        <v>1030</v>
      </c>
      <c r="Q3861" s="13" t="s">
        <v>8315</v>
      </c>
      <c r="R3861" s="13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4000</v>
      </c>
      <c r="E3862" s="7">
        <v>5465</v>
      </c>
      <c r="F3862" t="s">
        <v>8218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137</v>
      </c>
      <c r="P3862">
        <f t="shared" si="241"/>
        <v>420.38</v>
      </c>
      <c r="Q3862" s="13" t="s">
        <v>8315</v>
      </c>
      <c r="R3862" s="13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216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11</v>
      </c>
      <c r="P3863">
        <f t="shared" si="241"/>
        <v>216</v>
      </c>
      <c r="Q3863" s="13" t="s">
        <v>8315</v>
      </c>
      <c r="R3863" s="1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900</v>
      </c>
      <c r="E3864" s="7">
        <v>905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101</v>
      </c>
      <c r="P3864">
        <f t="shared" si="241"/>
        <v>905</v>
      </c>
      <c r="Q3864" s="13" t="s">
        <v>8315</v>
      </c>
      <c r="R3864" s="13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500</v>
      </c>
      <c r="E3865" s="7">
        <v>8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2</v>
      </c>
      <c r="P3865">
        <f t="shared" si="241"/>
        <v>0</v>
      </c>
      <c r="Q3865" s="13" t="s">
        <v>8315</v>
      </c>
      <c r="R3865" s="13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1500</v>
      </c>
      <c r="E3866" s="7">
        <v>3500</v>
      </c>
      <c r="F3866" t="s">
        <v>8218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233</v>
      </c>
      <c r="P3866">
        <f t="shared" si="241"/>
        <v>1166.67</v>
      </c>
      <c r="Q3866" s="13" t="s">
        <v>8315</v>
      </c>
      <c r="R3866" s="13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3000</v>
      </c>
      <c r="E3867" s="7">
        <v>6071</v>
      </c>
      <c r="F3867" t="s">
        <v>8218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202</v>
      </c>
      <c r="P3867">
        <f t="shared" si="241"/>
        <v>433.64</v>
      </c>
      <c r="Q3867" s="13" t="s">
        <v>8315</v>
      </c>
      <c r="R3867" s="13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1000</v>
      </c>
      <c r="E3868" s="7">
        <v>1326</v>
      </c>
      <c r="F3868" t="s">
        <v>8218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133</v>
      </c>
      <c r="P3868">
        <f t="shared" si="241"/>
        <v>663</v>
      </c>
      <c r="Q3868" s="13" t="s">
        <v>8315</v>
      </c>
      <c r="R3868" s="13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2500</v>
      </c>
      <c r="E3869" s="7">
        <v>135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5</v>
      </c>
      <c r="P3869">
        <f t="shared" si="241"/>
        <v>27</v>
      </c>
      <c r="Q3869" s="13" t="s">
        <v>8315</v>
      </c>
      <c r="R3869" s="13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1000</v>
      </c>
      <c r="E3870" s="7">
        <v>1120</v>
      </c>
      <c r="F3870" t="s">
        <v>8218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112</v>
      </c>
      <c r="P3870">
        <f t="shared" si="241"/>
        <v>1120</v>
      </c>
      <c r="Q3870" s="13" t="s">
        <v>8315</v>
      </c>
      <c r="R3870" s="13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3000</v>
      </c>
      <c r="E3871" s="7">
        <v>1</v>
      </c>
      <c r="F3871" t="s">
        <v>8220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0</v>
      </c>
      <c r="P3871">
        <f t="shared" si="241"/>
        <v>7.0000000000000007E-2</v>
      </c>
      <c r="Q3871" s="13" t="s">
        <v>8315</v>
      </c>
      <c r="R3871" s="13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5000</v>
      </c>
      <c r="E3872" s="7">
        <v>1782</v>
      </c>
      <c r="F3872" t="s">
        <v>8220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36</v>
      </c>
      <c r="P3872">
        <f t="shared" si="241"/>
        <v>178.2</v>
      </c>
      <c r="Q3872" s="13" t="s">
        <v>8315</v>
      </c>
      <c r="R3872" s="13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75</v>
      </c>
      <c r="F3873" t="s">
        <v>8220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5</v>
      </c>
      <c r="P3873">
        <f t="shared" si="241"/>
        <v>25</v>
      </c>
      <c r="Q3873" s="13" t="s">
        <v>8315</v>
      </c>
      <c r="R3873" s="1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500</v>
      </c>
      <c r="E3874" s="7">
        <v>920</v>
      </c>
      <c r="F3874" t="s">
        <v>8218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184</v>
      </c>
      <c r="P3874">
        <f t="shared" si="241"/>
        <v>0</v>
      </c>
      <c r="Q3874" s="13" t="s">
        <v>8315</v>
      </c>
      <c r="R3874" s="13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s="13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101</v>
      </c>
      <c r="E3876" s="7">
        <v>289</v>
      </c>
      <c r="F3876" t="s">
        <v>8218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286</v>
      </c>
      <c r="P3876">
        <f t="shared" si="241"/>
        <v>0</v>
      </c>
      <c r="Q3876" s="13" t="s">
        <v>8315</v>
      </c>
      <c r="R3876" s="13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600</v>
      </c>
      <c r="E3877" s="7">
        <v>718</v>
      </c>
      <c r="F3877" t="s">
        <v>8218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120</v>
      </c>
      <c r="P3877">
        <f t="shared" si="241"/>
        <v>0</v>
      </c>
      <c r="Q3877" s="13" t="s">
        <v>8315</v>
      </c>
      <c r="R3877" s="13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6000</v>
      </c>
      <c r="E3878" s="7">
        <v>565</v>
      </c>
      <c r="F3878" t="s">
        <v>8220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9</v>
      </c>
      <c r="P3878">
        <f t="shared" si="241"/>
        <v>12.28</v>
      </c>
      <c r="Q3878" s="13" t="s">
        <v>8315</v>
      </c>
      <c r="R3878" s="13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5000</v>
      </c>
      <c r="E3879" s="7">
        <v>0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0</v>
      </c>
      <c r="P3879">
        <f t="shared" si="241"/>
        <v>0</v>
      </c>
      <c r="Q3879" s="13" t="s">
        <v>8315</v>
      </c>
      <c r="R3879" s="13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1000</v>
      </c>
      <c r="E3880" s="7">
        <v>1200</v>
      </c>
      <c r="F3880" t="s">
        <v>8218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120</v>
      </c>
      <c r="P3880">
        <f t="shared" si="241"/>
        <v>1200</v>
      </c>
      <c r="Q3880" s="13" t="s">
        <v>8315</v>
      </c>
      <c r="R3880" s="13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500</v>
      </c>
      <c r="E3881" s="7">
        <v>903.14</v>
      </c>
      <c r="F3881" t="s">
        <v>8218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181</v>
      </c>
      <c r="P3881">
        <f t="shared" si="241"/>
        <v>0</v>
      </c>
      <c r="Q3881" s="13" t="s">
        <v>8315</v>
      </c>
      <c r="R3881" s="13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4000</v>
      </c>
      <c r="E3882" s="7">
        <v>65</v>
      </c>
      <c r="F3882" t="s">
        <v>8220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2</v>
      </c>
      <c r="P3882">
        <f t="shared" si="241"/>
        <v>3.82</v>
      </c>
      <c r="Q3882" s="13" t="s">
        <v>8315</v>
      </c>
      <c r="R3882" s="13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1200</v>
      </c>
      <c r="E3883" s="7">
        <v>401</v>
      </c>
      <c r="F3883" t="s">
        <v>8220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33</v>
      </c>
      <c r="P3883">
        <f t="shared" si="241"/>
        <v>401</v>
      </c>
      <c r="Q3883" s="13" t="s">
        <v>8315</v>
      </c>
      <c r="R3883" s="1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600</v>
      </c>
      <c r="E3884" s="7">
        <v>715</v>
      </c>
      <c r="F3884" t="s">
        <v>8218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119</v>
      </c>
      <c r="P3884">
        <f t="shared" si="241"/>
        <v>0</v>
      </c>
      <c r="Q3884" s="13" t="s">
        <v>8315</v>
      </c>
      <c r="R3884" s="13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500</v>
      </c>
      <c r="E3885" s="7">
        <v>831</v>
      </c>
      <c r="F3885" t="s">
        <v>8218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166</v>
      </c>
      <c r="P3885">
        <f t="shared" si="241"/>
        <v>0</v>
      </c>
      <c r="Q3885" s="13" t="s">
        <v>8315</v>
      </c>
      <c r="R3885" s="13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500</v>
      </c>
      <c r="E3886" s="7">
        <v>540</v>
      </c>
      <c r="F3886" t="s">
        <v>8221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108</v>
      </c>
      <c r="P3886">
        <f t="shared" si="241"/>
        <v>0</v>
      </c>
      <c r="Q3886" s="13" t="s">
        <v>8315</v>
      </c>
      <c r="R3886" s="13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750</v>
      </c>
      <c r="E3887" s="7">
        <v>850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113</v>
      </c>
      <c r="P3887">
        <f t="shared" si="241"/>
        <v>0</v>
      </c>
      <c r="Q3887" s="13" t="s">
        <v>8315</v>
      </c>
      <c r="R3887" s="13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500</v>
      </c>
      <c r="E3888" s="7">
        <v>540</v>
      </c>
      <c r="F3888" t="s">
        <v>8218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108</v>
      </c>
      <c r="P3888">
        <f t="shared" si="241"/>
        <v>0</v>
      </c>
      <c r="Q3888" s="13" t="s">
        <v>8315</v>
      </c>
      <c r="R3888" s="13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1500</v>
      </c>
      <c r="E3889" s="7">
        <v>0</v>
      </c>
      <c r="F3889" t="s">
        <v>8220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0</v>
      </c>
      <c r="P3889">
        <f t="shared" si="241"/>
        <v>0</v>
      </c>
      <c r="Q3889" s="13" t="s">
        <v>8315</v>
      </c>
      <c r="R3889" s="13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3000</v>
      </c>
      <c r="E3890" s="7">
        <v>3035</v>
      </c>
      <c r="F3890" t="s">
        <v>8218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101</v>
      </c>
      <c r="P3890">
        <f t="shared" si="241"/>
        <v>216.79</v>
      </c>
      <c r="Q3890" s="13" t="s">
        <v>8315</v>
      </c>
      <c r="R3890" s="13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2000</v>
      </c>
      <c r="E3891" s="7">
        <v>2027</v>
      </c>
      <c r="F3891" t="s">
        <v>8218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101</v>
      </c>
      <c r="P3891">
        <f t="shared" si="241"/>
        <v>225.22</v>
      </c>
      <c r="Q3891" s="13" t="s">
        <v>8315</v>
      </c>
      <c r="R3891" s="13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7500</v>
      </c>
      <c r="E3892" s="7">
        <v>7685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102</v>
      </c>
      <c r="P3892">
        <f t="shared" si="241"/>
        <v>960.63</v>
      </c>
      <c r="Q3892" s="13" t="s">
        <v>8315</v>
      </c>
      <c r="R3892" s="13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2500</v>
      </c>
      <c r="E3893" s="7">
        <v>504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20</v>
      </c>
      <c r="P3893">
        <f t="shared" si="241"/>
        <v>72</v>
      </c>
      <c r="Q3893" s="13" t="s">
        <v>8315</v>
      </c>
      <c r="R3893" s="1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150</v>
      </c>
      <c r="E3894" s="7">
        <v>180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120</v>
      </c>
      <c r="P3894">
        <f t="shared" si="241"/>
        <v>0</v>
      </c>
      <c r="Q3894" s="13" t="s">
        <v>8315</v>
      </c>
      <c r="R3894" s="13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27500</v>
      </c>
      <c r="E3895" s="7">
        <v>1389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5</v>
      </c>
      <c r="P3895">
        <f t="shared" si="241"/>
        <v>16.54</v>
      </c>
      <c r="Q3895" s="13" t="s">
        <v>8315</v>
      </c>
      <c r="R3895" s="13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3000</v>
      </c>
      <c r="E3896" s="7">
        <v>3000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100</v>
      </c>
      <c r="P3896">
        <f t="shared" si="241"/>
        <v>272.73</v>
      </c>
      <c r="Q3896" s="13" t="s">
        <v>8315</v>
      </c>
      <c r="R3896" s="13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1500</v>
      </c>
      <c r="E3897" s="7">
        <v>1570</v>
      </c>
      <c r="F3897" t="s">
        <v>8218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105</v>
      </c>
      <c r="P3897">
        <f t="shared" si="241"/>
        <v>1570</v>
      </c>
      <c r="Q3897" s="13" t="s">
        <v>8315</v>
      </c>
      <c r="R3897" s="13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2000</v>
      </c>
      <c r="E3898" s="7">
        <v>2412.02</v>
      </c>
      <c r="F3898" t="s">
        <v>8218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121</v>
      </c>
      <c r="P3898">
        <f t="shared" si="241"/>
        <v>603.01</v>
      </c>
      <c r="Q3898" s="13" t="s">
        <v>8315</v>
      </c>
      <c r="R3898" s="13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3000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0</v>
      </c>
      <c r="P3899">
        <f t="shared" si="241"/>
        <v>0</v>
      </c>
      <c r="Q3899" s="13" t="s">
        <v>8315</v>
      </c>
      <c r="R3899" s="13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3500</v>
      </c>
      <c r="E3900" s="7">
        <v>3798</v>
      </c>
      <c r="F3900" t="s">
        <v>8218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109</v>
      </c>
      <c r="P3900">
        <f t="shared" si="241"/>
        <v>237.38</v>
      </c>
      <c r="Q3900" s="13" t="s">
        <v>8315</v>
      </c>
      <c r="R3900" s="13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2000</v>
      </c>
      <c r="E3901" s="7">
        <v>2060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103</v>
      </c>
      <c r="P3901">
        <f t="shared" si="241"/>
        <v>1030</v>
      </c>
      <c r="Q3901" s="13" t="s">
        <v>8315</v>
      </c>
      <c r="R3901" s="13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2000</v>
      </c>
      <c r="E3902" s="7">
        <v>2145</v>
      </c>
      <c r="F3902" t="s">
        <v>8218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107</v>
      </c>
      <c r="P3902">
        <f t="shared" si="241"/>
        <v>429</v>
      </c>
      <c r="Q3902" s="13" t="s">
        <v>8315</v>
      </c>
      <c r="R3902" s="13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1200</v>
      </c>
      <c r="E3903" s="7">
        <v>1250</v>
      </c>
      <c r="F3903" t="s">
        <v>8218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104</v>
      </c>
      <c r="P3903">
        <f t="shared" si="241"/>
        <v>1250</v>
      </c>
      <c r="Q3903" s="13" t="s">
        <v>8315</v>
      </c>
      <c r="R3903" s="1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5000</v>
      </c>
      <c r="E3904" s="7">
        <v>796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16</v>
      </c>
      <c r="P3904">
        <f t="shared" si="241"/>
        <v>25.68</v>
      </c>
      <c r="Q3904" s="13" t="s">
        <v>8315</v>
      </c>
      <c r="R3904" s="13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250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s="13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</v>
      </c>
      <c r="E3906" s="7">
        <v>60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6</v>
      </c>
      <c r="P3906">
        <f t="shared" si="241"/>
        <v>30</v>
      </c>
      <c r="Q3906" s="13" t="s">
        <v>8315</v>
      </c>
      <c r="R3906" s="13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2000</v>
      </c>
      <c r="E3907" s="7">
        <v>2505</v>
      </c>
      <c r="F3907" t="s">
        <v>8218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125</v>
      </c>
      <c r="P3907">
        <f t="shared" ref="P3907:P3970" si="245">IFERROR(ROUND(E3907/L3907,2),0)</f>
        <v>357.86</v>
      </c>
      <c r="Q3907" s="13" t="s">
        <v>8315</v>
      </c>
      <c r="R3907" s="13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4000</v>
      </c>
      <c r="E3908" s="7">
        <v>4081</v>
      </c>
      <c r="F3908" t="s">
        <v>8218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102</v>
      </c>
      <c r="P3908">
        <f t="shared" si="245"/>
        <v>255.06</v>
      </c>
      <c r="Q3908" s="13" t="s">
        <v>8315</v>
      </c>
      <c r="R3908" s="13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2000</v>
      </c>
      <c r="E3909" s="7">
        <v>2335</v>
      </c>
      <c r="F3909" t="s">
        <v>8218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117</v>
      </c>
      <c r="P3909">
        <f t="shared" si="245"/>
        <v>583.75</v>
      </c>
      <c r="Q3909" s="13" t="s">
        <v>8315</v>
      </c>
      <c r="R3909" s="13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1600</v>
      </c>
      <c r="E3910" s="7">
        <v>204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13</v>
      </c>
      <c r="P3910">
        <f t="shared" si="245"/>
        <v>51</v>
      </c>
      <c r="Q3910" s="13" t="s">
        <v>8315</v>
      </c>
      <c r="R3910" s="13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2000</v>
      </c>
      <c r="E3911" s="7">
        <v>2147</v>
      </c>
      <c r="F3911" t="s">
        <v>8218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107</v>
      </c>
      <c r="P3911">
        <f t="shared" si="245"/>
        <v>536.75</v>
      </c>
      <c r="Q3911" s="13" t="s">
        <v>8315</v>
      </c>
      <c r="R3911" s="13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2000</v>
      </c>
      <c r="E3912" s="7">
        <v>2804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140</v>
      </c>
      <c r="P3912">
        <f t="shared" si="245"/>
        <v>934.67</v>
      </c>
      <c r="Q3912" s="13" t="s">
        <v>8315</v>
      </c>
      <c r="R3912" s="13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8500</v>
      </c>
      <c r="E3913" s="7">
        <v>8722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103</v>
      </c>
      <c r="P3913">
        <f t="shared" si="245"/>
        <v>242.28</v>
      </c>
      <c r="Q3913" s="13" t="s">
        <v>8315</v>
      </c>
      <c r="R3913" s="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900</v>
      </c>
      <c r="E3914" s="7">
        <v>1290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143</v>
      </c>
      <c r="P3914">
        <f t="shared" si="245"/>
        <v>1290</v>
      </c>
      <c r="Q3914" s="13" t="s">
        <v>8315</v>
      </c>
      <c r="R3914" s="13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4000</v>
      </c>
      <c r="E3915" s="7">
        <v>1772</v>
      </c>
      <c r="F3915" t="s">
        <v>8221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44</v>
      </c>
      <c r="P3915">
        <f t="shared" si="245"/>
        <v>253.14</v>
      </c>
      <c r="Q3915" s="13" t="s">
        <v>8315</v>
      </c>
      <c r="R3915" s="13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3910</v>
      </c>
      <c r="E3916" s="7">
        <v>3938</v>
      </c>
      <c r="F3916" t="s">
        <v>8218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101</v>
      </c>
      <c r="P3916">
        <f t="shared" si="245"/>
        <v>145.85</v>
      </c>
      <c r="Q3916" s="13" t="s">
        <v>8315</v>
      </c>
      <c r="R3916" s="13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1000</v>
      </c>
      <c r="E3917" s="7">
        <v>178</v>
      </c>
      <c r="F3917" t="s">
        <v>8219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18</v>
      </c>
      <c r="P3917">
        <f t="shared" si="245"/>
        <v>178</v>
      </c>
      <c r="Q3917" s="13" t="s">
        <v>8315</v>
      </c>
      <c r="R3917" s="13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250</v>
      </c>
      <c r="E3918" s="7">
        <v>505</v>
      </c>
      <c r="F3918" t="s">
        <v>8218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202</v>
      </c>
      <c r="P3918">
        <f t="shared" si="245"/>
        <v>0</v>
      </c>
      <c r="Q3918" s="13" t="s">
        <v>8315</v>
      </c>
      <c r="R3918" s="13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1000</v>
      </c>
      <c r="E3919" s="7">
        <v>1110</v>
      </c>
      <c r="F3919" t="s">
        <v>8218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111</v>
      </c>
      <c r="P3919">
        <f t="shared" si="245"/>
        <v>1110</v>
      </c>
      <c r="Q3919" s="13" t="s">
        <v>8315</v>
      </c>
      <c r="R3919" s="13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2000</v>
      </c>
      <c r="E3920" s="7">
        <v>2042</v>
      </c>
      <c r="F3920" t="s">
        <v>8218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102</v>
      </c>
      <c r="P3920">
        <f t="shared" si="245"/>
        <v>680.67</v>
      </c>
      <c r="Q3920" s="13" t="s">
        <v>8315</v>
      </c>
      <c r="R3920" s="13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2000</v>
      </c>
      <c r="E3921" s="7">
        <v>10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1</v>
      </c>
      <c r="P3921">
        <f t="shared" si="245"/>
        <v>3.33</v>
      </c>
      <c r="Q3921" s="13" t="s">
        <v>8315</v>
      </c>
      <c r="R3921" s="13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2000</v>
      </c>
      <c r="E3922" s="7">
        <v>2144.34</v>
      </c>
      <c r="F3922" t="s">
        <v>8218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107</v>
      </c>
      <c r="P3922">
        <f t="shared" si="245"/>
        <v>714.78</v>
      </c>
      <c r="Q3922" s="13" t="s">
        <v>8315</v>
      </c>
      <c r="R3922" s="13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</v>
      </c>
      <c r="E3923" s="7">
        <v>381</v>
      </c>
      <c r="F3923" t="s">
        <v>8218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127</v>
      </c>
      <c r="P3923">
        <f t="shared" si="245"/>
        <v>0</v>
      </c>
      <c r="Q3923" s="13" t="s">
        <v>8315</v>
      </c>
      <c r="R3923" s="1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1500</v>
      </c>
      <c r="E3924" s="7">
        <v>4804</v>
      </c>
      <c r="F3924" t="s">
        <v>8218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320</v>
      </c>
      <c r="P3924">
        <f t="shared" si="245"/>
        <v>800.67</v>
      </c>
      <c r="Q3924" s="13" t="s">
        <v>8315</v>
      </c>
      <c r="R3924" s="13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5000</v>
      </c>
      <c r="E3925" s="7">
        <v>223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4</v>
      </c>
      <c r="P3925">
        <f t="shared" si="245"/>
        <v>13.12</v>
      </c>
      <c r="Q3925" s="13" t="s">
        <v>8315</v>
      </c>
      <c r="R3925" s="13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6900</v>
      </c>
      <c r="E3926" s="7">
        <v>7019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102</v>
      </c>
      <c r="P3926">
        <f t="shared" si="245"/>
        <v>175.48</v>
      </c>
      <c r="Q3926" s="13" t="s">
        <v>8315</v>
      </c>
      <c r="R3926" s="13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1000</v>
      </c>
      <c r="E3927" s="7">
        <v>1625</v>
      </c>
      <c r="F3927" t="s">
        <v>8218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163</v>
      </c>
      <c r="P3927">
        <f t="shared" si="245"/>
        <v>541.66999999999996</v>
      </c>
      <c r="Q3927" s="13" t="s">
        <v>8315</v>
      </c>
      <c r="R3927" s="13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1000</v>
      </c>
      <c r="E3928" s="7">
        <v>2035.05</v>
      </c>
      <c r="F3928" t="s">
        <v>8218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204</v>
      </c>
      <c r="P3928">
        <f t="shared" si="245"/>
        <v>2035.05</v>
      </c>
      <c r="Q3928" s="13" t="s">
        <v>8315</v>
      </c>
      <c r="R3928" s="13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1200</v>
      </c>
      <c r="E3929" s="7">
        <v>1215</v>
      </c>
      <c r="F3929" t="s">
        <v>8218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101</v>
      </c>
      <c r="P3929">
        <f t="shared" si="245"/>
        <v>607.5</v>
      </c>
      <c r="Q3929" s="13" t="s">
        <v>8315</v>
      </c>
      <c r="R3929" s="13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3000</v>
      </c>
      <c r="E3930" s="7">
        <v>10067.5</v>
      </c>
      <c r="F3930" t="s">
        <v>8218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336</v>
      </c>
      <c r="P3930">
        <f t="shared" si="245"/>
        <v>1438.21</v>
      </c>
      <c r="Q3930" s="13" t="s">
        <v>8315</v>
      </c>
      <c r="R3930" s="13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3000</v>
      </c>
      <c r="E3931" s="7">
        <v>1</v>
      </c>
      <c r="F3931" t="s">
        <v>8219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0</v>
      </c>
      <c r="P3931">
        <f t="shared" si="245"/>
        <v>7.0000000000000007E-2</v>
      </c>
      <c r="Q3931" s="13" t="s">
        <v>8315</v>
      </c>
      <c r="R3931" s="13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500</v>
      </c>
      <c r="E3932" s="7">
        <v>537</v>
      </c>
      <c r="F3932" t="s">
        <v>8218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107</v>
      </c>
      <c r="P3932">
        <f t="shared" si="245"/>
        <v>0</v>
      </c>
      <c r="Q3932" s="13" t="s">
        <v>8315</v>
      </c>
      <c r="R3932" s="13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500</v>
      </c>
      <c r="E3933" s="7">
        <v>500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100</v>
      </c>
      <c r="P3933">
        <f t="shared" si="245"/>
        <v>0</v>
      </c>
      <c r="Q3933" s="13" t="s">
        <v>8315</v>
      </c>
      <c r="R3933" s="1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900</v>
      </c>
      <c r="E3934" s="7">
        <v>1066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118</v>
      </c>
      <c r="P3934">
        <f t="shared" si="245"/>
        <v>1066</v>
      </c>
      <c r="Q3934" s="13" t="s">
        <v>8315</v>
      </c>
      <c r="R3934" s="13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4400</v>
      </c>
      <c r="E3935" s="7">
        <v>10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0</v>
      </c>
      <c r="P3935">
        <f t="shared" si="245"/>
        <v>0.83</v>
      </c>
      <c r="Q3935" s="13" t="s">
        <v>8315</v>
      </c>
      <c r="R3935" s="13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3000</v>
      </c>
      <c r="E3936" s="7">
        <v>3061</v>
      </c>
      <c r="F3936" t="s">
        <v>8218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102</v>
      </c>
      <c r="P3936">
        <f t="shared" si="245"/>
        <v>255.08</v>
      </c>
      <c r="Q3936" s="13" t="s">
        <v>8315</v>
      </c>
      <c r="R3936" s="13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5000</v>
      </c>
      <c r="E3937" s="7">
        <v>34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1</v>
      </c>
      <c r="P3937">
        <f t="shared" si="245"/>
        <v>1.48</v>
      </c>
      <c r="Q3937" s="13" t="s">
        <v>8315</v>
      </c>
      <c r="R3937" s="13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525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s="13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7500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0</v>
      </c>
      <c r="P3939">
        <f t="shared" si="245"/>
        <v>0</v>
      </c>
      <c r="Q3939" s="13" t="s">
        <v>8315</v>
      </c>
      <c r="R3939" s="13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2700</v>
      </c>
      <c r="E3940" s="7">
        <v>2945</v>
      </c>
      <c r="F3940" t="s">
        <v>8218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109</v>
      </c>
      <c r="P3940">
        <f t="shared" si="245"/>
        <v>589</v>
      </c>
      <c r="Q3940" s="13" t="s">
        <v>8315</v>
      </c>
      <c r="R3940" s="13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1000</v>
      </c>
      <c r="E3941" s="7">
        <v>417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42</v>
      </c>
      <c r="P3941">
        <f t="shared" si="245"/>
        <v>417</v>
      </c>
      <c r="Q3941" s="13" t="s">
        <v>8315</v>
      </c>
      <c r="R3941" s="13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1000</v>
      </c>
      <c r="E3942" s="7">
        <v>1336</v>
      </c>
      <c r="F3942" t="s">
        <v>8218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134</v>
      </c>
      <c r="P3942">
        <f t="shared" si="245"/>
        <v>668</v>
      </c>
      <c r="Q3942" s="13" t="s">
        <v>8315</v>
      </c>
      <c r="R3942" s="13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1500</v>
      </c>
      <c r="E3943" s="7">
        <v>1650.69</v>
      </c>
      <c r="F3943" t="s">
        <v>8218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110</v>
      </c>
      <c r="P3943">
        <f t="shared" si="245"/>
        <v>825.35</v>
      </c>
      <c r="Q3943" s="13" t="s">
        <v>8315</v>
      </c>
      <c r="R3943" s="1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200</v>
      </c>
      <c r="E3944" s="7">
        <v>205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103</v>
      </c>
      <c r="P3944">
        <f t="shared" si="245"/>
        <v>0</v>
      </c>
      <c r="Q3944" s="13" t="s">
        <v>8315</v>
      </c>
      <c r="R3944" s="13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6387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128</v>
      </c>
      <c r="P3945">
        <f t="shared" si="245"/>
        <v>491.31</v>
      </c>
      <c r="Q3945" s="13" t="s">
        <v>8315</v>
      </c>
      <c r="R3945" s="13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400</v>
      </c>
      <c r="E3946" s="7">
        <v>430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108</v>
      </c>
      <c r="P3946">
        <f t="shared" si="245"/>
        <v>0</v>
      </c>
      <c r="Q3946" s="13" t="s">
        <v>8315</v>
      </c>
      <c r="R3946" s="13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1000</v>
      </c>
      <c r="E3947" s="7">
        <v>211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21</v>
      </c>
      <c r="P3947">
        <f t="shared" si="245"/>
        <v>211</v>
      </c>
      <c r="Q3947" s="13" t="s">
        <v>8315</v>
      </c>
      <c r="R3947" s="13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2000</v>
      </c>
      <c r="E3948" s="7">
        <v>3211</v>
      </c>
      <c r="F3948" t="s">
        <v>8218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161</v>
      </c>
      <c r="P3948">
        <f t="shared" si="245"/>
        <v>642.20000000000005</v>
      </c>
      <c r="Q3948" s="13" t="s">
        <v>8315</v>
      </c>
      <c r="R3948" s="13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2000</v>
      </c>
      <c r="E3949" s="7">
        <v>1580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79</v>
      </c>
      <c r="P3949">
        <f t="shared" si="245"/>
        <v>790</v>
      </c>
      <c r="Q3949" s="13" t="s">
        <v>8315</v>
      </c>
      <c r="R3949" s="13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600</v>
      </c>
      <c r="E3950" s="7">
        <v>710</v>
      </c>
      <c r="F3950" t="s">
        <v>8218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118</v>
      </c>
      <c r="P3950">
        <f t="shared" si="245"/>
        <v>0</v>
      </c>
      <c r="Q3950" s="13" t="s">
        <v>8315</v>
      </c>
      <c r="R3950" s="13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5000</v>
      </c>
      <c r="E3951" s="7">
        <v>5222</v>
      </c>
      <c r="F3951" t="s">
        <v>8218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104</v>
      </c>
      <c r="P3951">
        <f t="shared" si="245"/>
        <v>163.19</v>
      </c>
      <c r="Q3951" s="13" t="s">
        <v>8315</v>
      </c>
      <c r="R3951" s="13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1200</v>
      </c>
      <c r="E3952" s="7">
        <v>1364</v>
      </c>
      <c r="F3952" t="s">
        <v>8218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114</v>
      </c>
      <c r="P3952">
        <f t="shared" si="245"/>
        <v>1364</v>
      </c>
      <c r="Q3952" s="13" t="s">
        <v>8315</v>
      </c>
      <c r="R3952" s="13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1000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s="1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1200</v>
      </c>
      <c r="E3954" s="7">
        <v>1728.07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144</v>
      </c>
      <c r="P3954">
        <f t="shared" si="245"/>
        <v>1728.07</v>
      </c>
      <c r="Q3954" s="13" t="s">
        <v>8315</v>
      </c>
      <c r="R3954" s="13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500</v>
      </c>
      <c r="E3955" s="7">
        <v>3307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661</v>
      </c>
      <c r="P3955">
        <f t="shared" si="245"/>
        <v>0</v>
      </c>
      <c r="Q3955" s="13" t="s">
        <v>8315</v>
      </c>
      <c r="R3955" s="13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575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s="13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2987</v>
      </c>
      <c r="E3957" s="7">
        <v>3318</v>
      </c>
      <c r="F3957" t="s">
        <v>8218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111</v>
      </c>
      <c r="P3957">
        <f t="shared" si="245"/>
        <v>414.75</v>
      </c>
      <c r="Q3957" s="13" t="s">
        <v>8315</v>
      </c>
      <c r="R3957" s="13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500</v>
      </c>
      <c r="E3958" s="7">
        <v>0</v>
      </c>
      <c r="F3958" t="s">
        <v>8219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s="13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1000</v>
      </c>
      <c r="E3959" s="7">
        <v>1015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102</v>
      </c>
      <c r="P3959">
        <f t="shared" si="245"/>
        <v>1015</v>
      </c>
      <c r="Q3959" s="13" t="s">
        <v>8315</v>
      </c>
      <c r="R3959" s="13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3000</v>
      </c>
      <c r="E3960" s="7">
        <v>4580</v>
      </c>
      <c r="F3960" t="s">
        <v>8218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153</v>
      </c>
      <c r="P3960">
        <f t="shared" si="245"/>
        <v>286.25</v>
      </c>
      <c r="Q3960" s="13" t="s">
        <v>8315</v>
      </c>
      <c r="R3960" s="13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2500</v>
      </c>
      <c r="E3961" s="7">
        <v>2569</v>
      </c>
      <c r="F3961" t="s">
        <v>8218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103</v>
      </c>
      <c r="P3961">
        <f t="shared" si="245"/>
        <v>214.08</v>
      </c>
      <c r="Q3961" s="13" t="s">
        <v>8315</v>
      </c>
      <c r="R3961" s="13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1500</v>
      </c>
      <c r="E3962" s="7">
        <v>1515.08</v>
      </c>
      <c r="F3962" t="s">
        <v>8218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101</v>
      </c>
      <c r="P3962">
        <f t="shared" si="245"/>
        <v>378.77</v>
      </c>
      <c r="Q3962" s="13" t="s">
        <v>8315</v>
      </c>
      <c r="R3962" s="13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1200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0</v>
      </c>
      <c r="Q3963" s="13" t="s">
        <v>8315</v>
      </c>
      <c r="R3963" s="1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1500</v>
      </c>
      <c r="E3964" s="7">
        <v>1510</v>
      </c>
      <c r="F3964" t="s">
        <v>8218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101</v>
      </c>
      <c r="P3964">
        <f t="shared" si="245"/>
        <v>503.33</v>
      </c>
      <c r="Q3964" s="13" t="s">
        <v>8315</v>
      </c>
      <c r="R3964" s="13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500</v>
      </c>
      <c r="E3965" s="7">
        <v>530.11</v>
      </c>
      <c r="F3965" t="s">
        <v>8218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106</v>
      </c>
      <c r="P3965">
        <f t="shared" si="245"/>
        <v>0</v>
      </c>
      <c r="Q3965" s="13" t="s">
        <v>8315</v>
      </c>
      <c r="R3965" s="13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2075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104</v>
      </c>
      <c r="P3966">
        <f t="shared" si="245"/>
        <v>691.67</v>
      </c>
      <c r="Q3966" s="13" t="s">
        <v>8315</v>
      </c>
      <c r="R3966" s="13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2500</v>
      </c>
      <c r="E3967" s="7">
        <v>2550</v>
      </c>
      <c r="F3967" t="s">
        <v>8218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102</v>
      </c>
      <c r="P3967">
        <f t="shared" si="245"/>
        <v>637.5</v>
      </c>
      <c r="Q3967" s="13" t="s">
        <v>8315</v>
      </c>
      <c r="R3967" s="13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1500</v>
      </c>
      <c r="E3968" s="7">
        <v>1525</v>
      </c>
      <c r="F3968" t="s">
        <v>8218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102</v>
      </c>
      <c r="P3968">
        <f t="shared" si="245"/>
        <v>762.5</v>
      </c>
      <c r="Q3968" s="13" t="s">
        <v>8315</v>
      </c>
      <c r="R3968" s="13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2800</v>
      </c>
      <c r="E3969" s="7">
        <v>3419</v>
      </c>
      <c r="F3969" t="s">
        <v>8218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122</v>
      </c>
      <c r="P3969">
        <f t="shared" si="245"/>
        <v>341.9</v>
      </c>
      <c r="Q3969" s="13" t="s">
        <v>8315</v>
      </c>
      <c r="R3969" s="13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3000</v>
      </c>
      <c r="E3970" s="7">
        <v>3003</v>
      </c>
      <c r="F3970" t="s">
        <v>8218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100</v>
      </c>
      <c r="P3970">
        <f t="shared" si="245"/>
        <v>273</v>
      </c>
      <c r="Q3970" s="13" t="s">
        <v>8315</v>
      </c>
      <c r="R3970" s="13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2200</v>
      </c>
      <c r="E3971" s="7">
        <v>2385</v>
      </c>
      <c r="F3971" t="s">
        <v>8218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108</v>
      </c>
      <c r="P3971">
        <f t="shared" ref="P3971:P4034" si="249">IFERROR(ROUND(E3971/L3971,2),0)</f>
        <v>397.5</v>
      </c>
      <c r="Q3971" s="13" t="s">
        <v>8315</v>
      </c>
      <c r="R3971" s="13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1000</v>
      </c>
      <c r="E3972" s="7">
        <v>1382</v>
      </c>
      <c r="F3972" t="s">
        <v>8218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138</v>
      </c>
      <c r="P3972">
        <f t="shared" si="249"/>
        <v>691</v>
      </c>
      <c r="Q3972" s="13" t="s">
        <v>8315</v>
      </c>
      <c r="R3972" s="13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2000</v>
      </c>
      <c r="E3973" s="7">
        <v>2152</v>
      </c>
      <c r="F3973" t="s">
        <v>8218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108</v>
      </c>
      <c r="P3973">
        <f t="shared" si="249"/>
        <v>358.67</v>
      </c>
      <c r="Q3973" s="13" t="s">
        <v>8315</v>
      </c>
      <c r="R3973" s="1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2200</v>
      </c>
      <c r="E3974" s="7">
        <v>2363</v>
      </c>
      <c r="F3974" t="s">
        <v>8218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107</v>
      </c>
      <c r="P3974">
        <f t="shared" si="249"/>
        <v>295.38</v>
      </c>
      <c r="Q3974" s="13" t="s">
        <v>8315</v>
      </c>
      <c r="R3974" s="13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10000</v>
      </c>
      <c r="E3975" s="7">
        <v>10800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108</v>
      </c>
      <c r="P3975">
        <f t="shared" si="249"/>
        <v>291.89</v>
      </c>
      <c r="Q3975" s="13" t="s">
        <v>8315</v>
      </c>
      <c r="R3975" s="13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2500</v>
      </c>
      <c r="E3976" s="7">
        <v>2755</v>
      </c>
      <c r="F3976" t="s">
        <v>8218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110</v>
      </c>
      <c r="P3976">
        <f t="shared" si="249"/>
        <v>250.45</v>
      </c>
      <c r="Q3976" s="13" t="s">
        <v>8315</v>
      </c>
      <c r="R3976" s="13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110</v>
      </c>
      <c r="E3977" s="7">
        <v>3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3</v>
      </c>
      <c r="P3977">
        <f t="shared" si="249"/>
        <v>0</v>
      </c>
      <c r="Q3977" s="13" t="s">
        <v>8315</v>
      </c>
      <c r="R3977" s="13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3000</v>
      </c>
      <c r="E3978" s="7">
        <v>3550</v>
      </c>
      <c r="F3978" t="s">
        <v>8218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118</v>
      </c>
      <c r="P3978">
        <f t="shared" si="249"/>
        <v>355</v>
      </c>
      <c r="Q3978" s="13" t="s">
        <v>8315</v>
      </c>
      <c r="R3978" s="13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5000</v>
      </c>
      <c r="E3979" s="7">
        <v>25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4.17</v>
      </c>
      <c r="Q3979" s="13" t="s">
        <v>8315</v>
      </c>
      <c r="R3979" s="13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2220</v>
      </c>
      <c r="E3980" s="7">
        <v>3976</v>
      </c>
      <c r="F3980" t="s">
        <v>8218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179</v>
      </c>
      <c r="P3980">
        <f t="shared" si="249"/>
        <v>497</v>
      </c>
      <c r="Q3980" s="13" t="s">
        <v>8315</v>
      </c>
      <c r="R3980" s="13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2000</v>
      </c>
      <c r="E3981" s="7">
        <v>2015</v>
      </c>
      <c r="F3981" t="s">
        <v>8218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101</v>
      </c>
      <c r="P3981">
        <f t="shared" si="249"/>
        <v>335.83</v>
      </c>
      <c r="Q3981" s="13" t="s">
        <v>8315</v>
      </c>
      <c r="R3981" s="13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3000</v>
      </c>
      <c r="E3982" s="7">
        <v>1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0</v>
      </c>
      <c r="P3982">
        <f t="shared" si="249"/>
        <v>0.14000000000000001</v>
      </c>
      <c r="Q3982" s="13" t="s">
        <v>8315</v>
      </c>
      <c r="R3982" s="13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5000</v>
      </c>
      <c r="E3983" s="7">
        <v>0</v>
      </c>
      <c r="F3983" t="s">
        <v>8219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0</v>
      </c>
      <c r="P3983">
        <f t="shared" si="249"/>
        <v>0</v>
      </c>
      <c r="Q3983" s="13" t="s">
        <v>8315</v>
      </c>
      <c r="R3983" s="1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2000</v>
      </c>
      <c r="E3984" s="7">
        <v>2410</v>
      </c>
      <c r="F3984" t="s">
        <v>8218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121</v>
      </c>
      <c r="P3984">
        <f t="shared" si="249"/>
        <v>482</v>
      </c>
      <c r="Q3984" s="13" t="s">
        <v>8315</v>
      </c>
      <c r="R3984" s="13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10000</v>
      </c>
      <c r="E3985" s="7">
        <v>10603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106</v>
      </c>
      <c r="P3985">
        <f t="shared" si="249"/>
        <v>230.5</v>
      </c>
      <c r="Q3985" s="13" t="s">
        <v>8315</v>
      </c>
      <c r="R3985" s="13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2000</v>
      </c>
      <c r="E3986" s="7">
        <v>60</v>
      </c>
      <c r="F3986" t="s">
        <v>8219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3</v>
      </c>
      <c r="P3986">
        <f t="shared" si="249"/>
        <v>6</v>
      </c>
      <c r="Q3986" s="13" t="s">
        <v>8315</v>
      </c>
      <c r="R3986" s="13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3000</v>
      </c>
      <c r="E3987" s="7">
        <v>4396</v>
      </c>
      <c r="F3987" t="s">
        <v>8218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147</v>
      </c>
      <c r="P3987">
        <f t="shared" si="249"/>
        <v>231.37</v>
      </c>
      <c r="Q3987" s="13" t="s">
        <v>8315</v>
      </c>
      <c r="R3987" s="13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3000</v>
      </c>
      <c r="E3988" s="7">
        <v>75</v>
      </c>
      <c r="F3988" t="s">
        <v>8219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3</v>
      </c>
      <c r="P3988">
        <f t="shared" si="249"/>
        <v>5.77</v>
      </c>
      <c r="Q3988" s="13" t="s">
        <v>8315</v>
      </c>
      <c r="R3988" s="13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2000</v>
      </c>
      <c r="E3989" s="7">
        <v>2287</v>
      </c>
      <c r="F3989" t="s">
        <v>8218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114</v>
      </c>
      <c r="P3989">
        <f t="shared" si="249"/>
        <v>175.92</v>
      </c>
      <c r="Q3989" s="13" t="s">
        <v>8315</v>
      </c>
      <c r="R3989" s="13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0</v>
      </c>
      <c r="P3990">
        <f t="shared" si="249"/>
        <v>0</v>
      </c>
      <c r="Q3990" s="13" t="s">
        <v>8315</v>
      </c>
      <c r="R3990" s="13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</v>
      </c>
      <c r="E3991" s="7">
        <v>376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125</v>
      </c>
      <c r="P3991">
        <f t="shared" si="249"/>
        <v>0</v>
      </c>
      <c r="Q3991" s="13" t="s">
        <v>8315</v>
      </c>
      <c r="R3991" s="13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1680</v>
      </c>
      <c r="E3992" s="7">
        <v>0</v>
      </c>
      <c r="F3992" t="s">
        <v>8219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0</v>
      </c>
      <c r="P3992">
        <f t="shared" si="249"/>
        <v>0</v>
      </c>
      <c r="Q3992" s="13" t="s">
        <v>8315</v>
      </c>
      <c r="R3992" s="13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2000</v>
      </c>
      <c r="E3993" s="7">
        <v>131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7</v>
      </c>
      <c r="P3993">
        <f t="shared" si="249"/>
        <v>131</v>
      </c>
      <c r="Q3993" s="13" t="s">
        <v>8315</v>
      </c>
      <c r="R3993" s="1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3000</v>
      </c>
      <c r="E3994" s="7">
        <v>3035</v>
      </c>
      <c r="F3994" t="s">
        <v>8218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101</v>
      </c>
      <c r="P3994">
        <f t="shared" si="249"/>
        <v>337.22</v>
      </c>
      <c r="Q3994" s="13" t="s">
        <v>8315</v>
      </c>
      <c r="R3994" s="13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1000</v>
      </c>
      <c r="E3995" s="7">
        <v>80</v>
      </c>
      <c r="F3995" t="s">
        <v>8221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8</v>
      </c>
      <c r="P3995">
        <f t="shared" si="249"/>
        <v>80</v>
      </c>
      <c r="Q3995" s="13" t="s">
        <v>8315</v>
      </c>
      <c r="R3995" s="13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1000</v>
      </c>
      <c r="E3996" s="7">
        <v>205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21</v>
      </c>
      <c r="P3996">
        <f t="shared" si="249"/>
        <v>205</v>
      </c>
      <c r="Q3996" s="13" t="s">
        <v>8315</v>
      </c>
      <c r="R3996" s="13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1700</v>
      </c>
      <c r="E3997" s="7">
        <v>1860</v>
      </c>
      <c r="F3997" t="s">
        <v>8218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109</v>
      </c>
      <c r="P3997">
        <f t="shared" si="249"/>
        <v>465</v>
      </c>
      <c r="Q3997" s="13" t="s">
        <v>8315</v>
      </c>
      <c r="R3997" s="13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101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3</v>
      </c>
      <c r="P3998">
        <f t="shared" si="249"/>
        <v>5.94</v>
      </c>
      <c r="Q3998" s="13" t="s">
        <v>8315</v>
      </c>
      <c r="R3998" s="13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</v>
      </c>
      <c r="E3999" s="7">
        <v>375</v>
      </c>
      <c r="F3999" t="s">
        <v>8218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125</v>
      </c>
      <c r="P3999">
        <f t="shared" si="249"/>
        <v>0</v>
      </c>
      <c r="Q3999" s="13" t="s">
        <v>8315</v>
      </c>
      <c r="R3999" s="13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3300</v>
      </c>
      <c r="E4000" s="7">
        <v>5087</v>
      </c>
      <c r="F4000" t="s">
        <v>8218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154</v>
      </c>
      <c r="P4000">
        <f t="shared" si="249"/>
        <v>423.92</v>
      </c>
      <c r="Q4000" s="13" t="s">
        <v>8315</v>
      </c>
      <c r="R4000" s="13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4500</v>
      </c>
      <c r="E4001" s="7">
        <v>5258</v>
      </c>
      <c r="F4001" t="s">
        <v>8218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117</v>
      </c>
      <c r="P4001">
        <f t="shared" si="249"/>
        <v>375.57</v>
      </c>
      <c r="Q4001" s="13" t="s">
        <v>8315</v>
      </c>
      <c r="R4001" s="13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1000</v>
      </c>
      <c r="E4002" s="7">
        <v>1168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117</v>
      </c>
      <c r="P4002">
        <f t="shared" si="249"/>
        <v>1168</v>
      </c>
      <c r="Q4002" s="13" t="s">
        <v>8315</v>
      </c>
      <c r="R4002" s="13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3000</v>
      </c>
      <c r="E4003" s="7">
        <v>1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0</v>
      </c>
      <c r="P4003">
        <f t="shared" si="249"/>
        <v>7.0000000000000007E-2</v>
      </c>
      <c r="Q4003" s="13" t="s">
        <v>8315</v>
      </c>
      <c r="R4003" s="1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1200</v>
      </c>
      <c r="E4004" s="7">
        <v>25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6.25</v>
      </c>
      <c r="Q4004" s="13" t="s">
        <v>8315</v>
      </c>
      <c r="R4004" s="13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2100</v>
      </c>
      <c r="E4005" s="7">
        <v>5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0</v>
      </c>
      <c r="P4005">
        <f t="shared" si="249"/>
        <v>2.5</v>
      </c>
      <c r="Q4005" s="13" t="s">
        <v>8315</v>
      </c>
      <c r="R4005" s="13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800</v>
      </c>
      <c r="E4006" s="7">
        <v>10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1</v>
      </c>
      <c r="P4006">
        <f t="shared" si="249"/>
        <v>10</v>
      </c>
      <c r="Q4006" s="13" t="s">
        <v>8315</v>
      </c>
      <c r="R4006" s="13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1500</v>
      </c>
      <c r="E4007" s="7">
        <v>173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12</v>
      </c>
      <c r="P4007">
        <f t="shared" si="249"/>
        <v>86.5</v>
      </c>
      <c r="Q4007" s="13" t="s">
        <v>8315</v>
      </c>
      <c r="R4007" s="13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1000</v>
      </c>
      <c r="E4008" s="7">
        <v>41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4</v>
      </c>
      <c r="P4008">
        <f t="shared" si="249"/>
        <v>41</v>
      </c>
      <c r="Q4008" s="13" t="s">
        <v>8315</v>
      </c>
      <c r="R4008" s="13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1000</v>
      </c>
      <c r="E4009" s="7">
        <v>200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20</v>
      </c>
      <c r="P4009">
        <f t="shared" si="249"/>
        <v>200</v>
      </c>
      <c r="Q4009" s="13" t="s">
        <v>8315</v>
      </c>
      <c r="R4009" s="13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1500</v>
      </c>
      <c r="E4010" s="7">
        <v>2885</v>
      </c>
      <c r="F4010" t="s">
        <v>8218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192</v>
      </c>
      <c r="P4010">
        <f t="shared" si="249"/>
        <v>721.25</v>
      </c>
      <c r="Q4010" s="13" t="s">
        <v>8315</v>
      </c>
      <c r="R4010" s="13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1800</v>
      </c>
      <c r="E4011" s="7">
        <v>2076</v>
      </c>
      <c r="F4011" t="s">
        <v>8218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115</v>
      </c>
      <c r="P4011">
        <f t="shared" si="249"/>
        <v>692</v>
      </c>
      <c r="Q4011" s="13" t="s">
        <v>8315</v>
      </c>
      <c r="R4011" s="13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5000</v>
      </c>
      <c r="E4012" s="7">
        <v>6000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120</v>
      </c>
      <c r="P4012">
        <f t="shared" si="249"/>
        <v>157.88999999999999</v>
      </c>
      <c r="Q4012" s="13" t="s">
        <v>8315</v>
      </c>
      <c r="R4012" s="13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1000</v>
      </c>
      <c r="E4013" s="7">
        <v>18671</v>
      </c>
      <c r="F4013" t="s">
        <v>8218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1867</v>
      </c>
      <c r="P4013">
        <f t="shared" si="249"/>
        <v>4667.75</v>
      </c>
      <c r="Q4013" s="13" t="s">
        <v>8315</v>
      </c>
      <c r="R4013" s="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100</v>
      </c>
      <c r="E4014" s="7">
        <v>290</v>
      </c>
      <c r="F4014" t="s">
        <v>8218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290</v>
      </c>
      <c r="P4014">
        <f t="shared" si="249"/>
        <v>0</v>
      </c>
      <c r="Q4014" s="13" t="s">
        <v>8315</v>
      </c>
      <c r="R4014" s="13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1200</v>
      </c>
      <c r="E4015" s="7">
        <v>6039</v>
      </c>
      <c r="F4015" t="s">
        <v>8218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503</v>
      </c>
      <c r="P4015">
        <f t="shared" si="249"/>
        <v>3019.5</v>
      </c>
      <c r="Q4015" s="13" t="s">
        <v>8315</v>
      </c>
      <c r="R4015" s="13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500</v>
      </c>
      <c r="E4016" s="7">
        <v>519</v>
      </c>
      <c r="F4016" t="s">
        <v>8218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104</v>
      </c>
      <c r="P4016">
        <f t="shared" si="249"/>
        <v>0</v>
      </c>
      <c r="Q4016" s="13" t="s">
        <v>8315</v>
      </c>
      <c r="R4016" s="13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900</v>
      </c>
      <c r="E4017" s="7">
        <v>900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100</v>
      </c>
      <c r="P4017">
        <f t="shared" si="249"/>
        <v>900</v>
      </c>
      <c r="Q4017" s="13" t="s">
        <v>8315</v>
      </c>
      <c r="R4017" s="13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1700</v>
      </c>
      <c r="E4018" s="7">
        <v>1870</v>
      </c>
      <c r="F4018" t="s">
        <v>8218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110</v>
      </c>
      <c r="P4018">
        <f t="shared" si="249"/>
        <v>267.14</v>
      </c>
      <c r="Q4018" s="13" t="s">
        <v>8315</v>
      </c>
      <c r="R4018" s="13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2000</v>
      </c>
      <c r="E4019" s="7">
        <v>2000</v>
      </c>
      <c r="F4019" t="s">
        <v>8218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100</v>
      </c>
      <c r="P4019">
        <f t="shared" si="249"/>
        <v>1000</v>
      </c>
      <c r="Q4019" s="13" t="s">
        <v>8315</v>
      </c>
      <c r="R4019" s="13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2000</v>
      </c>
      <c r="E4020" s="7">
        <v>2110</v>
      </c>
      <c r="F4020" t="s">
        <v>8218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106</v>
      </c>
      <c r="P4020">
        <f t="shared" si="249"/>
        <v>527.5</v>
      </c>
      <c r="Q4020" s="13" t="s">
        <v>8315</v>
      </c>
      <c r="R4020" s="13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1300</v>
      </c>
      <c r="E4021" s="7">
        <v>1510</v>
      </c>
      <c r="F4021" t="s">
        <v>8218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116</v>
      </c>
      <c r="P4021">
        <f t="shared" si="249"/>
        <v>377.5</v>
      </c>
      <c r="Q4021" s="13" t="s">
        <v>8315</v>
      </c>
      <c r="R4021" s="13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2000</v>
      </c>
      <c r="E4022" s="7">
        <v>150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8</v>
      </c>
      <c r="P4022">
        <f t="shared" si="249"/>
        <v>50</v>
      </c>
      <c r="Q4022" s="13" t="s">
        <v>8315</v>
      </c>
      <c r="R4022" s="13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2000</v>
      </c>
      <c r="E4023" s="7">
        <v>2060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103</v>
      </c>
      <c r="P4023">
        <f t="shared" si="249"/>
        <v>1030</v>
      </c>
      <c r="Q4023" s="13" t="s">
        <v>8315</v>
      </c>
      <c r="R4023" s="1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30000</v>
      </c>
      <c r="E4024" s="7">
        <v>2344134.67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7814</v>
      </c>
      <c r="P4024">
        <f t="shared" si="249"/>
        <v>11899.16</v>
      </c>
      <c r="Q4024" s="13" t="s">
        <v>8315</v>
      </c>
      <c r="R4024" s="13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500</v>
      </c>
      <c r="E4025" s="7">
        <v>130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26</v>
      </c>
      <c r="P4025">
        <f t="shared" si="249"/>
        <v>0</v>
      </c>
      <c r="Q4025" s="13" t="s">
        <v>8315</v>
      </c>
      <c r="R4025" s="13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1000</v>
      </c>
      <c r="E4026" s="7">
        <v>1050</v>
      </c>
      <c r="F4026" t="s">
        <v>8218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105</v>
      </c>
      <c r="P4026">
        <f t="shared" si="249"/>
        <v>1050</v>
      </c>
      <c r="Q4026" s="13" t="s">
        <v>8315</v>
      </c>
      <c r="R4026" s="13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2500</v>
      </c>
      <c r="E4027" s="7">
        <v>60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2</v>
      </c>
      <c r="P4027">
        <f t="shared" si="249"/>
        <v>15</v>
      </c>
      <c r="Q4027" s="13" t="s">
        <v>8315</v>
      </c>
      <c r="R4027" s="13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350</v>
      </c>
      <c r="E4028" s="7">
        <v>500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143</v>
      </c>
      <c r="P4028">
        <f t="shared" si="249"/>
        <v>0</v>
      </c>
      <c r="Q4028" s="13" t="s">
        <v>8315</v>
      </c>
      <c r="R4028" s="13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2224</v>
      </c>
      <c r="E4029" s="7">
        <v>350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16</v>
      </c>
      <c r="P4029">
        <f t="shared" si="249"/>
        <v>50</v>
      </c>
      <c r="Q4029" s="13" t="s">
        <v>8315</v>
      </c>
      <c r="R4029" s="13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3000</v>
      </c>
      <c r="E4030" s="7">
        <v>3148</v>
      </c>
      <c r="F4030" t="s">
        <v>8218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105</v>
      </c>
      <c r="P4030">
        <f t="shared" si="249"/>
        <v>286.18</v>
      </c>
      <c r="Q4030" s="13" t="s">
        <v>8315</v>
      </c>
      <c r="R4030" s="13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516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s="13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2725</v>
      </c>
      <c r="E4032" s="7">
        <v>180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7</v>
      </c>
      <c r="P4032">
        <f t="shared" si="249"/>
        <v>30</v>
      </c>
      <c r="Q4032" s="13" t="s">
        <v>8315</v>
      </c>
      <c r="R4032" s="13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400</v>
      </c>
      <c r="E4033" s="7">
        <v>425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106</v>
      </c>
      <c r="P4033">
        <f t="shared" si="249"/>
        <v>0</v>
      </c>
      <c r="Q4033" s="13" t="s">
        <v>8315</v>
      </c>
      <c r="R4033" s="1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2820</v>
      </c>
      <c r="E4034" s="7">
        <v>3036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108</v>
      </c>
      <c r="P4034">
        <f t="shared" si="249"/>
        <v>433.71</v>
      </c>
      <c r="Q4034" s="13" t="s">
        <v>8315</v>
      </c>
      <c r="R4034" s="13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17500</v>
      </c>
      <c r="E4035" s="7">
        <v>21637.22</v>
      </c>
      <c r="F4035" t="s">
        <v>8218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124</v>
      </c>
      <c r="P4035">
        <f t="shared" ref="P4035:P4098" si="253">IFERROR(ROUND(E4035/L4035,2),0)</f>
        <v>230.18</v>
      </c>
      <c r="Q4035" s="13" t="s">
        <v>8315</v>
      </c>
      <c r="R4035" s="13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2000</v>
      </c>
      <c r="E4036" s="7">
        <v>6842</v>
      </c>
      <c r="F4036" t="s">
        <v>8218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342</v>
      </c>
      <c r="P4036">
        <f t="shared" si="253"/>
        <v>3421</v>
      </c>
      <c r="Q4036" s="13" t="s">
        <v>8315</v>
      </c>
      <c r="R4036" s="13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10133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101</v>
      </c>
      <c r="P4037">
        <f t="shared" si="253"/>
        <v>405.32</v>
      </c>
      <c r="Q4037" s="13" t="s">
        <v>8315</v>
      </c>
      <c r="R4037" s="13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8000</v>
      </c>
      <c r="E4038" s="7">
        <v>8355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104</v>
      </c>
      <c r="P4038">
        <f t="shared" si="253"/>
        <v>491.47</v>
      </c>
      <c r="Q4038" s="13" t="s">
        <v>8315</v>
      </c>
      <c r="R4038" s="13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1999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0</v>
      </c>
      <c r="P4039">
        <f t="shared" si="253"/>
        <v>0</v>
      </c>
      <c r="Q4039" s="13" t="s">
        <v>8315</v>
      </c>
      <c r="R4039" s="13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2663</v>
      </c>
      <c r="F4040" t="s">
        <v>8218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107</v>
      </c>
      <c r="P4040">
        <f t="shared" si="253"/>
        <v>665.75</v>
      </c>
      <c r="Q4040" s="13" t="s">
        <v>8315</v>
      </c>
      <c r="R4040" s="13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2500</v>
      </c>
      <c r="E4041" s="7">
        <v>2605</v>
      </c>
      <c r="F4041" t="s">
        <v>8218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104</v>
      </c>
      <c r="P4041">
        <f t="shared" si="253"/>
        <v>521</v>
      </c>
      <c r="Q4041" s="13" t="s">
        <v>8315</v>
      </c>
      <c r="R4041" s="13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7500</v>
      </c>
      <c r="E4042" s="7">
        <v>250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</v>
      </c>
      <c r="P4042">
        <f t="shared" si="253"/>
        <v>125</v>
      </c>
      <c r="Q4042" s="13" t="s">
        <v>8315</v>
      </c>
      <c r="R4042" s="13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1150</v>
      </c>
      <c r="E4043" s="7">
        <v>1330</v>
      </c>
      <c r="F4043" t="s">
        <v>8218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116</v>
      </c>
      <c r="P4043">
        <f t="shared" si="253"/>
        <v>665</v>
      </c>
      <c r="Q4043" s="13" t="s">
        <v>8315</v>
      </c>
      <c r="R4043" s="1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1200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0</v>
      </c>
      <c r="Q4044" s="13" t="s">
        <v>8315</v>
      </c>
      <c r="R4044" s="13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40</v>
      </c>
      <c r="E4045" s="7">
        <v>64</v>
      </c>
      <c r="F4045" t="s">
        <v>8218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160</v>
      </c>
      <c r="P4045">
        <f t="shared" si="253"/>
        <v>0</v>
      </c>
      <c r="Q4045" s="13" t="s">
        <v>8315</v>
      </c>
      <c r="R4045" s="13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2400</v>
      </c>
      <c r="E4046" s="7">
        <v>2400</v>
      </c>
      <c r="F4046" t="s">
        <v>8221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100</v>
      </c>
      <c r="P4046">
        <f t="shared" si="253"/>
        <v>600</v>
      </c>
      <c r="Q4046" s="13" t="s">
        <v>8315</v>
      </c>
      <c r="R4046" s="13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850</v>
      </c>
      <c r="E4047" s="7">
        <v>170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20</v>
      </c>
      <c r="P4047">
        <f t="shared" si="253"/>
        <v>170</v>
      </c>
      <c r="Q4047" s="13" t="s">
        <v>8315</v>
      </c>
      <c r="R4047" s="13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3000</v>
      </c>
      <c r="E4048" s="7">
        <v>7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0</v>
      </c>
      <c r="P4048">
        <f t="shared" si="253"/>
        <v>0.57999999999999996</v>
      </c>
      <c r="Q4048" s="13" t="s">
        <v>8315</v>
      </c>
      <c r="R4048" s="13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2000</v>
      </c>
      <c r="E4049" s="7">
        <v>2015</v>
      </c>
      <c r="F4049" t="s">
        <v>8218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101</v>
      </c>
      <c r="P4049">
        <f t="shared" si="253"/>
        <v>503.75</v>
      </c>
      <c r="Q4049" s="13" t="s">
        <v>8315</v>
      </c>
      <c r="R4049" s="13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8750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8315</v>
      </c>
      <c r="R4050" s="13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1000</v>
      </c>
      <c r="E4051" s="7">
        <v>5078</v>
      </c>
      <c r="F4051" t="s">
        <v>8218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508</v>
      </c>
      <c r="P4051">
        <f t="shared" si="253"/>
        <v>5078</v>
      </c>
      <c r="Q4051" s="13" t="s">
        <v>8315</v>
      </c>
      <c r="R4051" s="13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800</v>
      </c>
      <c r="E4052" s="7">
        <v>900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113</v>
      </c>
      <c r="P4052">
        <f t="shared" si="253"/>
        <v>900</v>
      </c>
      <c r="Q4052" s="13" t="s">
        <v>8315</v>
      </c>
      <c r="R4052" s="13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70</v>
      </c>
      <c r="E4053" s="7">
        <v>120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171</v>
      </c>
      <c r="P4053">
        <f t="shared" si="253"/>
        <v>0</v>
      </c>
      <c r="Q4053" s="13" t="s">
        <v>8315</v>
      </c>
      <c r="R4053" s="1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4500</v>
      </c>
      <c r="E4054" s="7">
        <v>338</v>
      </c>
      <c r="F4054" t="s">
        <v>8219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8</v>
      </c>
      <c r="P4054">
        <f t="shared" si="253"/>
        <v>26</v>
      </c>
      <c r="Q4054" s="13" t="s">
        <v>8315</v>
      </c>
      <c r="R4054" s="13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2000</v>
      </c>
      <c r="E4055" s="7">
        <v>2010</v>
      </c>
      <c r="F4055" t="s">
        <v>8218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101</v>
      </c>
      <c r="P4055">
        <f t="shared" si="253"/>
        <v>1005</v>
      </c>
      <c r="Q4055" s="13" t="s">
        <v>8315</v>
      </c>
      <c r="R4055" s="13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500</v>
      </c>
      <c r="E4056" s="7">
        <v>503.22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101</v>
      </c>
      <c r="P4056">
        <f t="shared" si="253"/>
        <v>0</v>
      </c>
      <c r="Q4056" s="13" t="s">
        <v>8315</v>
      </c>
      <c r="R4056" s="13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3550</v>
      </c>
      <c r="E4057" s="7">
        <v>116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3</v>
      </c>
      <c r="P4057">
        <f t="shared" si="253"/>
        <v>5.52</v>
      </c>
      <c r="Q4057" s="13" t="s">
        <v>8315</v>
      </c>
      <c r="R4057" s="13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3500</v>
      </c>
      <c r="E4058" s="7">
        <v>3500</v>
      </c>
      <c r="F4058" t="s">
        <v>8218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100</v>
      </c>
      <c r="P4058">
        <f t="shared" si="253"/>
        <v>388.89</v>
      </c>
      <c r="Q4058" s="13" t="s">
        <v>8315</v>
      </c>
      <c r="R4058" s="13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640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18</v>
      </c>
      <c r="P4059">
        <f t="shared" si="253"/>
        <v>106.67</v>
      </c>
      <c r="Q4059" s="13" t="s">
        <v>8315</v>
      </c>
      <c r="R4059" s="13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2000</v>
      </c>
      <c r="E4060" s="7">
        <v>90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5</v>
      </c>
      <c r="P4060">
        <f t="shared" si="253"/>
        <v>22.5</v>
      </c>
      <c r="Q4060" s="13" t="s">
        <v>8315</v>
      </c>
      <c r="R4060" s="13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2500</v>
      </c>
      <c r="E4061" s="7">
        <v>82.01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11.72</v>
      </c>
      <c r="Q4061" s="13" t="s">
        <v>8315</v>
      </c>
      <c r="R4061" s="13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2500</v>
      </c>
      <c r="E4062" s="7">
        <v>2555</v>
      </c>
      <c r="F4062" t="s">
        <v>8218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102</v>
      </c>
      <c r="P4062">
        <f t="shared" si="253"/>
        <v>511</v>
      </c>
      <c r="Q4062" s="13" t="s">
        <v>8315</v>
      </c>
      <c r="R4062" s="13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100</v>
      </c>
      <c r="E4063" s="7">
        <v>155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155</v>
      </c>
      <c r="P4063">
        <f t="shared" si="253"/>
        <v>0</v>
      </c>
      <c r="Q4063" s="13" t="s">
        <v>8315</v>
      </c>
      <c r="R4063" s="1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3000</v>
      </c>
      <c r="E4064" s="7">
        <v>81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3</v>
      </c>
      <c r="P4064">
        <f t="shared" si="253"/>
        <v>27</v>
      </c>
      <c r="Q4064" s="13" t="s">
        <v>8315</v>
      </c>
      <c r="R4064" s="13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2000</v>
      </c>
      <c r="E4065" s="7">
        <v>2145.0100000000002</v>
      </c>
      <c r="F4065" t="s">
        <v>8218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107</v>
      </c>
      <c r="P4065">
        <f t="shared" si="253"/>
        <v>238.33</v>
      </c>
      <c r="Q4065" s="13" t="s">
        <v>8315</v>
      </c>
      <c r="R4065" s="13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2700</v>
      </c>
      <c r="E4066" s="7">
        <v>85</v>
      </c>
      <c r="F4066" t="s">
        <v>8221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3</v>
      </c>
      <c r="P4066">
        <f t="shared" si="253"/>
        <v>14.17</v>
      </c>
      <c r="Q4066" s="13" t="s">
        <v>8315</v>
      </c>
      <c r="R4066" s="13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1300</v>
      </c>
      <c r="E4067" s="7">
        <v>620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48</v>
      </c>
      <c r="P4067">
        <f t="shared" si="253"/>
        <v>155</v>
      </c>
      <c r="Q4067" s="13" t="s">
        <v>8315</v>
      </c>
      <c r="R4067" s="13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1200</v>
      </c>
      <c r="E4068" s="7">
        <v>1547</v>
      </c>
      <c r="F4068" t="s">
        <v>8218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129</v>
      </c>
      <c r="P4068">
        <f t="shared" si="253"/>
        <v>1547</v>
      </c>
      <c r="Q4068" s="13" t="s">
        <v>8315</v>
      </c>
      <c r="R4068" s="13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9000</v>
      </c>
      <c r="E4069" s="7">
        <v>11353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126</v>
      </c>
      <c r="P4069">
        <f t="shared" si="253"/>
        <v>667.82</v>
      </c>
      <c r="Q4069" s="13" t="s">
        <v>8315</v>
      </c>
      <c r="R4069" s="13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1500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0</v>
      </c>
      <c r="P4070">
        <f t="shared" si="253"/>
        <v>0</v>
      </c>
      <c r="Q4070" s="13" t="s">
        <v>8315</v>
      </c>
      <c r="R4070" s="13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3000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0</v>
      </c>
      <c r="P4071">
        <f t="shared" si="253"/>
        <v>0</v>
      </c>
      <c r="Q4071" s="13" t="s">
        <v>8315</v>
      </c>
      <c r="R4071" s="13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2000</v>
      </c>
      <c r="E4072" s="7">
        <v>2405</v>
      </c>
      <c r="F4072" t="s">
        <v>8218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120</v>
      </c>
      <c r="P4072">
        <f t="shared" si="253"/>
        <v>400.83</v>
      </c>
      <c r="Q4072" s="13" t="s">
        <v>8315</v>
      </c>
      <c r="R4072" s="13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515</v>
      </c>
      <c r="E4073" s="7">
        <v>0</v>
      </c>
      <c r="F4073" t="s">
        <v>8219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s="1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100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10</v>
      </c>
      <c r="P4074">
        <f t="shared" si="253"/>
        <v>50</v>
      </c>
      <c r="Q4074" s="13" t="s">
        <v>8315</v>
      </c>
      <c r="R4074" s="13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1500</v>
      </c>
      <c r="E4075" s="7">
        <v>50</v>
      </c>
      <c r="F4075" t="s">
        <v>8221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3</v>
      </c>
      <c r="P4075">
        <f t="shared" si="253"/>
        <v>25</v>
      </c>
      <c r="Q4075" s="13" t="s">
        <v>8315</v>
      </c>
      <c r="R4075" s="13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3500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0</v>
      </c>
      <c r="P4076">
        <f t="shared" si="253"/>
        <v>0</v>
      </c>
      <c r="Q4076" s="13" t="s">
        <v>8315</v>
      </c>
      <c r="R4076" s="13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3000</v>
      </c>
      <c r="E4077" s="7">
        <v>3225</v>
      </c>
      <c r="F4077" t="s">
        <v>8218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108</v>
      </c>
      <c r="P4077">
        <f t="shared" si="253"/>
        <v>248.08</v>
      </c>
      <c r="Q4077" s="13" t="s">
        <v>8315</v>
      </c>
      <c r="R4077" s="13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110</v>
      </c>
      <c r="E4078" s="7">
        <v>420.99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383</v>
      </c>
      <c r="P4078">
        <f t="shared" si="253"/>
        <v>0</v>
      </c>
      <c r="Q4078" s="13" t="s">
        <v>8315</v>
      </c>
      <c r="R4078" s="13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5000</v>
      </c>
      <c r="E4079" s="7">
        <v>51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1</v>
      </c>
      <c r="P4079">
        <f t="shared" si="253"/>
        <v>8.5</v>
      </c>
      <c r="Q4079" s="13" t="s">
        <v>8315</v>
      </c>
      <c r="R4079" s="13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s="13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1000</v>
      </c>
      <c r="E4081" s="7">
        <v>250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25</v>
      </c>
      <c r="P4081">
        <f t="shared" si="253"/>
        <v>250</v>
      </c>
      <c r="Q4081" s="13" t="s">
        <v>8315</v>
      </c>
      <c r="R4081" s="13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</v>
      </c>
      <c r="E4082" s="7">
        <v>371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124</v>
      </c>
      <c r="P4082">
        <f t="shared" si="253"/>
        <v>0</v>
      </c>
      <c r="Q4082" s="13" t="s">
        <v>8315</v>
      </c>
      <c r="R4082" s="13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2500</v>
      </c>
      <c r="E4083" s="7">
        <v>3171</v>
      </c>
      <c r="F4083" t="s">
        <v>8218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127</v>
      </c>
      <c r="P4083">
        <f t="shared" si="253"/>
        <v>264.25</v>
      </c>
      <c r="Q4083" s="13" t="s">
        <v>8315</v>
      </c>
      <c r="R4083" s="1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1000</v>
      </c>
      <c r="E4084" s="7">
        <v>50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5</v>
      </c>
      <c r="P4084">
        <f t="shared" si="253"/>
        <v>25</v>
      </c>
      <c r="Q4084" s="13" t="s">
        <v>8315</v>
      </c>
      <c r="R4084" s="13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37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1</v>
      </c>
      <c r="P4085">
        <f t="shared" si="253"/>
        <v>6.17</v>
      </c>
      <c r="Q4085" s="13" t="s">
        <v>8315</v>
      </c>
      <c r="R4085" s="13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1000</v>
      </c>
      <c r="E4086" s="7">
        <v>1091</v>
      </c>
      <c r="F4086" t="s">
        <v>8218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109</v>
      </c>
      <c r="P4086">
        <f t="shared" si="253"/>
        <v>1091</v>
      </c>
      <c r="Q4086" s="13" t="s">
        <v>8315</v>
      </c>
      <c r="R4086" s="13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1000</v>
      </c>
      <c r="E4087" s="7">
        <v>1106</v>
      </c>
      <c r="F4087" t="s">
        <v>8218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111</v>
      </c>
      <c r="P4087">
        <f t="shared" si="253"/>
        <v>1106</v>
      </c>
      <c r="Q4087" s="13" t="s">
        <v>8315</v>
      </c>
      <c r="R4087" s="13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1500</v>
      </c>
      <c r="E4088" s="7">
        <v>1553</v>
      </c>
      <c r="F4088" t="s">
        <v>8218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104</v>
      </c>
      <c r="P4088">
        <f t="shared" si="253"/>
        <v>310.60000000000002</v>
      </c>
      <c r="Q4088" s="13" t="s">
        <v>8315</v>
      </c>
      <c r="R4088" s="13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500</v>
      </c>
      <c r="E4089" s="7">
        <v>527.45000000000005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105</v>
      </c>
      <c r="P4089">
        <f t="shared" si="253"/>
        <v>0</v>
      </c>
      <c r="Q4089" s="13" t="s">
        <v>8315</v>
      </c>
      <c r="R4089" s="13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2300</v>
      </c>
      <c r="E4090" s="7">
        <v>2835</v>
      </c>
      <c r="F4090" t="s">
        <v>8218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123</v>
      </c>
      <c r="P4090">
        <f t="shared" si="253"/>
        <v>945</v>
      </c>
      <c r="Q4090" s="13" t="s">
        <v>8315</v>
      </c>
      <c r="R4090" s="13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2500</v>
      </c>
      <c r="E4091" s="7">
        <v>1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0.13</v>
      </c>
      <c r="Q4091" s="13" t="s">
        <v>8315</v>
      </c>
      <c r="R4091" s="13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1500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8315</v>
      </c>
      <c r="R4092" s="13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2100</v>
      </c>
      <c r="E4093" s="7">
        <v>2305</v>
      </c>
      <c r="F4093" t="s">
        <v>8218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110</v>
      </c>
      <c r="P4093">
        <f t="shared" si="253"/>
        <v>288.13</v>
      </c>
      <c r="Q4093" s="13" t="s">
        <v>8315</v>
      </c>
      <c r="R4093" s="1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</v>
      </c>
      <c r="E4094" s="7">
        <v>1251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114</v>
      </c>
      <c r="P4094">
        <f t="shared" si="253"/>
        <v>1251</v>
      </c>
      <c r="Q4094" s="13" t="s">
        <v>8315</v>
      </c>
      <c r="R4094" s="13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1500</v>
      </c>
      <c r="E4095" s="7">
        <v>3385</v>
      </c>
      <c r="F4095" t="s">
        <v>8218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226</v>
      </c>
      <c r="P4095">
        <f t="shared" si="253"/>
        <v>846.25</v>
      </c>
      <c r="Q4095" s="13" t="s">
        <v>8315</v>
      </c>
      <c r="R4095" s="13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3400</v>
      </c>
      <c r="E4096" s="7">
        <v>7876</v>
      </c>
      <c r="F4096" t="s">
        <v>8218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232</v>
      </c>
      <c r="P4096">
        <f t="shared" si="253"/>
        <v>984.5</v>
      </c>
      <c r="Q4096" s="13" t="s">
        <v>8315</v>
      </c>
      <c r="R4096" s="13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3500</v>
      </c>
      <c r="E4097" s="7">
        <v>3590</v>
      </c>
      <c r="F4097" t="s">
        <v>8218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103</v>
      </c>
      <c r="P4097">
        <f t="shared" si="253"/>
        <v>3590</v>
      </c>
      <c r="Q4097" s="13" t="s">
        <v>8315</v>
      </c>
      <c r="R4097" s="13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2750</v>
      </c>
      <c r="E4098" s="7">
        <v>25</v>
      </c>
      <c r="F4098" t="s">
        <v>8219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</v>
      </c>
      <c r="P4098">
        <f t="shared" si="253"/>
        <v>5</v>
      </c>
      <c r="Q4098" s="13" t="s">
        <v>8315</v>
      </c>
      <c r="R4098" s="13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500</v>
      </c>
      <c r="E4099" s="7">
        <v>530</v>
      </c>
      <c r="F4099" t="s">
        <v>8218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106</v>
      </c>
      <c r="P4099">
        <f t="shared" ref="P4099:P4115" si="257">IFERROR(ROUND(E4099/L4099,2),0)</f>
        <v>0</v>
      </c>
      <c r="Q4099" s="13" t="s">
        <v>8315</v>
      </c>
      <c r="R4099" s="13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700</v>
      </c>
      <c r="E4100" s="7">
        <v>60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9</v>
      </c>
      <c r="P4100">
        <f t="shared" si="257"/>
        <v>0</v>
      </c>
      <c r="Q4100" s="13" t="s">
        <v>8315</v>
      </c>
      <c r="R4100" s="13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1500</v>
      </c>
      <c r="E4101" s="7">
        <v>1616</v>
      </c>
      <c r="F4101" t="s">
        <v>8218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108</v>
      </c>
      <c r="P4101">
        <f t="shared" si="257"/>
        <v>1616</v>
      </c>
      <c r="Q4101" s="13" t="s">
        <v>8315</v>
      </c>
      <c r="R4101" s="13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25</v>
      </c>
      <c r="E4102" s="7">
        <v>30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120</v>
      </c>
      <c r="P4102">
        <f t="shared" si="257"/>
        <v>0</v>
      </c>
      <c r="Q4102" s="13" t="s">
        <v>8315</v>
      </c>
      <c r="R4102" s="13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100</v>
      </c>
      <c r="E4103" s="7">
        <v>885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885</v>
      </c>
      <c r="P4103">
        <f t="shared" si="257"/>
        <v>0</v>
      </c>
      <c r="Q4103" s="13" t="s">
        <v>8315</v>
      </c>
      <c r="R4103" s="1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2000</v>
      </c>
      <c r="E4104" s="7">
        <v>2154.66</v>
      </c>
      <c r="F4104" t="s">
        <v>8218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108</v>
      </c>
      <c r="P4104">
        <f t="shared" si="257"/>
        <v>359.11</v>
      </c>
      <c r="Q4104" s="13" t="s">
        <v>8315</v>
      </c>
      <c r="R4104" s="13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2000</v>
      </c>
      <c r="E4105" s="7">
        <v>200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33.33</v>
      </c>
      <c r="Q4105" s="13" t="s">
        <v>8315</v>
      </c>
      <c r="R4105" s="13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4641</v>
      </c>
      <c r="F4106" t="s">
        <v>8218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155</v>
      </c>
      <c r="P4106">
        <f t="shared" si="257"/>
        <v>331.5</v>
      </c>
      <c r="Q4106" s="13" t="s">
        <v>8315</v>
      </c>
      <c r="R4106" s="13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7000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8315</v>
      </c>
      <c r="R4107" s="13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10000</v>
      </c>
      <c r="E4108" s="7">
        <v>3125</v>
      </c>
      <c r="F4108" t="s">
        <v>8221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31</v>
      </c>
      <c r="P4108">
        <f t="shared" si="257"/>
        <v>94.7</v>
      </c>
      <c r="Q4108" s="13" t="s">
        <v>8315</v>
      </c>
      <c r="R4108" s="13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1500</v>
      </c>
      <c r="E4109" s="7">
        <v>1500</v>
      </c>
      <c r="F4109" t="s">
        <v>8218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100</v>
      </c>
      <c r="P4109">
        <f t="shared" si="257"/>
        <v>375</v>
      </c>
      <c r="Q4109" s="13" t="s">
        <v>8315</v>
      </c>
      <c r="R4109" s="13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1500</v>
      </c>
      <c r="E4110" s="7">
        <v>2616</v>
      </c>
      <c r="F4110" t="s">
        <v>8218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174</v>
      </c>
      <c r="P4110">
        <f t="shared" si="257"/>
        <v>2616</v>
      </c>
      <c r="Q4110" s="13" t="s">
        <v>8315</v>
      </c>
      <c r="R4110" s="13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70</v>
      </c>
      <c r="E4111" s="7">
        <v>101</v>
      </c>
      <c r="F4111" t="s">
        <v>8218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144</v>
      </c>
      <c r="P4111">
        <f t="shared" si="257"/>
        <v>0</v>
      </c>
      <c r="Q4111" s="13" t="s">
        <v>8315</v>
      </c>
      <c r="R4111" s="13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2000</v>
      </c>
      <c r="E4112" s="7">
        <v>5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0.83</v>
      </c>
      <c r="Q4112" s="13" t="s">
        <v>8315</v>
      </c>
      <c r="R4112" s="13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2000</v>
      </c>
      <c r="E4113" s="7">
        <v>45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2</v>
      </c>
      <c r="P4113">
        <f t="shared" si="257"/>
        <v>7.5</v>
      </c>
      <c r="Q4113" s="13" t="s">
        <v>8315</v>
      </c>
      <c r="R4113" s="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800</v>
      </c>
      <c r="E4114" s="7">
        <v>1001</v>
      </c>
      <c r="F4114" t="s">
        <v>8218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125</v>
      </c>
      <c r="P4114">
        <f t="shared" si="257"/>
        <v>1001</v>
      </c>
      <c r="Q4114" s="13" t="s">
        <v>8315</v>
      </c>
      <c r="R4114" s="13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1000</v>
      </c>
      <c r="E4115" s="7">
        <v>50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5</v>
      </c>
      <c r="P4115">
        <f t="shared" si="257"/>
        <v>16.670000000000002</v>
      </c>
      <c r="Q4115" s="13" t="s">
        <v>8315</v>
      </c>
      <c r="R4115" s="13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G1:R4115" xr:uid="{D6373B48-7911-4B34-BE60-83DA7B305D3C}">
    <filterColumn colId="0">
      <filters>
        <filter val="GB"/>
      </filters>
    </filterColumn>
    <filterColumn colId="11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3" operator="equal">
      <formula>"cancelled"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A101-A222-41D5-9142-1AAAAAC815A8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60</v>
      </c>
      <c r="C5" s="11">
        <v>307</v>
      </c>
      <c r="D5" s="11">
        <v>14</v>
      </c>
      <c r="E5" s="11">
        <v>531</v>
      </c>
      <c r="F5" s="11">
        <v>912</v>
      </c>
    </row>
    <row r="6" spans="1:6" x14ac:dyDescent="0.25">
      <c r="A6" s="15" t="s">
        <v>8361</v>
      </c>
      <c r="B6" s="11">
        <v>60</v>
      </c>
      <c r="C6" s="11">
        <v>307</v>
      </c>
      <c r="D6" s="11">
        <v>14</v>
      </c>
      <c r="E6" s="11">
        <v>531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7EF9-7D11-472A-A934-0E9E466F7E3C}">
  <dimension ref="A1:F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8315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8316</v>
      </c>
      <c r="B6" s="11">
        <v>34</v>
      </c>
      <c r="C6" s="11">
        <v>113</v>
      </c>
      <c r="D6" s="11">
        <v>2</v>
      </c>
      <c r="E6" s="11">
        <v>165</v>
      </c>
      <c r="F6" s="11">
        <v>314</v>
      </c>
    </row>
    <row r="7" spans="1:6" x14ac:dyDescent="0.25">
      <c r="A7" s="15" t="s">
        <v>8361</v>
      </c>
      <c r="B7" s="11">
        <v>34</v>
      </c>
      <c r="C7" s="11">
        <v>113</v>
      </c>
      <c r="D7" s="11">
        <v>2</v>
      </c>
      <c r="E7" s="11">
        <v>165</v>
      </c>
      <c r="F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468E5-562C-4F8F-BD9B-493DA976470C}">
  <dimension ref="A1:F18"/>
  <sheetViews>
    <sheetView workbookViewId="0">
      <selection activeCell="T13" sqref="T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8363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8</v>
      </c>
      <c r="C6" s="11">
        <v>33</v>
      </c>
      <c r="D6" s="11">
        <v>5</v>
      </c>
      <c r="E6" s="11">
        <v>52</v>
      </c>
      <c r="F6" s="11">
        <v>98</v>
      </c>
    </row>
    <row r="7" spans="1:6" x14ac:dyDescent="0.25">
      <c r="A7" s="18" t="s">
        <v>8374</v>
      </c>
      <c r="B7" s="11">
        <v>8</v>
      </c>
      <c r="C7" s="11">
        <v>36</v>
      </c>
      <c r="D7" s="11">
        <v>1</v>
      </c>
      <c r="E7" s="11">
        <v>76</v>
      </c>
      <c r="F7" s="11">
        <v>121</v>
      </c>
    </row>
    <row r="8" spans="1:6" x14ac:dyDescent="0.25">
      <c r="A8" s="18" t="s">
        <v>8375</v>
      </c>
      <c r="B8" s="11">
        <v>11</v>
      </c>
      <c r="C8" s="11">
        <v>39</v>
      </c>
      <c r="D8" s="11">
        <v>4</v>
      </c>
      <c r="E8" s="11">
        <v>52</v>
      </c>
      <c r="F8" s="11">
        <v>106</v>
      </c>
    </row>
    <row r="9" spans="1:6" x14ac:dyDescent="0.25">
      <c r="A9" s="18" t="s">
        <v>8376</v>
      </c>
      <c r="B9" s="11">
        <v>8</v>
      </c>
      <c r="C9" s="11">
        <v>39</v>
      </c>
      <c r="D9" s="11">
        <v>1</v>
      </c>
      <c r="E9" s="11">
        <v>65</v>
      </c>
      <c r="F9" s="11">
        <v>113</v>
      </c>
    </row>
    <row r="10" spans="1:6" x14ac:dyDescent="0.25">
      <c r="A10" s="18" t="s">
        <v>8367</v>
      </c>
      <c r="B10" s="11">
        <v>13</v>
      </c>
      <c r="C10" s="11">
        <v>63</v>
      </c>
      <c r="D10" s="11">
        <v>1</v>
      </c>
      <c r="E10" s="11">
        <v>89</v>
      </c>
      <c r="F10" s="11">
        <v>166</v>
      </c>
    </row>
    <row r="11" spans="1:6" x14ac:dyDescent="0.25">
      <c r="A11" s="18" t="s">
        <v>8377</v>
      </c>
      <c r="B11" s="11">
        <v>12</v>
      </c>
      <c r="C11" s="11">
        <v>54</v>
      </c>
      <c r="D11" s="11">
        <v>2</v>
      </c>
      <c r="E11" s="11">
        <v>85</v>
      </c>
      <c r="F11" s="11">
        <v>153</v>
      </c>
    </row>
    <row r="12" spans="1:6" x14ac:dyDescent="0.25">
      <c r="A12" s="18" t="s">
        <v>8368</v>
      </c>
      <c r="B12" s="11">
        <v>9</v>
      </c>
      <c r="C12" s="11">
        <v>52</v>
      </c>
      <c r="D12" s="11">
        <v>1</v>
      </c>
      <c r="E12" s="11">
        <v>76</v>
      </c>
      <c r="F12" s="11">
        <v>138</v>
      </c>
    </row>
    <row r="13" spans="1:6" x14ac:dyDescent="0.25">
      <c r="A13" s="18" t="s">
        <v>8369</v>
      </c>
      <c r="B13" s="11">
        <v>8</v>
      </c>
      <c r="C13" s="11">
        <v>35</v>
      </c>
      <c r="D13" s="11">
        <v>1</v>
      </c>
      <c r="E13" s="11">
        <v>79</v>
      </c>
      <c r="F13" s="11">
        <v>123</v>
      </c>
    </row>
    <row r="14" spans="1:6" x14ac:dyDescent="0.25">
      <c r="A14" s="18" t="s">
        <v>8370</v>
      </c>
      <c r="B14" s="11">
        <v>8</v>
      </c>
      <c r="C14" s="11">
        <v>29</v>
      </c>
      <c r="D14" s="11">
        <v>1</v>
      </c>
      <c r="E14" s="11">
        <v>59</v>
      </c>
      <c r="F14" s="11">
        <v>97</v>
      </c>
    </row>
    <row r="15" spans="1:6" x14ac:dyDescent="0.25">
      <c r="A15" s="18" t="s">
        <v>8371</v>
      </c>
      <c r="B15" s="11">
        <v>10</v>
      </c>
      <c r="C15" s="11">
        <v>34</v>
      </c>
      <c r="D15" s="11">
        <v>2</v>
      </c>
      <c r="E15" s="11">
        <v>69</v>
      </c>
      <c r="F15" s="11">
        <v>115</v>
      </c>
    </row>
    <row r="16" spans="1:6" x14ac:dyDescent="0.25">
      <c r="A16" s="18" t="s">
        <v>8372</v>
      </c>
      <c r="B16" s="11">
        <v>5</v>
      </c>
      <c r="C16" s="11">
        <v>38</v>
      </c>
      <c r="D16" s="11"/>
      <c r="E16" s="11">
        <v>45</v>
      </c>
      <c r="F16" s="11">
        <v>88</v>
      </c>
    </row>
    <row r="17" spans="1:6" x14ac:dyDescent="0.25">
      <c r="A17" s="18" t="s">
        <v>8378</v>
      </c>
      <c r="B17" s="11">
        <v>4</v>
      </c>
      <c r="C17" s="11">
        <v>28</v>
      </c>
      <c r="D17" s="11">
        <v>1</v>
      </c>
      <c r="E17" s="11">
        <v>42</v>
      </c>
      <c r="F17" s="11">
        <v>75</v>
      </c>
    </row>
    <row r="18" spans="1:6" x14ac:dyDescent="0.25">
      <c r="A18" s="18" t="s">
        <v>8361</v>
      </c>
      <c r="B18" s="11">
        <v>104</v>
      </c>
      <c r="C18" s="11">
        <v>480</v>
      </c>
      <c r="D18" s="11">
        <v>20</v>
      </c>
      <c r="E18" s="11">
        <v>789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1816-BB19-4243-8830-575C94A2389C}">
  <dimension ref="A1:F6"/>
  <sheetViews>
    <sheetView workbookViewId="0">
      <selection activeCell="E2" sqref="E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5600</v>
      </c>
      <c r="D2">
        <f>VLOOKUP(A2,Kickstarter!B:E, 4, FALSE)</f>
        <v>460</v>
      </c>
      <c r="E2">
        <f>VLOOKUP(A2,Kickstarter!B:P, 15, FALSE)</f>
        <v>11.79</v>
      </c>
      <c r="F2">
        <f>VLOOKUP(A2,Kickstarter!B:P, 11, 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5555.55</v>
      </c>
      <c r="D3">
        <f>VLOOKUP(A3,Kickstarter!B:E, 4, FALSE)</f>
        <v>6041.55</v>
      </c>
      <c r="E3">
        <f>VLOOKUP(A3,Kickstarter!B:P, 15, FALSE)</f>
        <v>107.88</v>
      </c>
      <c r="F3">
        <f>VLOOKUP(A3,Kickstarter!B:P, 11, 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7777</v>
      </c>
      <c r="D4">
        <f>VLOOKUP(A4,Kickstarter!B:E, 4, FALSE)</f>
        <v>11364</v>
      </c>
      <c r="E4">
        <f>VLOOKUP(A4,Kickstarter!B:P, 15, FALSE)</f>
        <v>145.69</v>
      </c>
      <c r="F4">
        <f>VLOOKUP(A4,Kickstarter!B:P, 11, 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4575</v>
      </c>
      <c r="D5">
        <f>VLOOKUP(A5,Kickstarter!B:E, 4, FALSE)</f>
        <v>5322</v>
      </c>
      <c r="E5">
        <f>VLOOKUP(A5,Kickstarter!B:P, 15, FALSE)</f>
        <v>204.69</v>
      </c>
      <c r="F5">
        <f>VLOOKUP(A5,Kickstarter!B:P, 11, 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10000</v>
      </c>
      <c r="D6">
        <f>VLOOKUP(A6,Kickstarter!B:E, 4, FALSE)</f>
        <v>30866</v>
      </c>
      <c r="E6">
        <f>VLOOKUP(A6,Kickstarter!B:P, 15, FALSE)</f>
        <v>273.14999999999998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C986-16A3-4475-AC76-F54B41659C8C}">
  <dimension ref="A1:T403"/>
  <sheetViews>
    <sheetView workbookViewId="0">
      <selection activeCell="K2" sqref="K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523</v>
      </c>
      <c r="B2" s="9" t="s">
        <v>524</v>
      </c>
      <c r="C2" s="3" t="s">
        <v>4633</v>
      </c>
      <c r="D2" s="5">
        <v>16000</v>
      </c>
      <c r="E2" s="7">
        <v>33393.339999999997</v>
      </c>
      <c r="F2" t="s">
        <v>8218</v>
      </c>
      <c r="G2" t="s">
        <v>8223</v>
      </c>
      <c r="H2" t="s">
        <v>8245</v>
      </c>
      <c r="I2">
        <v>1442805076</v>
      </c>
      <c r="J2">
        <v>1440213076</v>
      </c>
      <c r="K2" t="b">
        <v>0</v>
      </c>
      <c r="L2">
        <v>84</v>
      </c>
      <c r="M2" t="b">
        <v>1</v>
      </c>
      <c r="N2" t="s">
        <v>8269</v>
      </c>
      <c r="O2" s="11">
        <v>209</v>
      </c>
      <c r="P2">
        <v>397.54</v>
      </c>
      <c r="Q2" s="13" t="s">
        <v>8315</v>
      </c>
      <c r="R2" s="13" t="s">
        <v>8316</v>
      </c>
      <c r="S2" s="17">
        <v>42238.13282407407</v>
      </c>
      <c r="T2" s="17">
        <v>42268.13282407407</v>
      </c>
    </row>
    <row r="3" spans="1:20" ht="255" x14ac:dyDescent="0.25">
      <c r="A3">
        <v>525</v>
      </c>
      <c r="B3" s="9" t="s">
        <v>526</v>
      </c>
      <c r="C3" s="3" t="s">
        <v>4635</v>
      </c>
      <c r="D3" s="5">
        <v>30000</v>
      </c>
      <c r="E3" s="7">
        <v>30315</v>
      </c>
      <c r="F3" t="s">
        <v>8218</v>
      </c>
      <c r="G3" t="s">
        <v>8223</v>
      </c>
      <c r="H3" t="s">
        <v>8245</v>
      </c>
      <c r="I3">
        <v>1410601041</v>
      </c>
      <c r="J3">
        <v>1406713041</v>
      </c>
      <c r="K3" t="b">
        <v>0</v>
      </c>
      <c r="L3">
        <v>12</v>
      </c>
      <c r="M3" t="b">
        <v>1</v>
      </c>
      <c r="N3" t="s">
        <v>8269</v>
      </c>
      <c r="O3" s="11">
        <v>101</v>
      </c>
      <c r="P3">
        <v>2526.25</v>
      </c>
      <c r="Q3" s="13" t="s">
        <v>8315</v>
      </c>
      <c r="R3" s="13" t="s">
        <v>8316</v>
      </c>
      <c r="S3" s="17">
        <v>41850.400937500002</v>
      </c>
      <c r="T3" s="17">
        <v>41895.400937500002</v>
      </c>
    </row>
    <row r="4" spans="1:20" ht="285" x14ac:dyDescent="0.25">
      <c r="A4">
        <v>527</v>
      </c>
      <c r="B4" s="9" t="s">
        <v>528</v>
      </c>
      <c r="C4" s="3" t="s">
        <v>4637</v>
      </c>
      <c r="D4" s="5">
        <v>25000</v>
      </c>
      <c r="E4" s="7">
        <v>26305.97</v>
      </c>
      <c r="F4" t="s">
        <v>8218</v>
      </c>
      <c r="G4" t="s">
        <v>8223</v>
      </c>
      <c r="H4" t="s">
        <v>8245</v>
      </c>
      <c r="I4">
        <v>1487347500</v>
      </c>
      <c r="J4">
        <v>1484715366</v>
      </c>
      <c r="K4" t="b">
        <v>0</v>
      </c>
      <c r="L4">
        <v>158</v>
      </c>
      <c r="M4" t="b">
        <v>1</v>
      </c>
      <c r="N4" t="s">
        <v>8269</v>
      </c>
      <c r="O4" s="11">
        <v>105</v>
      </c>
      <c r="P4">
        <v>166.49</v>
      </c>
      <c r="Q4" s="13" t="s">
        <v>8315</v>
      </c>
      <c r="R4" s="13" t="s">
        <v>8316</v>
      </c>
      <c r="S4" s="17">
        <v>42753.205625000002</v>
      </c>
      <c r="T4" s="17">
        <v>42783.670138888891</v>
      </c>
    </row>
    <row r="5" spans="1:20" ht="255" x14ac:dyDescent="0.25">
      <c r="A5">
        <v>530</v>
      </c>
      <c r="B5" s="9" t="s">
        <v>531</v>
      </c>
      <c r="C5" s="3" t="s">
        <v>4640</v>
      </c>
      <c r="D5" s="5">
        <v>10000</v>
      </c>
      <c r="E5" s="7">
        <v>10100</v>
      </c>
      <c r="F5" t="s">
        <v>8218</v>
      </c>
      <c r="G5" t="s">
        <v>8223</v>
      </c>
      <c r="H5" t="s">
        <v>8245</v>
      </c>
      <c r="I5">
        <v>1435111200</v>
      </c>
      <c r="J5">
        <v>1433254268</v>
      </c>
      <c r="K5" t="b">
        <v>0</v>
      </c>
      <c r="L5">
        <v>29</v>
      </c>
      <c r="M5" t="b">
        <v>1</v>
      </c>
      <c r="N5" t="s">
        <v>8269</v>
      </c>
      <c r="O5" s="11">
        <v>101</v>
      </c>
      <c r="P5">
        <v>348.28</v>
      </c>
      <c r="Q5" s="13" t="s">
        <v>8315</v>
      </c>
      <c r="R5" s="13" t="s">
        <v>8316</v>
      </c>
      <c r="S5" s="17">
        <v>42157.591064814813</v>
      </c>
      <c r="T5" s="17">
        <v>42179.083333333328</v>
      </c>
    </row>
    <row r="6" spans="1:20" ht="285" x14ac:dyDescent="0.25">
      <c r="A6">
        <v>531</v>
      </c>
      <c r="B6" s="9" t="s">
        <v>532</v>
      </c>
      <c r="C6" s="3" t="s">
        <v>4641</v>
      </c>
      <c r="D6" s="5">
        <v>10000</v>
      </c>
      <c r="E6" s="7">
        <v>11545</v>
      </c>
      <c r="F6" t="s">
        <v>8218</v>
      </c>
      <c r="G6" t="s">
        <v>8223</v>
      </c>
      <c r="H6" t="s">
        <v>8245</v>
      </c>
      <c r="I6">
        <v>1481957940</v>
      </c>
      <c r="J6">
        <v>1478050429</v>
      </c>
      <c r="K6" t="b">
        <v>0</v>
      </c>
      <c r="L6">
        <v>31</v>
      </c>
      <c r="M6" t="b">
        <v>1</v>
      </c>
      <c r="N6" t="s">
        <v>8269</v>
      </c>
      <c r="O6" s="11">
        <v>115</v>
      </c>
      <c r="P6">
        <v>372.42</v>
      </c>
      <c r="Q6" s="13" t="s">
        <v>8315</v>
      </c>
      <c r="R6" s="13" t="s">
        <v>8316</v>
      </c>
      <c r="S6" s="17">
        <v>42676.065150462964</v>
      </c>
      <c r="T6" s="17">
        <v>42721.290972222225</v>
      </c>
    </row>
    <row r="7" spans="1:20" ht="270" x14ac:dyDescent="0.25">
      <c r="A7">
        <v>532</v>
      </c>
      <c r="B7" s="9" t="s">
        <v>533</v>
      </c>
      <c r="C7" s="3" t="s">
        <v>4642</v>
      </c>
      <c r="D7" s="5">
        <v>30000</v>
      </c>
      <c r="E7" s="7">
        <v>50251.41</v>
      </c>
      <c r="F7" t="s">
        <v>8218</v>
      </c>
      <c r="G7" t="s">
        <v>8223</v>
      </c>
      <c r="H7" t="s">
        <v>8245</v>
      </c>
      <c r="I7">
        <v>1463098208</v>
      </c>
      <c r="J7">
        <v>1460506208</v>
      </c>
      <c r="K7" t="b">
        <v>0</v>
      </c>
      <c r="L7">
        <v>173</v>
      </c>
      <c r="M7" t="b">
        <v>1</v>
      </c>
      <c r="N7" t="s">
        <v>8269</v>
      </c>
      <c r="O7" s="11">
        <v>168</v>
      </c>
      <c r="P7">
        <v>290.47000000000003</v>
      </c>
      <c r="Q7" s="13" t="s">
        <v>8315</v>
      </c>
      <c r="R7" s="13" t="s">
        <v>8316</v>
      </c>
      <c r="S7" s="17">
        <v>42473.007037037038</v>
      </c>
      <c r="T7" s="17">
        <v>42503.007037037038</v>
      </c>
    </row>
    <row r="8" spans="1:20" ht="270" x14ac:dyDescent="0.25">
      <c r="A8">
        <v>537</v>
      </c>
      <c r="B8" s="9" t="s">
        <v>538</v>
      </c>
      <c r="C8" s="3" t="s">
        <v>4647</v>
      </c>
      <c r="D8" s="5">
        <v>7000</v>
      </c>
      <c r="E8" s="7">
        <v>7981</v>
      </c>
      <c r="F8" t="s">
        <v>8218</v>
      </c>
      <c r="G8" t="s">
        <v>8223</v>
      </c>
      <c r="H8" t="s">
        <v>8245</v>
      </c>
      <c r="I8">
        <v>1446665191</v>
      </c>
      <c r="J8">
        <v>1444069591</v>
      </c>
      <c r="K8" t="b">
        <v>0</v>
      </c>
      <c r="L8">
        <v>59</v>
      </c>
      <c r="M8" t="b">
        <v>1</v>
      </c>
      <c r="N8" t="s">
        <v>8269</v>
      </c>
      <c r="O8" s="11">
        <v>114</v>
      </c>
      <c r="P8">
        <v>135.27000000000001</v>
      </c>
      <c r="Q8" s="13" t="s">
        <v>8315</v>
      </c>
      <c r="R8" s="13" t="s">
        <v>8316</v>
      </c>
      <c r="S8" s="17">
        <v>42282.768414351856</v>
      </c>
      <c r="T8" s="17">
        <v>42312.810081018513</v>
      </c>
    </row>
    <row r="9" spans="1:20" ht="255" x14ac:dyDescent="0.25">
      <c r="A9">
        <v>1284</v>
      </c>
      <c r="B9" s="9" t="s">
        <v>1285</v>
      </c>
      <c r="C9" s="3" t="s">
        <v>5394</v>
      </c>
      <c r="D9" s="5">
        <v>5800</v>
      </c>
      <c r="E9" s="7">
        <v>6628</v>
      </c>
      <c r="F9" t="s">
        <v>8218</v>
      </c>
      <c r="G9" t="s">
        <v>8223</v>
      </c>
      <c r="H9" t="s">
        <v>8245</v>
      </c>
      <c r="I9">
        <v>1483203540</v>
      </c>
      <c r="J9">
        <v>1481175482</v>
      </c>
      <c r="K9" t="b">
        <v>0</v>
      </c>
      <c r="L9">
        <v>31</v>
      </c>
      <c r="M9" t="b">
        <v>1</v>
      </c>
      <c r="N9" t="s">
        <v>8269</v>
      </c>
      <c r="O9" s="11">
        <v>114</v>
      </c>
      <c r="P9">
        <v>213.81</v>
      </c>
      <c r="Q9" s="13" t="s">
        <v>8315</v>
      </c>
      <c r="R9" s="13" t="s">
        <v>8316</v>
      </c>
      <c r="S9" s="17">
        <v>42712.23474537037</v>
      </c>
      <c r="T9" s="17">
        <v>42735.707638888889</v>
      </c>
    </row>
    <row r="10" spans="1:20" ht="300" x14ac:dyDescent="0.25">
      <c r="A10">
        <v>1288</v>
      </c>
      <c r="B10" s="9" t="s">
        <v>1289</v>
      </c>
      <c r="C10" s="3" t="s">
        <v>5398</v>
      </c>
      <c r="D10" s="5">
        <v>10000</v>
      </c>
      <c r="E10" s="7">
        <v>12041.66</v>
      </c>
      <c r="F10" t="s">
        <v>8218</v>
      </c>
      <c r="G10" t="s">
        <v>8223</v>
      </c>
      <c r="H10" t="s">
        <v>8245</v>
      </c>
      <c r="I10">
        <v>1470801600</v>
      </c>
      <c r="J10">
        <v>1468122163</v>
      </c>
      <c r="K10" t="b">
        <v>0</v>
      </c>
      <c r="L10">
        <v>61</v>
      </c>
      <c r="M10" t="b">
        <v>1</v>
      </c>
      <c r="N10" t="s">
        <v>8269</v>
      </c>
      <c r="O10" s="11">
        <v>120</v>
      </c>
      <c r="P10">
        <v>197.4</v>
      </c>
      <c r="Q10" s="13" t="s">
        <v>8315</v>
      </c>
      <c r="R10" s="13" t="s">
        <v>8316</v>
      </c>
      <c r="S10" s="17">
        <v>42561.154664351852</v>
      </c>
      <c r="T10" s="17">
        <v>42592.166666666672</v>
      </c>
    </row>
    <row r="11" spans="1:20" ht="225" x14ac:dyDescent="0.25">
      <c r="A11">
        <v>1289</v>
      </c>
      <c r="B11" s="9" t="s">
        <v>1290</v>
      </c>
      <c r="C11" s="3" t="s">
        <v>5399</v>
      </c>
      <c r="D11" s="5">
        <v>5000</v>
      </c>
      <c r="E11" s="7">
        <v>13534</v>
      </c>
      <c r="F11" t="s">
        <v>8218</v>
      </c>
      <c r="G11" t="s">
        <v>8223</v>
      </c>
      <c r="H11" t="s">
        <v>8245</v>
      </c>
      <c r="I11">
        <v>1483499645</v>
      </c>
      <c r="J11">
        <v>1480907645</v>
      </c>
      <c r="K11" t="b">
        <v>0</v>
      </c>
      <c r="L11">
        <v>52</v>
      </c>
      <c r="M11" t="b">
        <v>1</v>
      </c>
      <c r="N11" t="s">
        <v>8269</v>
      </c>
      <c r="O11" s="11">
        <v>271</v>
      </c>
      <c r="P11">
        <v>260.27</v>
      </c>
      <c r="Q11" s="13" t="s">
        <v>8315</v>
      </c>
      <c r="R11" s="13" t="s">
        <v>8316</v>
      </c>
      <c r="S11" s="17">
        <v>42709.134780092587</v>
      </c>
      <c r="T11" s="17">
        <v>42739.134780092587</v>
      </c>
    </row>
    <row r="12" spans="1:20" ht="120" x14ac:dyDescent="0.25">
      <c r="A12">
        <v>1290</v>
      </c>
      <c r="B12" s="9" t="s">
        <v>1291</v>
      </c>
      <c r="C12" s="3" t="s">
        <v>5400</v>
      </c>
      <c r="D12" s="5">
        <v>10000</v>
      </c>
      <c r="E12" s="7">
        <v>10501</v>
      </c>
      <c r="F12" t="s">
        <v>8218</v>
      </c>
      <c r="G12" t="s">
        <v>8223</v>
      </c>
      <c r="H12" t="s">
        <v>8245</v>
      </c>
      <c r="I12">
        <v>1429772340</v>
      </c>
      <c r="J12">
        <v>1427121931</v>
      </c>
      <c r="K12" t="b">
        <v>0</v>
      </c>
      <c r="L12">
        <v>86</v>
      </c>
      <c r="M12" t="b">
        <v>1</v>
      </c>
      <c r="N12" t="s">
        <v>8269</v>
      </c>
      <c r="O12" s="11">
        <v>105</v>
      </c>
      <c r="P12">
        <v>122.1</v>
      </c>
      <c r="Q12" s="13" t="s">
        <v>8315</v>
      </c>
      <c r="R12" s="13" t="s">
        <v>8316</v>
      </c>
      <c r="S12" s="17">
        <v>42086.614942129629</v>
      </c>
      <c r="T12" s="17">
        <v>42117.290972222225</v>
      </c>
    </row>
    <row r="13" spans="1:20" ht="285" x14ac:dyDescent="0.25">
      <c r="A13">
        <v>1300</v>
      </c>
      <c r="B13" s="9" t="s">
        <v>1301</v>
      </c>
      <c r="C13" s="3" t="s">
        <v>5410</v>
      </c>
      <c r="D13" s="5">
        <v>10000</v>
      </c>
      <c r="E13" s="7">
        <v>12806</v>
      </c>
      <c r="F13" t="s">
        <v>8218</v>
      </c>
      <c r="G13" t="s">
        <v>8223</v>
      </c>
      <c r="H13" t="s">
        <v>8245</v>
      </c>
      <c r="I13">
        <v>1464807420</v>
      </c>
      <c r="J13">
        <v>1461427938</v>
      </c>
      <c r="K13" t="b">
        <v>0</v>
      </c>
      <c r="L13">
        <v>24</v>
      </c>
      <c r="M13" t="b">
        <v>1</v>
      </c>
      <c r="N13" t="s">
        <v>8269</v>
      </c>
      <c r="O13" s="11">
        <v>128</v>
      </c>
      <c r="P13">
        <v>533.58000000000004</v>
      </c>
      <c r="Q13" s="13" t="s">
        <v>8315</v>
      </c>
      <c r="R13" s="13" t="s">
        <v>8316</v>
      </c>
      <c r="S13" s="17">
        <v>42483.675208333334</v>
      </c>
      <c r="T13" s="17">
        <v>42522.789583333331</v>
      </c>
    </row>
    <row r="14" spans="1:20" ht="285" x14ac:dyDescent="0.25">
      <c r="A14">
        <v>2787</v>
      </c>
      <c r="B14" s="9" t="s">
        <v>2787</v>
      </c>
      <c r="C14" s="3" t="s">
        <v>6897</v>
      </c>
      <c r="D14" s="5">
        <v>4900</v>
      </c>
      <c r="E14" s="7">
        <v>40140.01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 s="11">
        <v>819</v>
      </c>
      <c r="P14">
        <v>1056.32</v>
      </c>
      <c r="Q14" s="13" t="s">
        <v>8315</v>
      </c>
      <c r="R14" s="13" t="s">
        <v>8316</v>
      </c>
      <c r="S14" s="17">
        <v>41808.198518518519</v>
      </c>
      <c r="T14" s="17">
        <v>41838.198518518519</v>
      </c>
    </row>
    <row r="15" spans="1:20" ht="135" x14ac:dyDescent="0.25">
      <c r="A15">
        <v>2789</v>
      </c>
      <c r="B15" s="9" t="s">
        <v>2789</v>
      </c>
      <c r="C15" s="3" t="s">
        <v>6899</v>
      </c>
      <c r="D15" s="5">
        <v>9000</v>
      </c>
      <c r="E15" s="7">
        <v>9137</v>
      </c>
      <c r="F15" t="s">
        <v>8218</v>
      </c>
      <c r="G15" t="s">
        <v>8223</v>
      </c>
      <c r="H15" t="s">
        <v>8245</v>
      </c>
      <c r="I15">
        <v>1426132800</v>
      </c>
      <c r="J15">
        <v>1424477934</v>
      </c>
      <c r="K15" t="b">
        <v>0</v>
      </c>
      <c r="L15">
        <v>24</v>
      </c>
      <c r="M15" t="b">
        <v>1</v>
      </c>
      <c r="N15" t="s">
        <v>8269</v>
      </c>
      <c r="O15" s="11">
        <v>102</v>
      </c>
      <c r="P15">
        <v>380.71</v>
      </c>
      <c r="Q15" s="13" t="s">
        <v>8315</v>
      </c>
      <c r="R15" s="13" t="s">
        <v>8316</v>
      </c>
      <c r="S15" s="17">
        <v>42056.013124999998</v>
      </c>
      <c r="T15" s="17">
        <v>42075.166666666672</v>
      </c>
    </row>
    <row r="16" spans="1:20" ht="270" x14ac:dyDescent="0.25">
      <c r="A16">
        <v>2792</v>
      </c>
      <c r="B16" s="9" t="s">
        <v>2792</v>
      </c>
      <c r="C16" s="3" t="s">
        <v>6902</v>
      </c>
      <c r="D16" s="5">
        <v>6000</v>
      </c>
      <c r="E16" s="7">
        <v>7877</v>
      </c>
      <c r="F16" t="s">
        <v>8218</v>
      </c>
      <c r="G16" t="s">
        <v>8223</v>
      </c>
      <c r="H16" t="s">
        <v>8245</v>
      </c>
      <c r="I16">
        <v>1439357559</v>
      </c>
      <c r="J16">
        <v>1435469559</v>
      </c>
      <c r="K16" t="b">
        <v>0</v>
      </c>
      <c r="L16">
        <v>24</v>
      </c>
      <c r="M16" t="b">
        <v>1</v>
      </c>
      <c r="N16" t="s">
        <v>8269</v>
      </c>
      <c r="O16" s="11">
        <v>131</v>
      </c>
      <c r="P16">
        <v>328.21</v>
      </c>
      <c r="Q16" s="13" t="s">
        <v>8315</v>
      </c>
      <c r="R16" s="13" t="s">
        <v>8316</v>
      </c>
      <c r="S16" s="17">
        <v>42183.231006944443</v>
      </c>
      <c r="T16" s="17">
        <v>42228.231006944443</v>
      </c>
    </row>
    <row r="17" spans="1:20" ht="255" x14ac:dyDescent="0.25">
      <c r="A17">
        <v>2795</v>
      </c>
      <c r="B17" s="9" t="s">
        <v>2795</v>
      </c>
      <c r="C17" s="3" t="s">
        <v>6905</v>
      </c>
      <c r="D17" s="5">
        <v>3400</v>
      </c>
      <c r="E17" s="7">
        <v>6215.56</v>
      </c>
      <c r="F17" t="s">
        <v>8218</v>
      </c>
      <c r="G17" t="s">
        <v>8223</v>
      </c>
      <c r="H17" t="s">
        <v>8245</v>
      </c>
      <c r="I17">
        <v>1402095600</v>
      </c>
      <c r="J17">
        <v>1400675841</v>
      </c>
      <c r="K17" t="b">
        <v>0</v>
      </c>
      <c r="L17">
        <v>20</v>
      </c>
      <c r="M17" t="b">
        <v>1</v>
      </c>
      <c r="N17" t="s">
        <v>8269</v>
      </c>
      <c r="O17" s="11">
        <v>183</v>
      </c>
      <c r="P17">
        <v>310.77999999999997</v>
      </c>
      <c r="Q17" s="13" t="s">
        <v>8315</v>
      </c>
      <c r="R17" s="13" t="s">
        <v>8316</v>
      </c>
      <c r="S17" s="17">
        <v>41780.525937500002</v>
      </c>
      <c r="T17" s="17">
        <v>41796.958333333336</v>
      </c>
    </row>
    <row r="18" spans="1:20" ht="105" x14ac:dyDescent="0.25">
      <c r="A18">
        <v>2807</v>
      </c>
      <c r="B18" s="9" t="s">
        <v>2807</v>
      </c>
      <c r="C18" s="3" t="s">
        <v>6917</v>
      </c>
      <c r="D18" s="5">
        <v>18000</v>
      </c>
      <c r="E18" s="7">
        <v>18221</v>
      </c>
      <c r="F18" t="s">
        <v>8218</v>
      </c>
      <c r="G18" t="s">
        <v>8223</v>
      </c>
      <c r="H18" t="s">
        <v>8245</v>
      </c>
      <c r="I18">
        <v>1435611438</v>
      </c>
      <c r="J18">
        <v>1433019438</v>
      </c>
      <c r="K18" t="b">
        <v>0</v>
      </c>
      <c r="L18">
        <v>93</v>
      </c>
      <c r="M18" t="b">
        <v>1</v>
      </c>
      <c r="N18" t="s">
        <v>8269</v>
      </c>
      <c r="O18" s="11">
        <v>101</v>
      </c>
      <c r="P18">
        <v>195.92</v>
      </c>
      <c r="Q18" s="13" t="s">
        <v>8315</v>
      </c>
      <c r="R18" s="13" t="s">
        <v>8316</v>
      </c>
      <c r="S18" s="17">
        <v>42154.873124999998</v>
      </c>
      <c r="T18" s="17">
        <v>42184.873124999998</v>
      </c>
    </row>
    <row r="19" spans="1:20" ht="270" x14ac:dyDescent="0.25">
      <c r="A19">
        <v>2809</v>
      </c>
      <c r="B19" s="9" t="s">
        <v>2809</v>
      </c>
      <c r="C19" s="3" t="s">
        <v>6919</v>
      </c>
      <c r="D19" s="5">
        <v>7500</v>
      </c>
      <c r="E19" s="7">
        <v>11530</v>
      </c>
      <c r="F19" t="s">
        <v>8218</v>
      </c>
      <c r="G19" t="s">
        <v>8223</v>
      </c>
      <c r="H19" t="s">
        <v>8245</v>
      </c>
      <c r="I19">
        <v>1459348740</v>
      </c>
      <c r="J19">
        <v>1458647725</v>
      </c>
      <c r="K19" t="b">
        <v>0</v>
      </c>
      <c r="L19">
        <v>21</v>
      </c>
      <c r="M19" t="b">
        <v>1</v>
      </c>
      <c r="N19" t="s">
        <v>8269</v>
      </c>
      <c r="O19" s="11">
        <v>154</v>
      </c>
      <c r="P19">
        <v>549.04999999999995</v>
      </c>
      <c r="Q19" s="13" t="s">
        <v>8315</v>
      </c>
      <c r="R19" s="13" t="s">
        <v>8316</v>
      </c>
      <c r="S19" s="17">
        <v>42451.496817129635</v>
      </c>
      <c r="T19" s="17">
        <v>42459.610416666663</v>
      </c>
    </row>
    <row r="20" spans="1:20" ht="225" x14ac:dyDescent="0.25">
      <c r="A20">
        <v>2813</v>
      </c>
      <c r="B20" s="9" t="s">
        <v>2813</v>
      </c>
      <c r="C20" s="3" t="s">
        <v>6923</v>
      </c>
      <c r="D20" s="5">
        <v>10000</v>
      </c>
      <c r="E20" s="7">
        <v>10000</v>
      </c>
      <c r="F20" t="s">
        <v>8218</v>
      </c>
      <c r="G20" t="s">
        <v>8223</v>
      </c>
      <c r="H20" t="s">
        <v>8245</v>
      </c>
      <c r="I20">
        <v>1481737761</v>
      </c>
      <c r="J20">
        <v>1479577761</v>
      </c>
      <c r="K20" t="b">
        <v>0</v>
      </c>
      <c r="L20">
        <v>96</v>
      </c>
      <c r="M20" t="b">
        <v>1</v>
      </c>
      <c r="N20" t="s">
        <v>8269</v>
      </c>
      <c r="O20" s="11">
        <v>100</v>
      </c>
      <c r="P20">
        <v>104.17</v>
      </c>
      <c r="Q20" s="13" t="s">
        <v>8315</v>
      </c>
      <c r="R20" s="13" t="s">
        <v>8316</v>
      </c>
      <c r="S20" s="17">
        <v>42693.742604166662</v>
      </c>
      <c r="T20" s="17">
        <v>42718.742604166662</v>
      </c>
    </row>
    <row r="21" spans="1:20" ht="255" x14ac:dyDescent="0.25">
      <c r="A21">
        <v>2826</v>
      </c>
      <c r="B21" s="9" t="s">
        <v>2826</v>
      </c>
      <c r="C21" s="3" t="s">
        <v>6936</v>
      </c>
      <c r="D21" s="5">
        <v>6000</v>
      </c>
      <c r="E21" s="7">
        <v>8529</v>
      </c>
      <c r="F21" t="s">
        <v>8218</v>
      </c>
      <c r="G21" t="s">
        <v>8223</v>
      </c>
      <c r="H21" t="s">
        <v>8245</v>
      </c>
      <c r="I21">
        <v>1436511600</v>
      </c>
      <c r="J21">
        <v>1434415812</v>
      </c>
      <c r="K21" t="b">
        <v>0</v>
      </c>
      <c r="L21">
        <v>19</v>
      </c>
      <c r="M21" t="b">
        <v>1</v>
      </c>
      <c r="N21" t="s">
        <v>8269</v>
      </c>
      <c r="O21" s="11">
        <v>142</v>
      </c>
      <c r="P21">
        <v>448.89</v>
      </c>
      <c r="Q21" s="13" t="s">
        <v>8315</v>
      </c>
      <c r="R21" s="13" t="s">
        <v>8316</v>
      </c>
      <c r="S21" s="17">
        <v>42171.034861111111</v>
      </c>
      <c r="T21" s="17">
        <v>42195.291666666672</v>
      </c>
    </row>
    <row r="22" spans="1:20" ht="255" x14ac:dyDescent="0.25">
      <c r="A22">
        <v>2827</v>
      </c>
      <c r="B22" s="9" t="s">
        <v>2827</v>
      </c>
      <c r="C22" s="3" t="s">
        <v>6937</v>
      </c>
      <c r="D22" s="5">
        <v>7000</v>
      </c>
      <c r="E22" s="7">
        <v>7905</v>
      </c>
      <c r="F22" t="s">
        <v>8218</v>
      </c>
      <c r="G22" t="s">
        <v>8223</v>
      </c>
      <c r="H22" t="s">
        <v>8245</v>
      </c>
      <c r="I22">
        <v>1464971400</v>
      </c>
      <c r="J22">
        <v>1462379066</v>
      </c>
      <c r="K22" t="b">
        <v>0</v>
      </c>
      <c r="L22">
        <v>23</v>
      </c>
      <c r="M22" t="b">
        <v>1</v>
      </c>
      <c r="N22" t="s">
        <v>8269</v>
      </c>
      <c r="O22" s="11">
        <v>113</v>
      </c>
      <c r="P22">
        <v>343.7</v>
      </c>
      <c r="Q22" s="13" t="s">
        <v>8315</v>
      </c>
      <c r="R22" s="13" t="s">
        <v>8316</v>
      </c>
      <c r="S22" s="17">
        <v>42494.683634259258</v>
      </c>
      <c r="T22" s="17">
        <v>42524.6875</v>
      </c>
    </row>
    <row r="23" spans="1:20" ht="180" x14ac:dyDescent="0.25">
      <c r="A23">
        <v>2830</v>
      </c>
      <c r="B23" s="9" t="s">
        <v>2830</v>
      </c>
      <c r="C23" s="3" t="s">
        <v>6940</v>
      </c>
      <c r="D23" s="5">
        <v>8500</v>
      </c>
      <c r="E23" s="7">
        <v>11428.19</v>
      </c>
      <c r="F23" t="s">
        <v>8218</v>
      </c>
      <c r="G23" t="s">
        <v>8223</v>
      </c>
      <c r="H23" t="s">
        <v>8245</v>
      </c>
      <c r="I23">
        <v>1399867140</v>
      </c>
      <c r="J23">
        <v>1398802148</v>
      </c>
      <c r="K23" t="b">
        <v>0</v>
      </c>
      <c r="L23">
        <v>11</v>
      </c>
      <c r="M23" t="b">
        <v>1</v>
      </c>
      <c r="N23" t="s">
        <v>8269</v>
      </c>
      <c r="O23" s="11">
        <v>134</v>
      </c>
      <c r="P23">
        <v>1038.93</v>
      </c>
      <c r="Q23" s="13" t="s">
        <v>8315</v>
      </c>
      <c r="R23" s="13" t="s">
        <v>8316</v>
      </c>
      <c r="S23" s="17">
        <v>41758.839675925927</v>
      </c>
      <c r="T23" s="17">
        <v>41771.165972222225</v>
      </c>
    </row>
    <row r="24" spans="1:20" ht="90" x14ac:dyDescent="0.25">
      <c r="A24">
        <v>2833</v>
      </c>
      <c r="B24" s="9" t="s">
        <v>2833</v>
      </c>
      <c r="C24" s="3" t="s">
        <v>6943</v>
      </c>
      <c r="D24" s="5">
        <v>8000</v>
      </c>
      <c r="E24" s="7">
        <v>32616</v>
      </c>
      <c r="F24" t="s">
        <v>8218</v>
      </c>
      <c r="G24" t="s">
        <v>8223</v>
      </c>
      <c r="H24" t="s">
        <v>8245</v>
      </c>
      <c r="I24">
        <v>1444528800</v>
      </c>
      <c r="J24">
        <v>1442804633</v>
      </c>
      <c r="K24" t="b">
        <v>0</v>
      </c>
      <c r="L24">
        <v>35</v>
      </c>
      <c r="M24" t="b">
        <v>1</v>
      </c>
      <c r="N24" t="s">
        <v>8269</v>
      </c>
      <c r="O24" s="11">
        <v>408</v>
      </c>
      <c r="P24">
        <v>931.89</v>
      </c>
      <c r="Q24" s="13" t="s">
        <v>8315</v>
      </c>
      <c r="R24" s="13" t="s">
        <v>8316</v>
      </c>
      <c r="S24" s="17">
        <v>42268.127696759257</v>
      </c>
      <c r="T24" s="17">
        <v>42288.083333333328</v>
      </c>
    </row>
    <row r="25" spans="1:20" ht="255" x14ac:dyDescent="0.25">
      <c r="A25">
        <v>2838</v>
      </c>
      <c r="B25" s="9" t="s">
        <v>2838</v>
      </c>
      <c r="C25" s="3" t="s">
        <v>6948</v>
      </c>
      <c r="D25" s="5">
        <v>7000</v>
      </c>
      <c r="E25" s="7">
        <v>7750</v>
      </c>
      <c r="F25" t="s">
        <v>8218</v>
      </c>
      <c r="G25" t="s">
        <v>8223</v>
      </c>
      <c r="H25" t="s">
        <v>8245</v>
      </c>
      <c r="I25">
        <v>1407967200</v>
      </c>
      <c r="J25">
        <v>1406039696</v>
      </c>
      <c r="K25" t="b">
        <v>0</v>
      </c>
      <c r="L25">
        <v>54</v>
      </c>
      <c r="M25" t="b">
        <v>1</v>
      </c>
      <c r="N25" t="s">
        <v>8269</v>
      </c>
      <c r="O25" s="11">
        <v>111</v>
      </c>
      <c r="P25">
        <v>143.52000000000001</v>
      </c>
      <c r="Q25" s="13" t="s">
        <v>8315</v>
      </c>
      <c r="R25" s="13" t="s">
        <v>8316</v>
      </c>
      <c r="S25" s="17">
        <v>41842.607592592591</v>
      </c>
      <c r="T25" s="17">
        <v>41864.916666666664</v>
      </c>
    </row>
    <row r="26" spans="1:20" ht="285" x14ac:dyDescent="0.25">
      <c r="A26">
        <v>2839</v>
      </c>
      <c r="B26" s="9" t="s">
        <v>2839</v>
      </c>
      <c r="C26" s="3" t="s">
        <v>6949</v>
      </c>
      <c r="D26" s="5">
        <v>10000</v>
      </c>
      <c r="E26" s="7">
        <v>10685</v>
      </c>
      <c r="F26" t="s">
        <v>8218</v>
      </c>
      <c r="G26" t="s">
        <v>8223</v>
      </c>
      <c r="H26" t="s">
        <v>8245</v>
      </c>
      <c r="I26">
        <v>1408942740</v>
      </c>
      <c r="J26">
        <v>1406958354</v>
      </c>
      <c r="K26" t="b">
        <v>0</v>
      </c>
      <c r="L26">
        <v>31</v>
      </c>
      <c r="M26" t="b">
        <v>1</v>
      </c>
      <c r="N26" t="s">
        <v>8269</v>
      </c>
      <c r="O26" s="11">
        <v>107</v>
      </c>
      <c r="P26">
        <v>344.68</v>
      </c>
      <c r="Q26" s="13" t="s">
        <v>8315</v>
      </c>
      <c r="R26" s="13" t="s">
        <v>8316</v>
      </c>
      <c r="S26" s="17">
        <v>41853.240208333329</v>
      </c>
      <c r="T26" s="17">
        <v>41876.207638888889</v>
      </c>
    </row>
    <row r="27" spans="1:20" ht="255" x14ac:dyDescent="0.25">
      <c r="A27">
        <v>2843</v>
      </c>
      <c r="B27" s="9" t="s">
        <v>2843</v>
      </c>
      <c r="C27" s="3" t="s">
        <v>6953</v>
      </c>
      <c r="D27" s="5">
        <v>200</v>
      </c>
      <c r="E27" s="7">
        <v>277</v>
      </c>
      <c r="F27" t="s">
        <v>8218</v>
      </c>
      <c r="G27" t="s">
        <v>8223</v>
      </c>
      <c r="H27" t="s">
        <v>8245</v>
      </c>
      <c r="I27">
        <v>1465790400</v>
      </c>
      <c r="J27">
        <v>1462210950</v>
      </c>
      <c r="K27" t="b">
        <v>0</v>
      </c>
      <c r="L27">
        <v>0</v>
      </c>
      <c r="M27" t="b">
        <v>0</v>
      </c>
      <c r="N27" t="s">
        <v>8269</v>
      </c>
      <c r="O27" s="11">
        <v>139</v>
      </c>
      <c r="P27">
        <v>0</v>
      </c>
      <c r="Q27" s="13" t="s">
        <v>8315</v>
      </c>
      <c r="R27" s="13" t="s">
        <v>8316</v>
      </c>
      <c r="S27" s="17">
        <v>42492.737847222219</v>
      </c>
      <c r="T27" s="17">
        <v>42534.166666666672</v>
      </c>
    </row>
    <row r="28" spans="1:20" ht="225" x14ac:dyDescent="0.25">
      <c r="A28">
        <v>2845</v>
      </c>
      <c r="B28" s="9" t="s">
        <v>2845</v>
      </c>
      <c r="C28" s="3" t="s">
        <v>6955</v>
      </c>
      <c r="D28" s="5">
        <v>7000</v>
      </c>
      <c r="E28" s="7">
        <v>7164</v>
      </c>
      <c r="F28" t="s">
        <v>8218</v>
      </c>
      <c r="G28" t="s">
        <v>8223</v>
      </c>
      <c r="H28" t="s">
        <v>8245</v>
      </c>
      <c r="I28">
        <v>1433723033</v>
      </c>
      <c r="J28">
        <v>1428539033</v>
      </c>
      <c r="K28" t="b">
        <v>0</v>
      </c>
      <c r="L28">
        <v>39</v>
      </c>
      <c r="M28" t="b">
        <v>0</v>
      </c>
      <c r="N28" t="s">
        <v>8269</v>
      </c>
      <c r="O28" s="11">
        <v>102</v>
      </c>
      <c r="P28">
        <v>183.69</v>
      </c>
      <c r="Q28" s="13" t="s">
        <v>8315</v>
      </c>
      <c r="R28" s="13" t="s">
        <v>8316</v>
      </c>
      <c r="S28" s="17">
        <v>42103.016585648147</v>
      </c>
      <c r="T28" s="17">
        <v>42163.016585648147</v>
      </c>
    </row>
    <row r="29" spans="1:20" ht="315" x14ac:dyDescent="0.25">
      <c r="A29">
        <v>2846</v>
      </c>
      <c r="B29" s="9" t="s">
        <v>2846</v>
      </c>
      <c r="C29" s="3" t="s">
        <v>6956</v>
      </c>
      <c r="D29" s="5">
        <v>500</v>
      </c>
      <c r="E29" s="7">
        <v>500</v>
      </c>
      <c r="F29" t="s">
        <v>8218</v>
      </c>
      <c r="G29" t="s">
        <v>8223</v>
      </c>
      <c r="H29" t="s">
        <v>8245</v>
      </c>
      <c r="I29">
        <v>1432917394</v>
      </c>
      <c r="J29">
        <v>1429029394</v>
      </c>
      <c r="K29" t="b">
        <v>0</v>
      </c>
      <c r="L29">
        <v>0</v>
      </c>
      <c r="M29" t="b">
        <v>0</v>
      </c>
      <c r="N29" t="s">
        <v>8269</v>
      </c>
      <c r="O29" s="11">
        <v>100</v>
      </c>
      <c r="P29">
        <v>0</v>
      </c>
      <c r="Q29" s="13" t="s">
        <v>8315</v>
      </c>
      <c r="R29" s="13" t="s">
        <v>8316</v>
      </c>
      <c r="S29" s="17">
        <v>42108.692060185189</v>
      </c>
      <c r="T29" s="17">
        <v>42153.692060185189</v>
      </c>
    </row>
    <row r="30" spans="1:20" ht="270" x14ac:dyDescent="0.25">
      <c r="A30">
        <v>2847</v>
      </c>
      <c r="B30" s="9" t="s">
        <v>2847</v>
      </c>
      <c r="C30" s="3" t="s">
        <v>6957</v>
      </c>
      <c r="D30" s="5">
        <v>250</v>
      </c>
      <c r="E30" s="7">
        <v>545</v>
      </c>
      <c r="F30" t="s">
        <v>8218</v>
      </c>
      <c r="G30" t="s">
        <v>8223</v>
      </c>
      <c r="H30" t="s">
        <v>8245</v>
      </c>
      <c r="I30">
        <v>1464031265</v>
      </c>
      <c r="J30">
        <v>1458847265</v>
      </c>
      <c r="K30" t="b">
        <v>0</v>
      </c>
      <c r="L30">
        <v>0</v>
      </c>
      <c r="M30" t="b">
        <v>0</v>
      </c>
      <c r="N30" t="s">
        <v>8269</v>
      </c>
      <c r="O30" s="11">
        <v>218</v>
      </c>
      <c r="P30">
        <v>0</v>
      </c>
      <c r="Q30" s="13" t="s">
        <v>8315</v>
      </c>
      <c r="R30" s="13" t="s">
        <v>8316</v>
      </c>
      <c r="S30" s="17">
        <v>42453.806307870371</v>
      </c>
      <c r="T30" s="17">
        <v>42513.806307870371</v>
      </c>
    </row>
    <row r="31" spans="1:20" ht="270" x14ac:dyDescent="0.25">
      <c r="A31">
        <v>2848</v>
      </c>
      <c r="B31" s="9" t="s">
        <v>2848</v>
      </c>
      <c r="C31" s="3" t="s">
        <v>6958</v>
      </c>
      <c r="D31" s="5">
        <v>1750</v>
      </c>
      <c r="E31" s="7">
        <v>1776</v>
      </c>
      <c r="F31" t="s">
        <v>8218</v>
      </c>
      <c r="G31" t="s">
        <v>8223</v>
      </c>
      <c r="H31" t="s">
        <v>8245</v>
      </c>
      <c r="I31">
        <v>1432913659</v>
      </c>
      <c r="J31">
        <v>1430321659</v>
      </c>
      <c r="K31" t="b">
        <v>0</v>
      </c>
      <c r="L31">
        <v>3</v>
      </c>
      <c r="M31" t="b">
        <v>0</v>
      </c>
      <c r="N31" t="s">
        <v>8269</v>
      </c>
      <c r="O31" s="11">
        <v>101</v>
      </c>
      <c r="P31">
        <v>592</v>
      </c>
      <c r="Q31" s="13" t="s">
        <v>8315</v>
      </c>
      <c r="R31" s="13" t="s">
        <v>8316</v>
      </c>
      <c r="S31" s="17">
        <v>42123.648831018523</v>
      </c>
      <c r="T31" s="17">
        <v>42153.648831018523</v>
      </c>
    </row>
    <row r="32" spans="1:20" ht="285" x14ac:dyDescent="0.25">
      <c r="A32">
        <v>2850</v>
      </c>
      <c r="B32" s="9" t="s">
        <v>2850</v>
      </c>
      <c r="C32" s="3" t="s">
        <v>6960</v>
      </c>
      <c r="D32" s="5">
        <v>2500</v>
      </c>
      <c r="E32" s="7">
        <v>2725</v>
      </c>
      <c r="F32" t="s">
        <v>8218</v>
      </c>
      <c r="G32" t="s">
        <v>8223</v>
      </c>
      <c r="H32" t="s">
        <v>8245</v>
      </c>
      <c r="I32">
        <v>1409962211</v>
      </c>
      <c r="J32">
        <v>1407370211</v>
      </c>
      <c r="K32" t="b">
        <v>0</v>
      </c>
      <c r="L32">
        <v>13</v>
      </c>
      <c r="M32" t="b">
        <v>0</v>
      </c>
      <c r="N32" t="s">
        <v>8269</v>
      </c>
      <c r="O32" s="11">
        <v>109</v>
      </c>
      <c r="P32">
        <v>209.62</v>
      </c>
      <c r="Q32" s="13" t="s">
        <v>8315</v>
      </c>
      <c r="R32" s="13" t="s">
        <v>8316</v>
      </c>
      <c r="S32" s="17">
        <v>41858.007071759261</v>
      </c>
      <c r="T32" s="17">
        <v>41888.007071759261</v>
      </c>
    </row>
    <row r="33" spans="1:20" ht="285" x14ac:dyDescent="0.25">
      <c r="A33">
        <v>2855</v>
      </c>
      <c r="B33" s="9" t="s">
        <v>2855</v>
      </c>
      <c r="C33" s="3" t="s">
        <v>6965</v>
      </c>
      <c r="D33" s="5">
        <v>2500</v>
      </c>
      <c r="E33" s="7">
        <v>2606</v>
      </c>
      <c r="F33" t="s">
        <v>8218</v>
      </c>
      <c r="G33" t="s">
        <v>8223</v>
      </c>
      <c r="H33" t="s">
        <v>8245</v>
      </c>
      <c r="I33">
        <v>1454110440</v>
      </c>
      <c r="J33">
        <v>1451607071</v>
      </c>
      <c r="K33" t="b">
        <v>0</v>
      </c>
      <c r="L33">
        <v>5</v>
      </c>
      <c r="M33" t="b">
        <v>0</v>
      </c>
      <c r="N33" t="s">
        <v>8269</v>
      </c>
      <c r="O33" s="11">
        <v>104</v>
      </c>
      <c r="P33">
        <v>521.20000000000005</v>
      </c>
      <c r="Q33" s="13" t="s">
        <v>8315</v>
      </c>
      <c r="R33" s="13" t="s">
        <v>8316</v>
      </c>
      <c r="S33" s="17">
        <v>42370.007766203707</v>
      </c>
      <c r="T33" s="17">
        <v>42398.981944444444</v>
      </c>
    </row>
    <row r="34" spans="1:20" ht="225" x14ac:dyDescent="0.25">
      <c r="A34">
        <v>2856</v>
      </c>
      <c r="B34" s="9" t="s">
        <v>2856</v>
      </c>
      <c r="C34" s="3" t="s">
        <v>6966</v>
      </c>
      <c r="D34" s="5">
        <v>2000</v>
      </c>
      <c r="E34" s="7">
        <v>2222</v>
      </c>
      <c r="F34" t="s">
        <v>8218</v>
      </c>
      <c r="G34" t="s">
        <v>8223</v>
      </c>
      <c r="H34" t="s">
        <v>8245</v>
      </c>
      <c r="I34">
        <v>1439069640</v>
      </c>
      <c r="J34">
        <v>1433897647</v>
      </c>
      <c r="K34" t="b">
        <v>0</v>
      </c>
      <c r="L34">
        <v>6</v>
      </c>
      <c r="M34" t="b">
        <v>0</v>
      </c>
      <c r="N34" t="s">
        <v>8269</v>
      </c>
      <c r="O34" s="11">
        <v>111</v>
      </c>
      <c r="P34">
        <v>370.33</v>
      </c>
      <c r="Q34" s="13" t="s">
        <v>8315</v>
      </c>
      <c r="R34" s="13" t="s">
        <v>8316</v>
      </c>
      <c r="S34" s="17">
        <v>42165.037581018521</v>
      </c>
      <c r="T34" s="17">
        <v>42224.898611111115</v>
      </c>
    </row>
    <row r="35" spans="1:20" ht="240" x14ac:dyDescent="0.25">
      <c r="A35">
        <v>2862</v>
      </c>
      <c r="B35" s="9" t="s">
        <v>2862</v>
      </c>
      <c r="C35" s="3" t="s">
        <v>6972</v>
      </c>
      <c r="D35" s="5">
        <v>1500</v>
      </c>
      <c r="E35" s="7">
        <v>2333</v>
      </c>
      <c r="F35" t="s">
        <v>8218</v>
      </c>
      <c r="G35" t="s">
        <v>8223</v>
      </c>
      <c r="H35" t="s">
        <v>8245</v>
      </c>
      <c r="I35">
        <v>1403636229</v>
      </c>
      <c r="J35">
        <v>1401044229</v>
      </c>
      <c r="K35" t="b">
        <v>0</v>
      </c>
      <c r="L35">
        <v>3</v>
      </c>
      <c r="M35" t="b">
        <v>0</v>
      </c>
      <c r="N35" t="s">
        <v>8269</v>
      </c>
      <c r="O35" s="11">
        <v>156</v>
      </c>
      <c r="P35">
        <v>777.67</v>
      </c>
      <c r="Q35" s="13" t="s">
        <v>8315</v>
      </c>
      <c r="R35" s="13" t="s">
        <v>8316</v>
      </c>
      <c r="S35" s="17">
        <v>41784.789687500001</v>
      </c>
      <c r="T35" s="17">
        <v>41814.789687500001</v>
      </c>
    </row>
    <row r="36" spans="1:20" ht="285" x14ac:dyDescent="0.25">
      <c r="A36">
        <v>2863</v>
      </c>
      <c r="B36" s="9" t="s">
        <v>2863</v>
      </c>
      <c r="C36" s="3" t="s">
        <v>6973</v>
      </c>
      <c r="D36" s="5">
        <v>1100</v>
      </c>
      <c r="E36" s="7">
        <v>1130</v>
      </c>
      <c r="F36" t="s">
        <v>8218</v>
      </c>
      <c r="G36" t="s">
        <v>8223</v>
      </c>
      <c r="H36" t="s">
        <v>8245</v>
      </c>
      <c r="I36">
        <v>1410279123</v>
      </c>
      <c r="J36">
        <v>1405095123</v>
      </c>
      <c r="K36" t="b">
        <v>0</v>
      </c>
      <c r="L36">
        <v>1</v>
      </c>
      <c r="M36" t="b">
        <v>0</v>
      </c>
      <c r="N36" t="s">
        <v>8269</v>
      </c>
      <c r="O36" s="11">
        <v>103</v>
      </c>
      <c r="P36">
        <v>1130</v>
      </c>
      <c r="Q36" s="13" t="s">
        <v>8315</v>
      </c>
      <c r="R36" s="13" t="s">
        <v>8316</v>
      </c>
      <c r="S36" s="17">
        <v>41831.675034722226</v>
      </c>
      <c r="T36" s="17">
        <v>41891.675034722226</v>
      </c>
    </row>
    <row r="37" spans="1:20" ht="285" x14ac:dyDescent="0.25">
      <c r="A37">
        <v>2865</v>
      </c>
      <c r="B37" s="9" t="s">
        <v>2865</v>
      </c>
      <c r="C37" s="3" t="s">
        <v>6975</v>
      </c>
      <c r="D37" s="5">
        <v>300</v>
      </c>
      <c r="E37" s="7">
        <v>340</v>
      </c>
      <c r="F37" t="s">
        <v>8218</v>
      </c>
      <c r="G37" t="s">
        <v>8223</v>
      </c>
      <c r="H37" t="s">
        <v>8245</v>
      </c>
      <c r="I37">
        <v>1420512259</v>
      </c>
      <c r="J37">
        <v>1415328259</v>
      </c>
      <c r="K37" t="b">
        <v>0</v>
      </c>
      <c r="L37">
        <v>0</v>
      </c>
      <c r="M37" t="b">
        <v>0</v>
      </c>
      <c r="N37" t="s">
        <v>8269</v>
      </c>
      <c r="O37" s="11">
        <v>113</v>
      </c>
      <c r="P37">
        <v>0</v>
      </c>
      <c r="Q37" s="13" t="s">
        <v>8315</v>
      </c>
      <c r="R37" s="13" t="s">
        <v>8316</v>
      </c>
      <c r="S37" s="17">
        <v>41950.114108796297</v>
      </c>
      <c r="T37" s="17">
        <v>42010.114108796297</v>
      </c>
    </row>
    <row r="38" spans="1:20" ht="270" x14ac:dyDescent="0.25">
      <c r="A38">
        <v>2866</v>
      </c>
      <c r="B38" s="9" t="s">
        <v>2866</v>
      </c>
      <c r="C38" s="3" t="s">
        <v>6976</v>
      </c>
      <c r="D38" s="5">
        <v>1500</v>
      </c>
      <c r="E38" s="7">
        <v>1521</v>
      </c>
      <c r="F38" t="s">
        <v>8218</v>
      </c>
      <c r="G38" t="s">
        <v>8223</v>
      </c>
      <c r="H38" t="s">
        <v>8245</v>
      </c>
      <c r="I38">
        <v>1476482400</v>
      </c>
      <c r="J38">
        <v>1473893721</v>
      </c>
      <c r="K38" t="b">
        <v>0</v>
      </c>
      <c r="L38">
        <v>2</v>
      </c>
      <c r="M38" t="b">
        <v>0</v>
      </c>
      <c r="N38" t="s">
        <v>8269</v>
      </c>
      <c r="O38" s="11">
        <v>101</v>
      </c>
      <c r="P38">
        <v>760.5</v>
      </c>
      <c r="Q38" s="13" t="s">
        <v>8315</v>
      </c>
      <c r="R38" s="13" t="s">
        <v>8316</v>
      </c>
      <c r="S38" s="17">
        <v>42627.955104166671</v>
      </c>
      <c r="T38" s="17">
        <v>42657.916666666672</v>
      </c>
    </row>
    <row r="39" spans="1:20" ht="285" x14ac:dyDescent="0.25">
      <c r="A39">
        <v>2868</v>
      </c>
      <c r="B39" s="9" t="s">
        <v>2868</v>
      </c>
      <c r="C39" s="3" t="s">
        <v>6978</v>
      </c>
      <c r="D39" s="5">
        <v>18000</v>
      </c>
      <c r="E39" s="7">
        <v>19523.310000000001</v>
      </c>
      <c r="F39" t="s">
        <v>8218</v>
      </c>
      <c r="G39" t="s">
        <v>8223</v>
      </c>
      <c r="H39" t="s">
        <v>8245</v>
      </c>
      <c r="I39">
        <v>1475697054</v>
      </c>
      <c r="J39">
        <v>1473105054</v>
      </c>
      <c r="K39" t="b">
        <v>0</v>
      </c>
      <c r="L39">
        <v>60</v>
      </c>
      <c r="M39" t="b">
        <v>0</v>
      </c>
      <c r="N39" t="s">
        <v>8269</v>
      </c>
      <c r="O39" s="11">
        <v>108</v>
      </c>
      <c r="P39">
        <v>325.39</v>
      </c>
      <c r="Q39" s="13" t="s">
        <v>8315</v>
      </c>
      <c r="R39" s="13" t="s">
        <v>8316</v>
      </c>
      <c r="S39" s="17">
        <v>42618.827013888891</v>
      </c>
      <c r="T39" s="17">
        <v>42648.827013888891</v>
      </c>
    </row>
    <row r="40" spans="1:20" ht="285" x14ac:dyDescent="0.25">
      <c r="A40">
        <v>2869</v>
      </c>
      <c r="B40" s="9" t="s">
        <v>2869</v>
      </c>
      <c r="C40" s="3" t="s">
        <v>6979</v>
      </c>
      <c r="D40" s="5">
        <v>2000</v>
      </c>
      <c r="E40" s="7">
        <v>2545</v>
      </c>
      <c r="F40" t="s">
        <v>8218</v>
      </c>
      <c r="G40" t="s">
        <v>8223</v>
      </c>
      <c r="H40" t="s">
        <v>8245</v>
      </c>
      <c r="I40">
        <v>1468937681</v>
      </c>
      <c r="J40">
        <v>1466345681</v>
      </c>
      <c r="K40" t="b">
        <v>0</v>
      </c>
      <c r="L40">
        <v>5</v>
      </c>
      <c r="M40" t="b">
        <v>0</v>
      </c>
      <c r="N40" t="s">
        <v>8269</v>
      </c>
      <c r="O40" s="11">
        <v>127</v>
      </c>
      <c r="P40">
        <v>509</v>
      </c>
      <c r="Q40" s="13" t="s">
        <v>8315</v>
      </c>
      <c r="R40" s="13" t="s">
        <v>8316</v>
      </c>
      <c r="S40" s="17">
        <v>42540.593530092592</v>
      </c>
      <c r="T40" s="17">
        <v>42570.593530092592</v>
      </c>
    </row>
    <row r="41" spans="1:20" ht="165" x14ac:dyDescent="0.25">
      <c r="A41">
        <v>2872</v>
      </c>
      <c r="B41" s="9" t="s">
        <v>2872</v>
      </c>
      <c r="C41" s="3" t="s">
        <v>6982</v>
      </c>
      <c r="D41" s="5">
        <v>300</v>
      </c>
      <c r="E41" s="7">
        <v>430</v>
      </c>
      <c r="F41" t="s">
        <v>8218</v>
      </c>
      <c r="G41" t="s">
        <v>8223</v>
      </c>
      <c r="H41" t="s">
        <v>8245</v>
      </c>
      <c r="I41">
        <v>1434768438</v>
      </c>
      <c r="J41">
        <v>1429584438</v>
      </c>
      <c r="K41" t="b">
        <v>0</v>
      </c>
      <c r="L41">
        <v>0</v>
      </c>
      <c r="M41" t="b">
        <v>0</v>
      </c>
      <c r="N41" t="s">
        <v>8269</v>
      </c>
      <c r="O41" s="11">
        <v>143</v>
      </c>
      <c r="P41">
        <v>0</v>
      </c>
      <c r="Q41" s="13" t="s">
        <v>8315</v>
      </c>
      <c r="R41" s="13" t="s">
        <v>8316</v>
      </c>
      <c r="S41" s="17">
        <v>42115.11618055556</v>
      </c>
      <c r="T41" s="17">
        <v>42175.11618055556</v>
      </c>
    </row>
    <row r="42" spans="1:20" ht="270" x14ac:dyDescent="0.25">
      <c r="A42">
        <v>2874</v>
      </c>
      <c r="B42" s="9" t="s">
        <v>2874</v>
      </c>
      <c r="C42" s="3" t="s">
        <v>6984</v>
      </c>
      <c r="D42" s="5">
        <v>2500</v>
      </c>
      <c r="E42" s="7">
        <v>2500</v>
      </c>
      <c r="F42" t="s">
        <v>8218</v>
      </c>
      <c r="G42" t="s">
        <v>8223</v>
      </c>
      <c r="H42" t="s">
        <v>8245</v>
      </c>
      <c r="I42">
        <v>1484684186</v>
      </c>
      <c r="J42">
        <v>1482092186</v>
      </c>
      <c r="K42" t="b">
        <v>0</v>
      </c>
      <c r="L42">
        <v>3</v>
      </c>
      <c r="M42" t="b">
        <v>0</v>
      </c>
      <c r="N42" t="s">
        <v>8269</v>
      </c>
      <c r="O42" s="11">
        <v>100</v>
      </c>
      <c r="P42">
        <v>833.33</v>
      </c>
      <c r="Q42" s="13" t="s">
        <v>8315</v>
      </c>
      <c r="R42" s="13" t="s">
        <v>8316</v>
      </c>
      <c r="S42" s="17">
        <v>42722.84474537037</v>
      </c>
      <c r="T42" s="17">
        <v>42752.84474537037</v>
      </c>
    </row>
    <row r="43" spans="1:20" ht="270" x14ac:dyDescent="0.25">
      <c r="A43">
        <v>2875</v>
      </c>
      <c r="B43" s="9" t="s">
        <v>2875</v>
      </c>
      <c r="C43" s="3" t="s">
        <v>6985</v>
      </c>
      <c r="D43" s="5">
        <v>1000</v>
      </c>
      <c r="E43" s="7">
        <v>1015</v>
      </c>
      <c r="F43" t="s">
        <v>8218</v>
      </c>
      <c r="G43" t="s">
        <v>8223</v>
      </c>
      <c r="H43" t="s">
        <v>8245</v>
      </c>
      <c r="I43">
        <v>1462417493</v>
      </c>
      <c r="J43">
        <v>1459825493</v>
      </c>
      <c r="K43" t="b">
        <v>0</v>
      </c>
      <c r="L43">
        <v>3</v>
      </c>
      <c r="M43" t="b">
        <v>0</v>
      </c>
      <c r="N43" t="s">
        <v>8269</v>
      </c>
      <c r="O43" s="11">
        <v>102</v>
      </c>
      <c r="P43">
        <v>338.33</v>
      </c>
      <c r="Q43" s="13" t="s">
        <v>8315</v>
      </c>
      <c r="R43" s="13" t="s">
        <v>8316</v>
      </c>
      <c r="S43" s="17">
        <v>42465.128391203703</v>
      </c>
      <c r="T43" s="17">
        <v>42495.128391203703</v>
      </c>
    </row>
    <row r="44" spans="1:20" ht="240" x14ac:dyDescent="0.25">
      <c r="A44">
        <v>2877</v>
      </c>
      <c r="B44" s="9" t="s">
        <v>2877</v>
      </c>
      <c r="C44" s="3" t="s">
        <v>6987</v>
      </c>
      <c r="D44" s="5">
        <v>3000</v>
      </c>
      <c r="E44" s="7">
        <v>7445.14</v>
      </c>
      <c r="F44" t="s">
        <v>8218</v>
      </c>
      <c r="G44" t="s">
        <v>8223</v>
      </c>
      <c r="H44" t="s">
        <v>8245</v>
      </c>
      <c r="I44">
        <v>1480525200</v>
      </c>
      <c r="J44">
        <v>1477781724</v>
      </c>
      <c r="K44" t="b">
        <v>0</v>
      </c>
      <c r="L44">
        <v>6</v>
      </c>
      <c r="M44" t="b">
        <v>0</v>
      </c>
      <c r="N44" t="s">
        <v>8269</v>
      </c>
      <c r="O44" s="11">
        <v>248</v>
      </c>
      <c r="P44">
        <v>1240.8599999999999</v>
      </c>
      <c r="Q44" s="13" t="s">
        <v>8315</v>
      </c>
      <c r="R44" s="13" t="s">
        <v>8316</v>
      </c>
      <c r="S44" s="17">
        <v>42672.955138888887</v>
      </c>
      <c r="T44" s="17">
        <v>42704.708333333328</v>
      </c>
    </row>
    <row r="45" spans="1:20" ht="225" x14ac:dyDescent="0.25">
      <c r="A45">
        <v>2879</v>
      </c>
      <c r="B45" s="9" t="s">
        <v>2879</v>
      </c>
      <c r="C45" s="3" t="s">
        <v>6989</v>
      </c>
      <c r="D45" s="5">
        <v>1300</v>
      </c>
      <c r="E45" s="7">
        <v>1651</v>
      </c>
      <c r="F45" t="s">
        <v>8218</v>
      </c>
      <c r="G45" t="s">
        <v>8223</v>
      </c>
      <c r="H45" t="s">
        <v>8245</v>
      </c>
      <c r="I45">
        <v>1453310661</v>
      </c>
      <c r="J45">
        <v>1450718661</v>
      </c>
      <c r="K45" t="b">
        <v>0</v>
      </c>
      <c r="L45">
        <v>1</v>
      </c>
      <c r="M45" t="b">
        <v>0</v>
      </c>
      <c r="N45" t="s">
        <v>8269</v>
      </c>
      <c r="O45" s="11">
        <v>127</v>
      </c>
      <c r="P45">
        <v>1651</v>
      </c>
      <c r="Q45" s="13" t="s">
        <v>8315</v>
      </c>
      <c r="R45" s="13" t="s">
        <v>8316</v>
      </c>
      <c r="S45" s="17">
        <v>42359.725243055553</v>
      </c>
      <c r="T45" s="17">
        <v>42389.725243055553</v>
      </c>
    </row>
    <row r="46" spans="1:20" ht="300" x14ac:dyDescent="0.25">
      <c r="A46">
        <v>2880</v>
      </c>
      <c r="B46" s="9" t="s">
        <v>2880</v>
      </c>
      <c r="C46" s="3" t="s">
        <v>6990</v>
      </c>
      <c r="D46" s="5">
        <v>8000</v>
      </c>
      <c r="E46" s="7">
        <v>8241</v>
      </c>
      <c r="F46" t="s">
        <v>8218</v>
      </c>
      <c r="G46" t="s">
        <v>8223</v>
      </c>
      <c r="H46" t="s">
        <v>8245</v>
      </c>
      <c r="I46">
        <v>1440090300</v>
      </c>
      <c r="J46">
        <v>1436305452</v>
      </c>
      <c r="K46" t="b">
        <v>0</v>
      </c>
      <c r="L46">
        <v>29</v>
      </c>
      <c r="M46" t="b">
        <v>0</v>
      </c>
      <c r="N46" t="s">
        <v>8269</v>
      </c>
      <c r="O46" s="11">
        <v>103</v>
      </c>
      <c r="P46">
        <v>284.17</v>
      </c>
      <c r="Q46" s="13" t="s">
        <v>8315</v>
      </c>
      <c r="R46" s="13" t="s">
        <v>8316</v>
      </c>
      <c r="S46" s="17">
        <v>42192.905694444446</v>
      </c>
      <c r="T46" s="17">
        <v>42236.711805555555</v>
      </c>
    </row>
    <row r="47" spans="1:20" ht="285" x14ac:dyDescent="0.25">
      <c r="A47">
        <v>2883</v>
      </c>
      <c r="B47" s="9" t="s">
        <v>2883</v>
      </c>
      <c r="C47" s="3" t="s">
        <v>6993</v>
      </c>
      <c r="D47" s="5">
        <v>5000</v>
      </c>
      <c r="E47" s="7">
        <v>24790</v>
      </c>
      <c r="F47" t="s">
        <v>8218</v>
      </c>
      <c r="G47" t="s">
        <v>8223</v>
      </c>
      <c r="H47" t="s">
        <v>8245</v>
      </c>
      <c r="I47">
        <v>1454734740</v>
      </c>
      <c r="J47">
        <v>1451684437</v>
      </c>
      <c r="K47" t="b">
        <v>0</v>
      </c>
      <c r="L47">
        <v>5</v>
      </c>
      <c r="M47" t="b">
        <v>0</v>
      </c>
      <c r="N47" t="s">
        <v>8269</v>
      </c>
      <c r="O47" s="11">
        <v>496</v>
      </c>
      <c r="P47">
        <v>4958</v>
      </c>
      <c r="Q47" s="13" t="s">
        <v>8315</v>
      </c>
      <c r="R47" s="13" t="s">
        <v>8316</v>
      </c>
      <c r="S47" s="17">
        <v>42370.90320601852</v>
      </c>
      <c r="T47" s="17">
        <v>42406.207638888889</v>
      </c>
    </row>
    <row r="48" spans="1:20" ht="180" x14ac:dyDescent="0.25">
      <c r="A48">
        <v>2884</v>
      </c>
      <c r="B48" s="9" t="s">
        <v>2884</v>
      </c>
      <c r="C48" s="3" t="s">
        <v>6994</v>
      </c>
      <c r="D48" s="5">
        <v>2000</v>
      </c>
      <c r="E48" s="7">
        <v>2831</v>
      </c>
      <c r="F48" t="s">
        <v>8218</v>
      </c>
      <c r="G48" t="s">
        <v>8223</v>
      </c>
      <c r="H48" t="s">
        <v>8245</v>
      </c>
      <c r="I48">
        <v>1417800435</v>
      </c>
      <c r="J48">
        <v>1415208435</v>
      </c>
      <c r="K48" t="b">
        <v>0</v>
      </c>
      <c r="L48">
        <v>4</v>
      </c>
      <c r="M48" t="b">
        <v>0</v>
      </c>
      <c r="N48" t="s">
        <v>8269</v>
      </c>
      <c r="O48" s="11">
        <v>142</v>
      </c>
      <c r="P48">
        <v>707.75</v>
      </c>
      <c r="Q48" s="13" t="s">
        <v>8315</v>
      </c>
      <c r="R48" s="13" t="s">
        <v>8316</v>
      </c>
      <c r="S48" s="17">
        <v>41948.727256944447</v>
      </c>
      <c r="T48" s="17">
        <v>41978.727256944447</v>
      </c>
    </row>
    <row r="49" spans="1:20" ht="195" x14ac:dyDescent="0.25">
      <c r="A49">
        <v>2885</v>
      </c>
      <c r="B49" s="9" t="s">
        <v>2885</v>
      </c>
      <c r="C49" s="3" t="s">
        <v>6995</v>
      </c>
      <c r="D49" s="5">
        <v>2000</v>
      </c>
      <c r="E49" s="7">
        <v>2101</v>
      </c>
      <c r="F49" t="s">
        <v>8218</v>
      </c>
      <c r="G49" t="s">
        <v>8223</v>
      </c>
      <c r="H49" t="s">
        <v>8245</v>
      </c>
      <c r="I49">
        <v>1426294201</v>
      </c>
      <c r="J49">
        <v>1423705801</v>
      </c>
      <c r="K49" t="b">
        <v>0</v>
      </c>
      <c r="L49">
        <v>5</v>
      </c>
      <c r="M49" t="b">
        <v>0</v>
      </c>
      <c r="N49" t="s">
        <v>8269</v>
      </c>
      <c r="O49" s="11">
        <v>105</v>
      </c>
      <c r="P49">
        <v>420.2</v>
      </c>
      <c r="Q49" s="13" t="s">
        <v>8315</v>
      </c>
      <c r="R49" s="13" t="s">
        <v>8316</v>
      </c>
      <c r="S49" s="17">
        <v>42047.07640046296</v>
      </c>
      <c r="T49" s="17">
        <v>42077.034733796296</v>
      </c>
    </row>
    <row r="50" spans="1:20" ht="270" x14ac:dyDescent="0.25">
      <c r="A50">
        <v>2886</v>
      </c>
      <c r="B50" s="9" t="s">
        <v>2886</v>
      </c>
      <c r="C50" s="3" t="s">
        <v>6996</v>
      </c>
      <c r="D50" s="5">
        <v>1000</v>
      </c>
      <c r="E50" s="7">
        <v>1035</v>
      </c>
      <c r="F50" t="s">
        <v>8218</v>
      </c>
      <c r="G50" t="s">
        <v>8223</v>
      </c>
      <c r="H50" t="s">
        <v>8245</v>
      </c>
      <c r="I50">
        <v>1442635140</v>
      </c>
      <c r="J50">
        <v>1442243484</v>
      </c>
      <c r="K50" t="b">
        <v>0</v>
      </c>
      <c r="L50">
        <v>1</v>
      </c>
      <c r="M50" t="b">
        <v>0</v>
      </c>
      <c r="N50" t="s">
        <v>8269</v>
      </c>
      <c r="O50" s="11">
        <v>104</v>
      </c>
      <c r="P50">
        <v>1035</v>
      </c>
      <c r="Q50" s="13" t="s">
        <v>8315</v>
      </c>
      <c r="R50" s="13" t="s">
        <v>8316</v>
      </c>
      <c r="S50" s="17">
        <v>42261.632916666669</v>
      </c>
      <c r="T50" s="17">
        <v>42266.165972222225</v>
      </c>
    </row>
    <row r="51" spans="1:20" ht="270" x14ac:dyDescent="0.25">
      <c r="A51">
        <v>2888</v>
      </c>
      <c r="B51" s="9" t="s">
        <v>2888</v>
      </c>
      <c r="C51" s="3" t="s">
        <v>6998</v>
      </c>
      <c r="D51" s="5">
        <v>600</v>
      </c>
      <c r="E51" s="7">
        <v>750</v>
      </c>
      <c r="F51" t="s">
        <v>8218</v>
      </c>
      <c r="G51" t="s">
        <v>8223</v>
      </c>
      <c r="H51" t="s">
        <v>8245</v>
      </c>
      <c r="I51">
        <v>1413608340</v>
      </c>
      <c r="J51">
        <v>1412945440</v>
      </c>
      <c r="K51" t="b">
        <v>0</v>
      </c>
      <c r="L51">
        <v>0</v>
      </c>
      <c r="M51" t="b">
        <v>0</v>
      </c>
      <c r="N51" t="s">
        <v>8269</v>
      </c>
      <c r="O51" s="11">
        <v>125</v>
      </c>
      <c r="P51">
        <v>0</v>
      </c>
      <c r="Q51" s="13" t="s">
        <v>8315</v>
      </c>
      <c r="R51" s="13" t="s">
        <v>8316</v>
      </c>
      <c r="S51" s="17">
        <v>41922.535185185188</v>
      </c>
      <c r="T51" s="17">
        <v>41930.207638888889</v>
      </c>
    </row>
    <row r="52" spans="1:20" ht="240" x14ac:dyDescent="0.25">
      <c r="A52">
        <v>2889</v>
      </c>
      <c r="B52" s="9" t="s">
        <v>2889</v>
      </c>
      <c r="C52" s="3" t="s">
        <v>6999</v>
      </c>
      <c r="D52" s="5">
        <v>4500</v>
      </c>
      <c r="E52" s="7">
        <v>4569</v>
      </c>
      <c r="F52" t="s">
        <v>8218</v>
      </c>
      <c r="G52" t="s">
        <v>8223</v>
      </c>
      <c r="H52" t="s">
        <v>8245</v>
      </c>
      <c r="I52">
        <v>1409344985</v>
      </c>
      <c r="J52">
        <v>1406752985</v>
      </c>
      <c r="K52" t="b">
        <v>0</v>
      </c>
      <c r="L52">
        <v>14</v>
      </c>
      <c r="M52" t="b">
        <v>0</v>
      </c>
      <c r="N52" t="s">
        <v>8269</v>
      </c>
      <c r="O52" s="11">
        <v>102</v>
      </c>
      <c r="P52">
        <v>326.36</v>
      </c>
      <c r="Q52" s="13" t="s">
        <v>8315</v>
      </c>
      <c r="R52" s="13" t="s">
        <v>8316</v>
      </c>
      <c r="S52" s="17">
        <v>41850.863252314812</v>
      </c>
      <c r="T52" s="17">
        <v>41880.863252314812</v>
      </c>
    </row>
    <row r="53" spans="1:20" ht="285" x14ac:dyDescent="0.25">
      <c r="A53">
        <v>2890</v>
      </c>
      <c r="B53" s="9" t="s">
        <v>2890</v>
      </c>
      <c r="C53" s="3" t="s">
        <v>7000</v>
      </c>
      <c r="D53" s="5">
        <v>1100</v>
      </c>
      <c r="E53" s="7">
        <v>1342.01</v>
      </c>
      <c r="F53" t="s">
        <v>8218</v>
      </c>
      <c r="G53" t="s">
        <v>8223</v>
      </c>
      <c r="H53" t="s">
        <v>8245</v>
      </c>
      <c r="I53">
        <v>1407553200</v>
      </c>
      <c r="J53">
        <v>1405100992</v>
      </c>
      <c r="K53" t="b">
        <v>0</v>
      </c>
      <c r="L53">
        <v>3</v>
      </c>
      <c r="M53" t="b">
        <v>0</v>
      </c>
      <c r="N53" t="s">
        <v>8269</v>
      </c>
      <c r="O53" s="11">
        <v>122</v>
      </c>
      <c r="P53">
        <v>447.34</v>
      </c>
      <c r="Q53" s="13" t="s">
        <v>8315</v>
      </c>
      <c r="R53" s="13" t="s">
        <v>8316</v>
      </c>
      <c r="S53" s="17">
        <v>41831.742962962962</v>
      </c>
      <c r="T53" s="17">
        <v>41860.125</v>
      </c>
    </row>
    <row r="54" spans="1:20" ht="285" x14ac:dyDescent="0.25">
      <c r="A54">
        <v>2891</v>
      </c>
      <c r="B54" s="9" t="s">
        <v>2891</v>
      </c>
      <c r="C54" s="3" t="s">
        <v>7001</v>
      </c>
      <c r="D54" s="5">
        <v>2500</v>
      </c>
      <c r="E54" s="7">
        <v>2500</v>
      </c>
      <c r="F54" t="s">
        <v>8218</v>
      </c>
      <c r="G54" t="s">
        <v>8223</v>
      </c>
      <c r="H54" t="s">
        <v>8245</v>
      </c>
      <c r="I54">
        <v>1460751128</v>
      </c>
      <c r="J54">
        <v>1455570728</v>
      </c>
      <c r="K54" t="b">
        <v>0</v>
      </c>
      <c r="L54">
        <v>10</v>
      </c>
      <c r="M54" t="b">
        <v>0</v>
      </c>
      <c r="N54" t="s">
        <v>8269</v>
      </c>
      <c r="O54" s="11">
        <v>100</v>
      </c>
      <c r="P54">
        <v>250</v>
      </c>
      <c r="Q54" s="13" t="s">
        <v>8315</v>
      </c>
      <c r="R54" s="13" t="s">
        <v>8316</v>
      </c>
      <c r="S54" s="17">
        <v>42415.883425925931</v>
      </c>
      <c r="T54" s="17">
        <v>42475.84175925926</v>
      </c>
    </row>
    <row r="55" spans="1:20" ht="90" x14ac:dyDescent="0.25">
      <c r="A55">
        <v>2893</v>
      </c>
      <c r="B55" s="9" t="s">
        <v>2893</v>
      </c>
      <c r="C55" s="3" t="s">
        <v>7003</v>
      </c>
      <c r="D55" s="5">
        <v>1200</v>
      </c>
      <c r="E55" s="7">
        <v>1400</v>
      </c>
      <c r="F55" t="s">
        <v>8218</v>
      </c>
      <c r="G55" t="s">
        <v>8223</v>
      </c>
      <c r="H55" t="s">
        <v>8245</v>
      </c>
      <c r="I55">
        <v>1420768800</v>
      </c>
      <c r="J55">
        <v>1415644395</v>
      </c>
      <c r="K55" t="b">
        <v>0</v>
      </c>
      <c r="L55">
        <v>2</v>
      </c>
      <c r="M55" t="b">
        <v>0</v>
      </c>
      <c r="N55" t="s">
        <v>8269</v>
      </c>
      <c r="O55" s="11">
        <v>117</v>
      </c>
      <c r="P55">
        <v>700</v>
      </c>
      <c r="Q55" s="13" t="s">
        <v>8315</v>
      </c>
      <c r="R55" s="13" t="s">
        <v>8316</v>
      </c>
      <c r="S55" s="17">
        <v>41953.773090277777</v>
      </c>
      <c r="T55" s="17">
        <v>42013.083333333328</v>
      </c>
    </row>
    <row r="56" spans="1:20" ht="105" x14ac:dyDescent="0.25">
      <c r="A56">
        <v>2894</v>
      </c>
      <c r="B56" s="9" t="s">
        <v>2894</v>
      </c>
      <c r="C56" s="3" t="s">
        <v>7004</v>
      </c>
      <c r="D56" s="5">
        <v>650</v>
      </c>
      <c r="E56" s="7">
        <v>658</v>
      </c>
      <c r="F56" t="s">
        <v>8218</v>
      </c>
      <c r="G56" t="s">
        <v>8223</v>
      </c>
      <c r="H56" t="s">
        <v>8245</v>
      </c>
      <c r="I56">
        <v>1428100815</v>
      </c>
      <c r="J56">
        <v>1422920415</v>
      </c>
      <c r="K56" t="b">
        <v>0</v>
      </c>
      <c r="L56">
        <v>0</v>
      </c>
      <c r="M56" t="b">
        <v>0</v>
      </c>
      <c r="N56" t="s">
        <v>8269</v>
      </c>
      <c r="O56" s="11">
        <v>101</v>
      </c>
      <c r="P56">
        <v>0</v>
      </c>
      <c r="Q56" s="13" t="s">
        <v>8315</v>
      </c>
      <c r="R56" s="13" t="s">
        <v>8316</v>
      </c>
      <c r="S56" s="17">
        <v>42037.986284722225</v>
      </c>
      <c r="T56" s="17">
        <v>42097.944618055553</v>
      </c>
    </row>
    <row r="57" spans="1:20" ht="165" x14ac:dyDescent="0.25">
      <c r="A57">
        <v>2896</v>
      </c>
      <c r="B57" s="9" t="s">
        <v>2896</v>
      </c>
      <c r="C57" s="3" t="s">
        <v>7006</v>
      </c>
      <c r="D57" s="5">
        <v>3000</v>
      </c>
      <c r="E57" s="7">
        <v>3636</v>
      </c>
      <c r="F57" t="s">
        <v>8218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 s="11">
        <v>121</v>
      </c>
      <c r="P57">
        <v>303</v>
      </c>
      <c r="Q57" s="13" t="s">
        <v>8315</v>
      </c>
      <c r="R57" s="13" t="s">
        <v>8316</v>
      </c>
      <c r="S57" s="17">
        <v>42701.908807870372</v>
      </c>
      <c r="T57" s="17">
        <v>42716.25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3000</v>
      </c>
      <c r="E58" s="7">
        <v>3080</v>
      </c>
      <c r="F58" t="s">
        <v>8218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103</v>
      </c>
      <c r="P58">
        <v>1026.67</v>
      </c>
      <c r="Q58" s="13" t="s">
        <v>8315</v>
      </c>
      <c r="R58" s="13" t="s">
        <v>8316</v>
      </c>
      <c r="S58" s="17">
        <v>42258.646504629629</v>
      </c>
      <c r="T58" s="17">
        <v>42288.645196759258</v>
      </c>
    </row>
    <row r="59" spans="1:20" ht="270" x14ac:dyDescent="0.25">
      <c r="A59">
        <v>2898</v>
      </c>
      <c r="B59" s="9" t="s">
        <v>2898</v>
      </c>
      <c r="C59" s="3" t="s">
        <v>7008</v>
      </c>
      <c r="D59" s="5">
        <v>2500</v>
      </c>
      <c r="E59" s="7">
        <v>2734.11</v>
      </c>
      <c r="F59" t="s">
        <v>8218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 s="11">
        <v>109</v>
      </c>
      <c r="P59">
        <v>227.84</v>
      </c>
      <c r="Q59" s="13" t="s">
        <v>8315</v>
      </c>
      <c r="R59" s="13" t="s">
        <v>8316</v>
      </c>
      <c r="S59" s="17">
        <v>42278.664965277778</v>
      </c>
      <c r="T59" s="17">
        <v>42308.664965277778</v>
      </c>
    </row>
    <row r="60" spans="1:20" ht="285" x14ac:dyDescent="0.25">
      <c r="A60">
        <v>2899</v>
      </c>
      <c r="B60" s="9" t="s">
        <v>2899</v>
      </c>
      <c r="C60" s="3" t="s">
        <v>7009</v>
      </c>
      <c r="D60" s="5">
        <v>500</v>
      </c>
      <c r="E60" s="7">
        <v>550</v>
      </c>
      <c r="F60" t="s">
        <v>8218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 s="11">
        <v>110</v>
      </c>
      <c r="P60">
        <v>0</v>
      </c>
      <c r="Q60" s="13" t="s">
        <v>8315</v>
      </c>
      <c r="R60" s="13" t="s">
        <v>8316</v>
      </c>
      <c r="S60" s="17">
        <v>42515.078217592592</v>
      </c>
      <c r="T60" s="17">
        <v>42575.078217592592</v>
      </c>
    </row>
    <row r="61" spans="1:20" ht="300" x14ac:dyDescent="0.25">
      <c r="A61">
        <v>2901</v>
      </c>
      <c r="B61" s="9" t="s">
        <v>2901</v>
      </c>
      <c r="C61" s="3" t="s">
        <v>7011</v>
      </c>
      <c r="D61" s="5">
        <v>1000</v>
      </c>
      <c r="E61" s="7">
        <v>1001</v>
      </c>
      <c r="F61" t="s">
        <v>8218</v>
      </c>
      <c r="G61" t="s">
        <v>8223</v>
      </c>
      <c r="H61" t="s">
        <v>8245</v>
      </c>
      <c r="I61">
        <v>1423345339</v>
      </c>
      <c r="J61">
        <v>1418161339</v>
      </c>
      <c r="K61" t="b">
        <v>0</v>
      </c>
      <c r="L61">
        <v>2</v>
      </c>
      <c r="M61" t="b">
        <v>0</v>
      </c>
      <c r="N61" t="s">
        <v>8269</v>
      </c>
      <c r="O61" s="11">
        <v>100</v>
      </c>
      <c r="P61">
        <v>500.5</v>
      </c>
      <c r="Q61" s="13" t="s">
        <v>8315</v>
      </c>
      <c r="R61" s="13" t="s">
        <v>8316</v>
      </c>
      <c r="S61" s="17">
        <v>41982.904386574075</v>
      </c>
      <c r="T61" s="17">
        <v>42042.904386574075</v>
      </c>
    </row>
    <row r="62" spans="1:20" ht="225" x14ac:dyDescent="0.25">
      <c r="A62">
        <v>2902</v>
      </c>
      <c r="B62" s="9" t="s">
        <v>2902</v>
      </c>
      <c r="C62" s="3" t="s">
        <v>7012</v>
      </c>
      <c r="D62" s="5">
        <v>1200</v>
      </c>
      <c r="E62" s="7">
        <v>2580</v>
      </c>
      <c r="F62" t="s">
        <v>8218</v>
      </c>
      <c r="G62" t="s">
        <v>8223</v>
      </c>
      <c r="H62" t="s">
        <v>8245</v>
      </c>
      <c r="I62">
        <v>1440412396</v>
      </c>
      <c r="J62">
        <v>1437820396</v>
      </c>
      <c r="K62" t="b">
        <v>0</v>
      </c>
      <c r="L62">
        <v>1</v>
      </c>
      <c r="M62" t="b">
        <v>0</v>
      </c>
      <c r="N62" t="s">
        <v>8269</v>
      </c>
      <c r="O62" s="11">
        <v>215</v>
      </c>
      <c r="P62">
        <v>2580</v>
      </c>
      <c r="Q62" s="13" t="s">
        <v>8315</v>
      </c>
      <c r="R62" s="13" t="s">
        <v>8316</v>
      </c>
      <c r="S62" s="17">
        <v>42210.439768518518</v>
      </c>
      <c r="T62" s="17">
        <v>42240.439768518518</v>
      </c>
    </row>
    <row r="63" spans="1:20" ht="225" x14ac:dyDescent="0.25">
      <c r="A63">
        <v>2905</v>
      </c>
      <c r="B63" s="9" t="s">
        <v>2905</v>
      </c>
      <c r="C63" s="3" t="s">
        <v>7015</v>
      </c>
      <c r="D63" s="5">
        <v>3000</v>
      </c>
      <c r="E63" s="7">
        <v>3600</v>
      </c>
      <c r="F63" t="s">
        <v>8218</v>
      </c>
      <c r="G63" t="s">
        <v>8223</v>
      </c>
      <c r="H63" t="s">
        <v>8245</v>
      </c>
      <c r="I63">
        <v>1473211313</v>
      </c>
      <c r="J63">
        <v>1472001713</v>
      </c>
      <c r="K63" t="b">
        <v>0</v>
      </c>
      <c r="L63">
        <v>17</v>
      </c>
      <c r="M63" t="b">
        <v>0</v>
      </c>
      <c r="N63" t="s">
        <v>8269</v>
      </c>
      <c r="O63" s="11">
        <v>120</v>
      </c>
      <c r="P63">
        <v>211.76</v>
      </c>
      <c r="Q63" s="13" t="s">
        <v>8315</v>
      </c>
      <c r="R63" s="13" t="s">
        <v>8316</v>
      </c>
      <c r="S63" s="17">
        <v>42606.056863425925</v>
      </c>
      <c r="T63" s="17">
        <v>42620.056863425925</v>
      </c>
    </row>
    <row r="64" spans="1:20" ht="300" x14ac:dyDescent="0.25">
      <c r="A64">
        <v>2906</v>
      </c>
      <c r="B64" s="9" t="s">
        <v>2906</v>
      </c>
      <c r="C64" s="3" t="s">
        <v>7016</v>
      </c>
      <c r="D64" s="5">
        <v>3000</v>
      </c>
      <c r="E64" s="7">
        <v>3178</v>
      </c>
      <c r="F64" t="s">
        <v>8218</v>
      </c>
      <c r="G64" t="s">
        <v>8223</v>
      </c>
      <c r="H64" t="s">
        <v>8245</v>
      </c>
      <c r="I64">
        <v>1438390800</v>
      </c>
      <c r="J64">
        <v>1436888066</v>
      </c>
      <c r="K64" t="b">
        <v>0</v>
      </c>
      <c r="L64">
        <v>7</v>
      </c>
      <c r="M64" t="b">
        <v>0</v>
      </c>
      <c r="N64" t="s">
        <v>8269</v>
      </c>
      <c r="O64" s="11">
        <v>106</v>
      </c>
      <c r="P64">
        <v>454</v>
      </c>
      <c r="Q64" s="13" t="s">
        <v>8315</v>
      </c>
      <c r="R64" s="13" t="s">
        <v>8316</v>
      </c>
      <c r="S64" s="17">
        <v>42199.648912037039</v>
      </c>
      <c r="T64" s="17">
        <v>42217.041666666672</v>
      </c>
    </row>
    <row r="65" spans="1:20" ht="270" x14ac:dyDescent="0.25">
      <c r="A65">
        <v>2909</v>
      </c>
      <c r="B65" s="9" t="s">
        <v>2909</v>
      </c>
      <c r="C65" s="3" t="s">
        <v>7019</v>
      </c>
      <c r="D65" s="5">
        <v>1100</v>
      </c>
      <c r="E65" s="7">
        <v>1319</v>
      </c>
      <c r="F65" t="s">
        <v>8218</v>
      </c>
      <c r="G65" t="s">
        <v>8223</v>
      </c>
      <c r="H65" t="s">
        <v>8245</v>
      </c>
      <c r="I65">
        <v>1416944760</v>
      </c>
      <c r="J65">
        <v>1413527001</v>
      </c>
      <c r="K65" t="b">
        <v>0</v>
      </c>
      <c r="L65">
        <v>1</v>
      </c>
      <c r="M65" t="b">
        <v>0</v>
      </c>
      <c r="N65" t="s">
        <v>8269</v>
      </c>
      <c r="O65" s="11">
        <v>120</v>
      </c>
      <c r="P65">
        <v>1319</v>
      </c>
      <c r="Q65" s="13" t="s">
        <v>8315</v>
      </c>
      <c r="R65" s="13" t="s">
        <v>8316</v>
      </c>
      <c r="S65" s="17">
        <v>41929.266215277778</v>
      </c>
      <c r="T65" s="17">
        <v>41968.823611111111</v>
      </c>
    </row>
    <row r="66" spans="1:20" ht="285" x14ac:dyDescent="0.25">
      <c r="A66">
        <v>2911</v>
      </c>
      <c r="B66" s="9" t="s">
        <v>2911</v>
      </c>
      <c r="C66" s="3" t="s">
        <v>7021</v>
      </c>
      <c r="D66" s="5">
        <v>3000</v>
      </c>
      <c r="E66" s="7">
        <v>15725</v>
      </c>
      <c r="F66" t="s">
        <v>8218</v>
      </c>
      <c r="G66" t="s">
        <v>8223</v>
      </c>
      <c r="H66" t="s">
        <v>8245</v>
      </c>
      <c r="I66">
        <v>1435429626</v>
      </c>
      <c r="J66">
        <v>1431973626</v>
      </c>
      <c r="K66" t="b">
        <v>0</v>
      </c>
      <c r="L66">
        <v>14</v>
      </c>
      <c r="M66" t="b">
        <v>0</v>
      </c>
      <c r="N66" t="s">
        <v>8269</v>
      </c>
      <c r="O66" s="11">
        <v>524</v>
      </c>
      <c r="P66">
        <v>1123.21</v>
      </c>
      <c r="Q66" s="13" t="s">
        <v>8315</v>
      </c>
      <c r="R66" s="13" t="s">
        <v>8316</v>
      </c>
      <c r="S66" s="17">
        <v>42142.768819444449</v>
      </c>
      <c r="T66" s="17">
        <v>42182.768819444449</v>
      </c>
    </row>
    <row r="67" spans="1:20" ht="225" x14ac:dyDescent="0.25">
      <c r="A67">
        <v>2919</v>
      </c>
      <c r="B67" s="9" t="s">
        <v>2919</v>
      </c>
      <c r="C67" s="3" t="s">
        <v>7029</v>
      </c>
      <c r="D67" s="5">
        <v>1500</v>
      </c>
      <c r="E67" s="7">
        <v>1831</v>
      </c>
      <c r="F67" t="s">
        <v>8218</v>
      </c>
      <c r="G67" t="s">
        <v>8223</v>
      </c>
      <c r="H67" t="s">
        <v>8245</v>
      </c>
      <c r="I67">
        <v>1407250329</v>
      </c>
      <c r="J67">
        <v>1404658329</v>
      </c>
      <c r="K67" t="b">
        <v>0</v>
      </c>
      <c r="L67">
        <v>6</v>
      </c>
      <c r="M67" t="b">
        <v>0</v>
      </c>
      <c r="N67" t="s">
        <v>8269</v>
      </c>
      <c r="O67" s="11">
        <v>122</v>
      </c>
      <c r="P67">
        <v>305.17</v>
      </c>
      <c r="Q67" s="13" t="s">
        <v>8315</v>
      </c>
      <c r="R67" s="13" t="s">
        <v>8316</v>
      </c>
      <c r="S67" s="17">
        <v>41826.61954861111</v>
      </c>
      <c r="T67" s="17">
        <v>41856.61954861111</v>
      </c>
    </row>
    <row r="68" spans="1:20" ht="255" x14ac:dyDescent="0.25">
      <c r="A68">
        <v>2964</v>
      </c>
      <c r="B68" s="9" t="s">
        <v>2964</v>
      </c>
      <c r="C68" s="3" t="s">
        <v>7074</v>
      </c>
      <c r="D68" s="5">
        <v>13000</v>
      </c>
      <c r="E68" s="7">
        <v>14450</v>
      </c>
      <c r="F68" t="s">
        <v>8218</v>
      </c>
      <c r="G68" t="s">
        <v>8223</v>
      </c>
      <c r="H68" t="s">
        <v>8245</v>
      </c>
      <c r="I68">
        <v>1407360720</v>
      </c>
      <c r="J68">
        <v>1404769819</v>
      </c>
      <c r="K68" t="b">
        <v>0</v>
      </c>
      <c r="L68">
        <v>196</v>
      </c>
      <c r="M68" t="b">
        <v>1</v>
      </c>
      <c r="N68" t="s">
        <v>8269</v>
      </c>
      <c r="O68" s="11">
        <v>111</v>
      </c>
      <c r="P68">
        <v>73.72</v>
      </c>
      <c r="Q68" s="13" t="s">
        <v>8315</v>
      </c>
      <c r="R68" s="13" t="s">
        <v>8316</v>
      </c>
      <c r="S68" s="17">
        <v>41827.909942129627</v>
      </c>
      <c r="T68" s="17">
        <v>41857.897222222222</v>
      </c>
    </row>
    <row r="69" spans="1:20" ht="315" x14ac:dyDescent="0.25">
      <c r="A69">
        <v>2965</v>
      </c>
      <c r="B69" s="9" t="s">
        <v>2965</v>
      </c>
      <c r="C69" s="3" t="s">
        <v>7075</v>
      </c>
      <c r="D69" s="5">
        <v>5000</v>
      </c>
      <c r="E69" s="7">
        <v>5359.21</v>
      </c>
      <c r="F69" t="s">
        <v>8218</v>
      </c>
      <c r="G69" t="s">
        <v>8223</v>
      </c>
      <c r="H69" t="s">
        <v>8245</v>
      </c>
      <c r="I69">
        <v>1436290233</v>
      </c>
      <c r="J69">
        <v>1433698233</v>
      </c>
      <c r="K69" t="b">
        <v>0</v>
      </c>
      <c r="L69">
        <v>39</v>
      </c>
      <c r="M69" t="b">
        <v>1</v>
      </c>
      <c r="N69" t="s">
        <v>8269</v>
      </c>
      <c r="O69" s="11">
        <v>107</v>
      </c>
      <c r="P69">
        <v>137.41999999999999</v>
      </c>
      <c r="Q69" s="13" t="s">
        <v>8315</v>
      </c>
      <c r="R69" s="13" t="s">
        <v>8316</v>
      </c>
      <c r="S69" s="17">
        <v>42162.729548611111</v>
      </c>
      <c r="T69" s="17">
        <v>42192.729548611111</v>
      </c>
    </row>
    <row r="70" spans="1:20" ht="240" x14ac:dyDescent="0.25">
      <c r="A70">
        <v>2967</v>
      </c>
      <c r="B70" s="9" t="s">
        <v>2967</v>
      </c>
      <c r="C70" s="3" t="s">
        <v>7077</v>
      </c>
      <c r="D70" s="5">
        <v>15000</v>
      </c>
      <c r="E70" s="7">
        <v>16501</v>
      </c>
      <c r="F70" t="s">
        <v>8218</v>
      </c>
      <c r="G70" t="s">
        <v>8223</v>
      </c>
      <c r="H70" t="s">
        <v>8245</v>
      </c>
      <c r="I70">
        <v>1425872692</v>
      </c>
      <c r="J70">
        <v>1423284292</v>
      </c>
      <c r="K70" t="b">
        <v>0</v>
      </c>
      <c r="L70">
        <v>71</v>
      </c>
      <c r="M70" t="b">
        <v>1</v>
      </c>
      <c r="N70" t="s">
        <v>8269</v>
      </c>
      <c r="O70" s="11">
        <v>110</v>
      </c>
      <c r="P70">
        <v>232.41</v>
      </c>
      <c r="Q70" s="13" t="s">
        <v>8315</v>
      </c>
      <c r="R70" s="13" t="s">
        <v>8316</v>
      </c>
      <c r="S70" s="17">
        <v>42042.197824074072</v>
      </c>
      <c r="T70" s="17">
        <v>42072.156157407408</v>
      </c>
    </row>
    <row r="71" spans="1:20" ht="180" x14ac:dyDescent="0.25">
      <c r="A71">
        <v>2968</v>
      </c>
      <c r="B71" s="9" t="s">
        <v>2968</v>
      </c>
      <c r="C71" s="3" t="s">
        <v>7078</v>
      </c>
      <c r="D71" s="5">
        <v>10000</v>
      </c>
      <c r="E71" s="7">
        <v>10173</v>
      </c>
      <c r="F71" t="s">
        <v>8218</v>
      </c>
      <c r="G71" t="s">
        <v>8223</v>
      </c>
      <c r="H71" t="s">
        <v>8245</v>
      </c>
      <c r="I71">
        <v>1471406340</v>
      </c>
      <c r="J71">
        <v>1470227660</v>
      </c>
      <c r="K71" t="b">
        <v>0</v>
      </c>
      <c r="L71">
        <v>47</v>
      </c>
      <c r="M71" t="b">
        <v>1</v>
      </c>
      <c r="N71" t="s">
        <v>8269</v>
      </c>
      <c r="O71" s="11">
        <v>102</v>
      </c>
      <c r="P71">
        <v>216.45</v>
      </c>
      <c r="Q71" s="13" t="s">
        <v>8315</v>
      </c>
      <c r="R71" s="13" t="s">
        <v>8316</v>
      </c>
      <c r="S71" s="17">
        <v>42585.523842592593</v>
      </c>
      <c r="T71" s="17">
        <v>42599.165972222225</v>
      </c>
    </row>
    <row r="72" spans="1:20" ht="240" x14ac:dyDescent="0.25">
      <c r="A72">
        <v>2970</v>
      </c>
      <c r="B72" s="9" t="s">
        <v>2970</v>
      </c>
      <c r="C72" s="3" t="s">
        <v>7080</v>
      </c>
      <c r="D72" s="5">
        <v>18000</v>
      </c>
      <c r="E72" s="7">
        <v>20569.05</v>
      </c>
      <c r="F72" t="s">
        <v>8218</v>
      </c>
      <c r="G72" t="s">
        <v>8223</v>
      </c>
      <c r="H72" t="s">
        <v>8245</v>
      </c>
      <c r="I72">
        <v>1405699451</v>
      </c>
      <c r="J72">
        <v>1403107451</v>
      </c>
      <c r="K72" t="b">
        <v>0</v>
      </c>
      <c r="L72">
        <v>91</v>
      </c>
      <c r="M72" t="b">
        <v>1</v>
      </c>
      <c r="N72" t="s">
        <v>8269</v>
      </c>
      <c r="O72" s="11">
        <v>114</v>
      </c>
      <c r="P72">
        <v>226.03</v>
      </c>
      <c r="Q72" s="13" t="s">
        <v>8315</v>
      </c>
      <c r="R72" s="13" t="s">
        <v>8316</v>
      </c>
      <c r="S72" s="17">
        <v>41808.669571759259</v>
      </c>
      <c r="T72" s="17">
        <v>41838.669571759259</v>
      </c>
    </row>
    <row r="73" spans="1:20" ht="180" x14ac:dyDescent="0.25">
      <c r="A73">
        <v>2972</v>
      </c>
      <c r="B73" s="9" t="s">
        <v>2972</v>
      </c>
      <c r="C73" s="3" t="s">
        <v>7082</v>
      </c>
      <c r="D73" s="5">
        <v>6000</v>
      </c>
      <c r="E73" s="7">
        <v>6111</v>
      </c>
      <c r="F73" t="s">
        <v>8218</v>
      </c>
      <c r="G73" t="s">
        <v>8223</v>
      </c>
      <c r="H73" t="s">
        <v>8245</v>
      </c>
      <c r="I73">
        <v>1480899600</v>
      </c>
      <c r="J73">
        <v>1479609520</v>
      </c>
      <c r="K73" t="b">
        <v>0</v>
      </c>
      <c r="L73">
        <v>17</v>
      </c>
      <c r="M73" t="b">
        <v>1</v>
      </c>
      <c r="N73" t="s">
        <v>8269</v>
      </c>
      <c r="O73" s="11">
        <v>102</v>
      </c>
      <c r="P73">
        <v>359.47</v>
      </c>
      <c r="Q73" s="13" t="s">
        <v>8315</v>
      </c>
      <c r="R73" s="13" t="s">
        <v>8316</v>
      </c>
      <c r="S73" s="17">
        <v>42694.110185185185</v>
      </c>
      <c r="T73" s="17">
        <v>42709.041666666672</v>
      </c>
    </row>
    <row r="74" spans="1:20" ht="285" x14ac:dyDescent="0.25">
      <c r="A74">
        <v>2974</v>
      </c>
      <c r="B74" s="9" t="s">
        <v>2974</v>
      </c>
      <c r="C74" s="3" t="s">
        <v>7084</v>
      </c>
      <c r="D74" s="5">
        <v>14000</v>
      </c>
      <c r="E74" s="7">
        <v>32035.51</v>
      </c>
      <c r="F74" t="s">
        <v>8218</v>
      </c>
      <c r="G74" t="s">
        <v>8223</v>
      </c>
      <c r="H74" t="s">
        <v>8245</v>
      </c>
      <c r="I74">
        <v>1411695300</v>
      </c>
      <c r="J74">
        <v>1409275671</v>
      </c>
      <c r="K74" t="b">
        <v>0</v>
      </c>
      <c r="L74">
        <v>87</v>
      </c>
      <c r="M74" t="b">
        <v>1</v>
      </c>
      <c r="N74" t="s">
        <v>8269</v>
      </c>
      <c r="O74" s="11">
        <v>229</v>
      </c>
      <c r="P74">
        <v>368.22</v>
      </c>
      <c r="Q74" s="13" t="s">
        <v>8315</v>
      </c>
      <c r="R74" s="13" t="s">
        <v>8316</v>
      </c>
      <c r="S74" s="17">
        <v>41880.061006944445</v>
      </c>
      <c r="T74" s="17">
        <v>41908.065972222219</v>
      </c>
    </row>
    <row r="75" spans="1:20" ht="270" x14ac:dyDescent="0.25">
      <c r="A75">
        <v>2975</v>
      </c>
      <c r="B75" s="9" t="s">
        <v>2975</v>
      </c>
      <c r="C75" s="3" t="s">
        <v>7085</v>
      </c>
      <c r="D75" s="5">
        <v>20000</v>
      </c>
      <c r="E75" s="7">
        <v>23505</v>
      </c>
      <c r="F75" t="s">
        <v>8218</v>
      </c>
      <c r="G75" t="s">
        <v>8223</v>
      </c>
      <c r="H75" t="s">
        <v>8245</v>
      </c>
      <c r="I75">
        <v>1417057200</v>
      </c>
      <c r="J75">
        <v>1414599886</v>
      </c>
      <c r="K75" t="b">
        <v>0</v>
      </c>
      <c r="L75">
        <v>113</v>
      </c>
      <c r="M75" t="b">
        <v>1</v>
      </c>
      <c r="N75" t="s">
        <v>8269</v>
      </c>
      <c r="O75" s="11">
        <v>118</v>
      </c>
      <c r="P75">
        <v>208.01</v>
      </c>
      <c r="Q75" s="13" t="s">
        <v>8315</v>
      </c>
      <c r="R75" s="13" t="s">
        <v>8316</v>
      </c>
      <c r="S75" s="17">
        <v>41941.683865740742</v>
      </c>
      <c r="T75" s="17">
        <v>41970.125</v>
      </c>
    </row>
    <row r="76" spans="1:20" ht="285" x14ac:dyDescent="0.25">
      <c r="A76">
        <v>3128</v>
      </c>
      <c r="B76" s="9" t="s">
        <v>3128</v>
      </c>
      <c r="C76" s="3" t="s">
        <v>7238</v>
      </c>
      <c r="D76" s="5">
        <v>42000</v>
      </c>
      <c r="E76" s="7">
        <v>49830</v>
      </c>
      <c r="F76" t="s">
        <v>8218</v>
      </c>
      <c r="G76" t="s">
        <v>8223</v>
      </c>
      <c r="H76" t="s">
        <v>8245</v>
      </c>
      <c r="I76">
        <v>1489690141</v>
      </c>
      <c r="J76">
        <v>1487101741</v>
      </c>
      <c r="K76" t="b">
        <v>0</v>
      </c>
      <c r="L76">
        <v>117</v>
      </c>
      <c r="M76" t="b">
        <v>0</v>
      </c>
      <c r="N76" t="s">
        <v>8269</v>
      </c>
      <c r="O76" s="11">
        <v>119</v>
      </c>
      <c r="P76">
        <v>425.9</v>
      </c>
      <c r="Q76" s="13" t="s">
        <v>8315</v>
      </c>
      <c r="R76" s="13" t="s">
        <v>8316</v>
      </c>
      <c r="S76" s="17">
        <v>42780.825706018513</v>
      </c>
      <c r="T76" s="17">
        <v>42810.784039351856</v>
      </c>
    </row>
    <row r="77" spans="1:20" ht="270" x14ac:dyDescent="0.25">
      <c r="A77">
        <v>3129</v>
      </c>
      <c r="B77" s="9" t="s">
        <v>3129</v>
      </c>
      <c r="C77" s="3" t="s">
        <v>7239</v>
      </c>
      <c r="D77" s="5">
        <v>1000</v>
      </c>
      <c r="E77" s="7">
        <v>1064</v>
      </c>
      <c r="F77" t="s">
        <v>8218</v>
      </c>
      <c r="G77" t="s">
        <v>8223</v>
      </c>
      <c r="H77" t="s">
        <v>8245</v>
      </c>
      <c r="I77">
        <v>1492542819</v>
      </c>
      <c r="J77">
        <v>1489090419</v>
      </c>
      <c r="K77" t="b">
        <v>0</v>
      </c>
      <c r="L77">
        <v>1</v>
      </c>
      <c r="M77" t="b">
        <v>0</v>
      </c>
      <c r="N77" t="s">
        <v>8269</v>
      </c>
      <c r="O77" s="11">
        <v>106</v>
      </c>
      <c r="P77">
        <v>1064</v>
      </c>
      <c r="Q77" s="13" t="s">
        <v>8315</v>
      </c>
      <c r="R77" s="13" t="s">
        <v>8316</v>
      </c>
      <c r="S77" s="17">
        <v>42803.842812499999</v>
      </c>
      <c r="T77" s="17">
        <v>42843.801145833335</v>
      </c>
    </row>
    <row r="78" spans="1:20" ht="210" x14ac:dyDescent="0.25">
      <c r="A78">
        <v>3130</v>
      </c>
      <c r="B78" s="9" t="s">
        <v>3130</v>
      </c>
      <c r="C78" s="3" t="s">
        <v>7240</v>
      </c>
      <c r="D78" s="5">
        <v>2500</v>
      </c>
      <c r="E78" s="7">
        <v>16862</v>
      </c>
      <c r="F78" t="s">
        <v>8218</v>
      </c>
      <c r="G78" t="s">
        <v>8223</v>
      </c>
      <c r="H78" t="s">
        <v>8245</v>
      </c>
      <c r="I78">
        <v>1492145940</v>
      </c>
      <c r="J78">
        <v>1489504916</v>
      </c>
      <c r="K78" t="b">
        <v>0</v>
      </c>
      <c r="L78">
        <v>4</v>
      </c>
      <c r="M78" t="b">
        <v>0</v>
      </c>
      <c r="N78" t="s">
        <v>8269</v>
      </c>
      <c r="O78" s="11">
        <v>674</v>
      </c>
      <c r="P78">
        <v>4215.5</v>
      </c>
      <c r="Q78" s="13" t="s">
        <v>8315</v>
      </c>
      <c r="R78" s="13" t="s">
        <v>8316</v>
      </c>
      <c r="S78" s="17">
        <v>42808.640231481477</v>
      </c>
      <c r="T78" s="17">
        <v>42839.207638888889</v>
      </c>
    </row>
    <row r="79" spans="1:20" ht="120" x14ac:dyDescent="0.25">
      <c r="A79">
        <v>3131</v>
      </c>
      <c r="B79" s="9" t="s">
        <v>3131</v>
      </c>
      <c r="C79" s="3" t="s">
        <v>7241</v>
      </c>
      <c r="D79" s="5">
        <v>3000</v>
      </c>
      <c r="E79" s="7">
        <v>4656</v>
      </c>
      <c r="F79" t="s">
        <v>8218</v>
      </c>
      <c r="G79" t="s">
        <v>8223</v>
      </c>
      <c r="H79" t="s">
        <v>8245</v>
      </c>
      <c r="I79">
        <v>1491656045</v>
      </c>
      <c r="J79">
        <v>1489067645</v>
      </c>
      <c r="K79" t="b">
        <v>0</v>
      </c>
      <c r="L79">
        <v>12</v>
      </c>
      <c r="M79" t="b">
        <v>0</v>
      </c>
      <c r="N79" t="s">
        <v>8269</v>
      </c>
      <c r="O79" s="11">
        <v>155</v>
      </c>
      <c r="P79">
        <v>388</v>
      </c>
      <c r="Q79" s="13" t="s">
        <v>8315</v>
      </c>
      <c r="R79" s="13" t="s">
        <v>8316</v>
      </c>
      <c r="S79" s="17">
        <v>42803.579224537039</v>
      </c>
      <c r="T79" s="17">
        <v>42833.537557870368</v>
      </c>
    </row>
    <row r="80" spans="1:20" ht="180" x14ac:dyDescent="0.25">
      <c r="A80">
        <v>3132</v>
      </c>
      <c r="B80" s="9" t="s">
        <v>3132</v>
      </c>
      <c r="C80" s="3" t="s">
        <v>7242</v>
      </c>
      <c r="D80" s="5">
        <v>1000</v>
      </c>
      <c r="E80" s="7">
        <v>1272</v>
      </c>
      <c r="F80" t="s">
        <v>8218</v>
      </c>
      <c r="G80" t="s">
        <v>8223</v>
      </c>
      <c r="H80" t="s">
        <v>8245</v>
      </c>
      <c r="I80">
        <v>1492759460</v>
      </c>
      <c r="J80">
        <v>1487579060</v>
      </c>
      <c r="K80" t="b">
        <v>0</v>
      </c>
      <c r="L80">
        <v>1</v>
      </c>
      <c r="M80" t="b">
        <v>0</v>
      </c>
      <c r="N80" t="s">
        <v>8269</v>
      </c>
      <c r="O80" s="11">
        <v>127</v>
      </c>
      <c r="P80">
        <v>1272</v>
      </c>
      <c r="Q80" s="13" t="s">
        <v>8315</v>
      </c>
      <c r="R80" s="13" t="s">
        <v>8316</v>
      </c>
      <c r="S80" s="17">
        <v>42786.350231481483</v>
      </c>
      <c r="T80" s="17">
        <v>42846.308564814812</v>
      </c>
    </row>
    <row r="81" spans="1:20" ht="285" x14ac:dyDescent="0.25">
      <c r="A81">
        <v>3135</v>
      </c>
      <c r="B81" s="9" t="s">
        <v>3135</v>
      </c>
      <c r="C81" s="3" t="s">
        <v>7245</v>
      </c>
      <c r="D81" s="5">
        <v>2000</v>
      </c>
      <c r="E81" s="7">
        <v>2389</v>
      </c>
      <c r="F81" t="s">
        <v>8218</v>
      </c>
      <c r="G81" t="s">
        <v>8223</v>
      </c>
      <c r="H81" t="s">
        <v>8245</v>
      </c>
      <c r="I81">
        <v>1491277121</v>
      </c>
      <c r="J81">
        <v>1489376321</v>
      </c>
      <c r="K81" t="b">
        <v>0</v>
      </c>
      <c r="L81">
        <v>7</v>
      </c>
      <c r="M81" t="b">
        <v>0</v>
      </c>
      <c r="N81" t="s">
        <v>8269</v>
      </c>
      <c r="O81" s="11">
        <v>119</v>
      </c>
      <c r="P81">
        <v>341.29</v>
      </c>
      <c r="Q81" s="13" t="s">
        <v>8315</v>
      </c>
      <c r="R81" s="13" t="s">
        <v>8316</v>
      </c>
      <c r="S81" s="17">
        <v>42807.151863425926</v>
      </c>
      <c r="T81" s="17">
        <v>42829.151863425926</v>
      </c>
    </row>
    <row r="82" spans="1:20" ht="195" x14ac:dyDescent="0.25">
      <c r="A82">
        <v>3137</v>
      </c>
      <c r="B82" s="9" t="s">
        <v>3137</v>
      </c>
      <c r="C82" s="3" t="s">
        <v>7247</v>
      </c>
      <c r="D82" s="5">
        <v>1500</v>
      </c>
      <c r="E82" s="7">
        <v>1587</v>
      </c>
      <c r="F82" t="s">
        <v>8218</v>
      </c>
      <c r="G82" t="s">
        <v>8223</v>
      </c>
      <c r="H82" t="s">
        <v>8245</v>
      </c>
      <c r="I82">
        <v>1493838720</v>
      </c>
      <c r="J82">
        <v>1489439669</v>
      </c>
      <c r="K82" t="b">
        <v>0</v>
      </c>
      <c r="L82">
        <v>1</v>
      </c>
      <c r="M82" t="b">
        <v>0</v>
      </c>
      <c r="N82" t="s">
        <v>8269</v>
      </c>
      <c r="O82" s="11">
        <v>106</v>
      </c>
      <c r="P82">
        <v>1587</v>
      </c>
      <c r="Q82" s="13" t="s">
        <v>8315</v>
      </c>
      <c r="R82" s="13" t="s">
        <v>8316</v>
      </c>
      <c r="S82" s="17">
        <v>42807.885057870371</v>
      </c>
      <c r="T82" s="17">
        <v>42858.8</v>
      </c>
    </row>
    <row r="83" spans="1:20" ht="255" x14ac:dyDescent="0.25">
      <c r="A83">
        <v>3147</v>
      </c>
      <c r="B83" s="9" t="s">
        <v>3147</v>
      </c>
      <c r="C83" s="3" t="s">
        <v>7257</v>
      </c>
      <c r="D83" s="5">
        <v>50000</v>
      </c>
      <c r="E83" s="7">
        <v>60175</v>
      </c>
      <c r="F83" t="s">
        <v>8218</v>
      </c>
      <c r="G83" t="s">
        <v>8223</v>
      </c>
      <c r="H83" t="s">
        <v>8245</v>
      </c>
      <c r="I83">
        <v>1415319355</v>
      </c>
      <c r="J83">
        <v>1411859755</v>
      </c>
      <c r="K83" t="b">
        <v>1</v>
      </c>
      <c r="L83">
        <v>213</v>
      </c>
      <c r="M83" t="b">
        <v>1</v>
      </c>
      <c r="N83" t="s">
        <v>8269</v>
      </c>
      <c r="O83" s="11">
        <v>120</v>
      </c>
      <c r="P83">
        <v>282.51</v>
      </c>
      <c r="Q83" s="13" t="s">
        <v>8315</v>
      </c>
      <c r="R83" s="13" t="s">
        <v>8316</v>
      </c>
      <c r="S83" s="17">
        <v>41909.969386574077</v>
      </c>
      <c r="T83" s="17">
        <v>41950.011053240742</v>
      </c>
    </row>
    <row r="84" spans="1:20" ht="150" x14ac:dyDescent="0.25">
      <c r="A84">
        <v>3148</v>
      </c>
      <c r="B84" s="9" t="s">
        <v>3148</v>
      </c>
      <c r="C84" s="3" t="s">
        <v>7258</v>
      </c>
      <c r="D84" s="5">
        <v>7000</v>
      </c>
      <c r="E84" s="7">
        <v>7040</v>
      </c>
      <c r="F84" t="s">
        <v>8218</v>
      </c>
      <c r="G84" t="s">
        <v>8223</v>
      </c>
      <c r="H84" t="s">
        <v>8245</v>
      </c>
      <c r="I84">
        <v>1412136000</v>
      </c>
      <c r="J84">
        <v>1410278284</v>
      </c>
      <c r="K84" t="b">
        <v>1</v>
      </c>
      <c r="L84">
        <v>57</v>
      </c>
      <c r="M84" t="b">
        <v>1</v>
      </c>
      <c r="N84" t="s">
        <v>8269</v>
      </c>
      <c r="O84" s="11">
        <v>101</v>
      </c>
      <c r="P84">
        <v>123.51</v>
      </c>
      <c r="Q84" s="13" t="s">
        <v>8315</v>
      </c>
      <c r="R84" s="13" t="s">
        <v>8316</v>
      </c>
      <c r="S84" s="17">
        <v>41891.665324074071</v>
      </c>
      <c r="T84" s="17">
        <v>41913.166666666664</v>
      </c>
    </row>
    <row r="85" spans="1:20" ht="225" x14ac:dyDescent="0.25">
      <c r="A85">
        <v>3153</v>
      </c>
      <c r="B85" s="9" t="s">
        <v>3153</v>
      </c>
      <c r="C85" s="3" t="s">
        <v>7263</v>
      </c>
      <c r="D85" s="5">
        <v>25000</v>
      </c>
      <c r="E85" s="7">
        <v>25648</v>
      </c>
      <c r="F85" t="s">
        <v>8218</v>
      </c>
      <c r="G85" t="s">
        <v>8223</v>
      </c>
      <c r="H85" t="s">
        <v>8245</v>
      </c>
      <c r="I85">
        <v>1304225940</v>
      </c>
      <c r="J85">
        <v>1301542937</v>
      </c>
      <c r="K85" t="b">
        <v>1</v>
      </c>
      <c r="L85">
        <v>241</v>
      </c>
      <c r="M85" t="b">
        <v>1</v>
      </c>
      <c r="N85" t="s">
        <v>8269</v>
      </c>
      <c r="O85" s="11">
        <v>103</v>
      </c>
      <c r="P85">
        <v>106.42</v>
      </c>
      <c r="Q85" s="13" t="s">
        <v>8315</v>
      </c>
      <c r="R85" s="13" t="s">
        <v>8316</v>
      </c>
      <c r="S85" s="17">
        <v>40633.154363425929</v>
      </c>
      <c r="T85" s="17">
        <v>40664.207638888889</v>
      </c>
    </row>
    <row r="86" spans="1:20" ht="270" x14ac:dyDescent="0.25">
      <c r="A86">
        <v>3154</v>
      </c>
      <c r="B86" s="9" t="s">
        <v>3154</v>
      </c>
      <c r="C86" s="3" t="s">
        <v>7264</v>
      </c>
      <c r="D86" s="5">
        <v>20000</v>
      </c>
      <c r="E86" s="7">
        <v>21480</v>
      </c>
      <c r="F86" t="s">
        <v>8218</v>
      </c>
      <c r="G86" t="s">
        <v>8223</v>
      </c>
      <c r="H86" t="s">
        <v>8245</v>
      </c>
      <c r="I86">
        <v>1333310458</v>
      </c>
      <c r="J86">
        <v>1330722058</v>
      </c>
      <c r="K86" t="b">
        <v>1</v>
      </c>
      <c r="L86">
        <v>123</v>
      </c>
      <c r="M86" t="b">
        <v>1</v>
      </c>
      <c r="N86" t="s">
        <v>8269</v>
      </c>
      <c r="O86" s="11">
        <v>107</v>
      </c>
      <c r="P86">
        <v>174.63</v>
      </c>
      <c r="Q86" s="13" t="s">
        <v>8315</v>
      </c>
      <c r="R86" s="13" t="s">
        <v>8316</v>
      </c>
      <c r="S86" s="17">
        <v>40970.875671296293</v>
      </c>
      <c r="T86" s="17">
        <v>41000.834004629629</v>
      </c>
    </row>
    <row r="87" spans="1:20" ht="285" x14ac:dyDescent="0.25">
      <c r="A87">
        <v>3156</v>
      </c>
      <c r="B87" s="9" t="s">
        <v>3156</v>
      </c>
      <c r="C87" s="3" t="s">
        <v>7266</v>
      </c>
      <c r="D87" s="5">
        <v>15000</v>
      </c>
      <c r="E87" s="7">
        <v>15596</v>
      </c>
      <c r="F87" t="s">
        <v>8218</v>
      </c>
      <c r="G87" t="s">
        <v>8223</v>
      </c>
      <c r="H87" t="s">
        <v>8245</v>
      </c>
      <c r="I87">
        <v>1338591144</v>
      </c>
      <c r="J87">
        <v>1335567144</v>
      </c>
      <c r="K87" t="b">
        <v>1</v>
      </c>
      <c r="L87">
        <v>89</v>
      </c>
      <c r="M87" t="b">
        <v>1</v>
      </c>
      <c r="N87" t="s">
        <v>8269</v>
      </c>
      <c r="O87" s="11">
        <v>104</v>
      </c>
      <c r="P87">
        <v>175.24</v>
      </c>
      <c r="Q87" s="13" t="s">
        <v>8315</v>
      </c>
      <c r="R87" s="13" t="s">
        <v>8316</v>
      </c>
      <c r="S87" s="17">
        <v>41026.953055555554</v>
      </c>
      <c r="T87" s="17">
        <v>41061.953055555554</v>
      </c>
    </row>
    <row r="88" spans="1:20" ht="120" x14ac:dyDescent="0.25">
      <c r="A88">
        <v>3157</v>
      </c>
      <c r="B88" s="9" t="s">
        <v>3157</v>
      </c>
      <c r="C88" s="3" t="s">
        <v>7267</v>
      </c>
      <c r="D88" s="5">
        <v>10000</v>
      </c>
      <c r="E88" s="7">
        <v>12795</v>
      </c>
      <c r="F88" t="s">
        <v>8218</v>
      </c>
      <c r="G88" t="s">
        <v>8223</v>
      </c>
      <c r="H88" t="s">
        <v>8245</v>
      </c>
      <c r="I88">
        <v>1405746000</v>
      </c>
      <c r="J88">
        <v>1404932105</v>
      </c>
      <c r="K88" t="b">
        <v>1</v>
      </c>
      <c r="L88">
        <v>41</v>
      </c>
      <c r="M88" t="b">
        <v>1</v>
      </c>
      <c r="N88" t="s">
        <v>8269</v>
      </c>
      <c r="O88" s="11">
        <v>128</v>
      </c>
      <c r="P88">
        <v>312.07</v>
      </c>
      <c r="Q88" s="13" t="s">
        <v>8315</v>
      </c>
      <c r="R88" s="13" t="s">
        <v>8316</v>
      </c>
      <c r="S88" s="17">
        <v>41829.788252314815</v>
      </c>
      <c r="T88" s="17">
        <v>41839.208333333336</v>
      </c>
    </row>
    <row r="89" spans="1:20" ht="120" x14ac:dyDescent="0.25">
      <c r="A89">
        <v>3158</v>
      </c>
      <c r="B89" s="9" t="s">
        <v>3158</v>
      </c>
      <c r="C89" s="3" t="s">
        <v>7268</v>
      </c>
      <c r="D89" s="5">
        <v>15000</v>
      </c>
      <c r="E89" s="7">
        <v>16520.04</v>
      </c>
      <c r="F89" t="s">
        <v>8218</v>
      </c>
      <c r="G89" t="s">
        <v>8223</v>
      </c>
      <c r="H89" t="s">
        <v>8245</v>
      </c>
      <c r="I89">
        <v>1374523752</v>
      </c>
      <c r="J89">
        <v>1371931752</v>
      </c>
      <c r="K89" t="b">
        <v>1</v>
      </c>
      <c r="L89">
        <v>69</v>
      </c>
      <c r="M89" t="b">
        <v>1</v>
      </c>
      <c r="N89" t="s">
        <v>8269</v>
      </c>
      <c r="O89" s="11">
        <v>110</v>
      </c>
      <c r="P89">
        <v>239.42</v>
      </c>
      <c r="Q89" s="13" t="s">
        <v>8315</v>
      </c>
      <c r="R89" s="13" t="s">
        <v>8316</v>
      </c>
      <c r="S89" s="17">
        <v>41447.839722222219</v>
      </c>
      <c r="T89" s="17">
        <v>41477.839722222219</v>
      </c>
    </row>
    <row r="90" spans="1:20" ht="210" x14ac:dyDescent="0.25">
      <c r="A90">
        <v>3159</v>
      </c>
      <c r="B90" s="9" t="s">
        <v>3159</v>
      </c>
      <c r="C90" s="3" t="s">
        <v>7269</v>
      </c>
      <c r="D90" s="5">
        <v>5500</v>
      </c>
      <c r="E90" s="7">
        <v>5500</v>
      </c>
      <c r="F90" t="s">
        <v>8218</v>
      </c>
      <c r="G90" t="s">
        <v>8223</v>
      </c>
      <c r="H90" t="s">
        <v>8245</v>
      </c>
      <c r="I90">
        <v>1326927600</v>
      </c>
      <c r="J90">
        <v>1323221761</v>
      </c>
      <c r="K90" t="b">
        <v>1</v>
      </c>
      <c r="L90">
        <v>52</v>
      </c>
      <c r="M90" t="b">
        <v>1</v>
      </c>
      <c r="N90" t="s">
        <v>8269</v>
      </c>
      <c r="O90" s="11">
        <v>100</v>
      </c>
      <c r="P90">
        <v>105.77</v>
      </c>
      <c r="Q90" s="13" t="s">
        <v>8315</v>
      </c>
      <c r="R90" s="13" t="s">
        <v>8316</v>
      </c>
      <c r="S90" s="17">
        <v>40884.066678240742</v>
      </c>
      <c r="T90" s="17">
        <v>40926.958333333336</v>
      </c>
    </row>
    <row r="91" spans="1:20" ht="270" x14ac:dyDescent="0.25">
      <c r="A91">
        <v>3160</v>
      </c>
      <c r="B91" s="9" t="s">
        <v>3160</v>
      </c>
      <c r="C91" s="3" t="s">
        <v>7270</v>
      </c>
      <c r="D91" s="5">
        <v>12000</v>
      </c>
      <c r="E91" s="7">
        <v>12095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1">
        <v>101</v>
      </c>
      <c r="P91">
        <v>212.19</v>
      </c>
      <c r="Q91" s="13" t="s">
        <v>8315</v>
      </c>
      <c r="R91" s="13" t="s">
        <v>8316</v>
      </c>
      <c r="S91" s="17">
        <v>41841.26489583333</v>
      </c>
      <c r="T91" s="17">
        <v>41864.207638888889</v>
      </c>
    </row>
    <row r="92" spans="1:20" ht="285" x14ac:dyDescent="0.25">
      <c r="A92">
        <v>3162</v>
      </c>
      <c r="B92" s="9" t="s">
        <v>3162</v>
      </c>
      <c r="C92" s="3" t="s">
        <v>7272</v>
      </c>
      <c r="D92" s="5">
        <v>14000</v>
      </c>
      <c r="E92" s="7">
        <v>15651</v>
      </c>
      <c r="F92" t="s">
        <v>8218</v>
      </c>
      <c r="G92" t="s">
        <v>8223</v>
      </c>
      <c r="H92" t="s">
        <v>8245</v>
      </c>
      <c r="I92">
        <v>1404698400</v>
      </c>
      <c r="J92">
        <v>1402331262</v>
      </c>
      <c r="K92" t="b">
        <v>1</v>
      </c>
      <c r="L92">
        <v>63</v>
      </c>
      <c r="M92" t="b">
        <v>1</v>
      </c>
      <c r="N92" t="s">
        <v>8269</v>
      </c>
      <c r="O92" s="11">
        <v>112</v>
      </c>
      <c r="P92">
        <v>248.43</v>
      </c>
      <c r="Q92" s="13" t="s">
        <v>8315</v>
      </c>
      <c r="R92" s="13" t="s">
        <v>8316</v>
      </c>
      <c r="S92" s="17">
        <v>41799.685902777775</v>
      </c>
      <c r="T92" s="17">
        <v>41827.083333333336</v>
      </c>
    </row>
    <row r="93" spans="1:20" ht="255" x14ac:dyDescent="0.25">
      <c r="A93">
        <v>3163</v>
      </c>
      <c r="B93" s="9" t="s">
        <v>3163</v>
      </c>
      <c r="C93" s="3" t="s">
        <v>7273</v>
      </c>
      <c r="D93" s="5">
        <v>35000</v>
      </c>
      <c r="E93" s="7">
        <v>56079.83</v>
      </c>
      <c r="F93" t="s">
        <v>8218</v>
      </c>
      <c r="G93" t="s">
        <v>8223</v>
      </c>
      <c r="H93" t="s">
        <v>8245</v>
      </c>
      <c r="I93">
        <v>1402855525</v>
      </c>
      <c r="J93">
        <v>1400263525</v>
      </c>
      <c r="K93" t="b">
        <v>1</v>
      </c>
      <c r="L93">
        <v>72</v>
      </c>
      <c r="M93" t="b">
        <v>1</v>
      </c>
      <c r="N93" t="s">
        <v>8269</v>
      </c>
      <c r="O93" s="11">
        <v>160</v>
      </c>
      <c r="P93">
        <v>778.89</v>
      </c>
      <c r="Q93" s="13" t="s">
        <v>8315</v>
      </c>
      <c r="R93" s="13" t="s">
        <v>8316</v>
      </c>
      <c r="S93" s="17">
        <v>41775.753761574073</v>
      </c>
      <c r="T93" s="17">
        <v>41805.753761574073</v>
      </c>
    </row>
    <row r="94" spans="1:20" ht="270" x14ac:dyDescent="0.25">
      <c r="A94">
        <v>3168</v>
      </c>
      <c r="B94" s="9" t="s">
        <v>3168</v>
      </c>
      <c r="C94" s="3" t="s">
        <v>7278</v>
      </c>
      <c r="D94" s="5">
        <v>9800</v>
      </c>
      <c r="E94" s="7">
        <v>39550.5</v>
      </c>
      <c r="F94" t="s">
        <v>8218</v>
      </c>
      <c r="G94" t="s">
        <v>8223</v>
      </c>
      <c r="H94" t="s">
        <v>8245</v>
      </c>
      <c r="I94">
        <v>1402696800</v>
      </c>
      <c r="J94">
        <v>1399948353</v>
      </c>
      <c r="K94" t="b">
        <v>1</v>
      </c>
      <c r="L94">
        <v>61</v>
      </c>
      <c r="M94" t="b">
        <v>1</v>
      </c>
      <c r="N94" t="s">
        <v>8269</v>
      </c>
      <c r="O94" s="11">
        <v>404</v>
      </c>
      <c r="P94">
        <v>648.37</v>
      </c>
      <c r="Q94" s="13" t="s">
        <v>8315</v>
      </c>
      <c r="R94" s="13" t="s">
        <v>8316</v>
      </c>
      <c r="S94" s="17">
        <v>41772.105937500004</v>
      </c>
      <c r="T94" s="17">
        <v>41803.916666666664</v>
      </c>
    </row>
    <row r="95" spans="1:20" ht="165" x14ac:dyDescent="0.25">
      <c r="A95">
        <v>3169</v>
      </c>
      <c r="B95" s="9" t="s">
        <v>3169</v>
      </c>
      <c r="C95" s="3" t="s">
        <v>7279</v>
      </c>
      <c r="D95" s="5">
        <v>22000</v>
      </c>
      <c r="E95" s="7">
        <v>23285</v>
      </c>
      <c r="F95" t="s">
        <v>8218</v>
      </c>
      <c r="G95" t="s">
        <v>8223</v>
      </c>
      <c r="H95" t="s">
        <v>8245</v>
      </c>
      <c r="I95">
        <v>1386910740</v>
      </c>
      <c r="J95">
        <v>1384364561</v>
      </c>
      <c r="K95" t="b">
        <v>1</v>
      </c>
      <c r="L95">
        <v>82</v>
      </c>
      <c r="M95" t="b">
        <v>1</v>
      </c>
      <c r="N95" t="s">
        <v>8269</v>
      </c>
      <c r="O95" s="11">
        <v>106</v>
      </c>
      <c r="P95">
        <v>283.95999999999998</v>
      </c>
      <c r="Q95" s="13" t="s">
        <v>8315</v>
      </c>
      <c r="R95" s="13" t="s">
        <v>8316</v>
      </c>
      <c r="S95" s="17">
        <v>41591.737974537034</v>
      </c>
      <c r="T95" s="17">
        <v>41621.207638888889</v>
      </c>
    </row>
    <row r="96" spans="1:20" ht="210" x14ac:dyDescent="0.25">
      <c r="A96">
        <v>3170</v>
      </c>
      <c r="B96" s="9" t="s">
        <v>3170</v>
      </c>
      <c r="C96" s="3" t="s">
        <v>7280</v>
      </c>
      <c r="D96" s="5">
        <v>6500</v>
      </c>
      <c r="E96" s="7">
        <v>6555</v>
      </c>
      <c r="F96" t="s">
        <v>8218</v>
      </c>
      <c r="G96" t="s">
        <v>8223</v>
      </c>
      <c r="H96" t="s">
        <v>8245</v>
      </c>
      <c r="I96">
        <v>1404273600</v>
      </c>
      <c r="J96">
        <v>1401414944</v>
      </c>
      <c r="K96" t="b">
        <v>1</v>
      </c>
      <c r="L96">
        <v>71</v>
      </c>
      <c r="M96" t="b">
        <v>1</v>
      </c>
      <c r="N96" t="s">
        <v>8269</v>
      </c>
      <c r="O96" s="11">
        <v>101</v>
      </c>
      <c r="P96">
        <v>92.32</v>
      </c>
      <c r="Q96" s="13" t="s">
        <v>8315</v>
      </c>
      <c r="R96" s="13" t="s">
        <v>8316</v>
      </c>
      <c r="S96" s="17">
        <v>41789.080370370371</v>
      </c>
      <c r="T96" s="17">
        <v>41822.166666666664</v>
      </c>
    </row>
    <row r="97" spans="1:20" ht="285" x14ac:dyDescent="0.25">
      <c r="A97">
        <v>3173</v>
      </c>
      <c r="B97" s="9" t="s">
        <v>3173</v>
      </c>
      <c r="C97" s="3" t="s">
        <v>7283</v>
      </c>
      <c r="D97" s="5">
        <v>25000</v>
      </c>
      <c r="E97" s="7">
        <v>31275.599999999999</v>
      </c>
      <c r="F97" t="s">
        <v>8218</v>
      </c>
      <c r="G97" t="s">
        <v>8223</v>
      </c>
      <c r="H97" t="s">
        <v>8245</v>
      </c>
      <c r="I97">
        <v>1411765492</v>
      </c>
      <c r="J97">
        <v>1409173492</v>
      </c>
      <c r="K97" t="b">
        <v>1</v>
      </c>
      <c r="L97">
        <v>74</v>
      </c>
      <c r="M97" t="b">
        <v>1</v>
      </c>
      <c r="N97" t="s">
        <v>8269</v>
      </c>
      <c r="O97" s="11">
        <v>125</v>
      </c>
      <c r="P97">
        <v>422.64</v>
      </c>
      <c r="Q97" s="13" t="s">
        <v>8315</v>
      </c>
      <c r="R97" s="13" t="s">
        <v>8316</v>
      </c>
      <c r="S97" s="17">
        <v>41878.878379629627</v>
      </c>
      <c r="T97" s="17">
        <v>41908.878379629627</v>
      </c>
    </row>
    <row r="98" spans="1:20" ht="255" x14ac:dyDescent="0.25">
      <c r="A98">
        <v>3177</v>
      </c>
      <c r="B98" s="9" t="s">
        <v>3177</v>
      </c>
      <c r="C98" s="3" t="s">
        <v>7287</v>
      </c>
      <c r="D98" s="5">
        <v>8400</v>
      </c>
      <c r="E98" s="7">
        <v>8685</v>
      </c>
      <c r="F98" t="s">
        <v>8218</v>
      </c>
      <c r="G98" t="s">
        <v>8223</v>
      </c>
      <c r="H98" t="s">
        <v>8245</v>
      </c>
      <c r="I98">
        <v>1403366409</v>
      </c>
      <c r="J98">
        <v>1400774409</v>
      </c>
      <c r="K98" t="b">
        <v>1</v>
      </c>
      <c r="L98">
        <v>51</v>
      </c>
      <c r="M98" t="b">
        <v>1</v>
      </c>
      <c r="N98" t="s">
        <v>8269</v>
      </c>
      <c r="O98" s="11">
        <v>103</v>
      </c>
      <c r="P98">
        <v>170.29</v>
      </c>
      <c r="Q98" s="13" t="s">
        <v>8315</v>
      </c>
      <c r="R98" s="13" t="s">
        <v>8316</v>
      </c>
      <c r="S98" s="17">
        <v>41781.666770833333</v>
      </c>
      <c r="T98" s="17">
        <v>41811.666770833333</v>
      </c>
    </row>
    <row r="99" spans="1:20" ht="195" x14ac:dyDescent="0.25">
      <c r="A99">
        <v>3179</v>
      </c>
      <c r="B99" s="9" t="s">
        <v>3179</v>
      </c>
      <c r="C99" s="3" t="s">
        <v>7289</v>
      </c>
      <c r="D99" s="5">
        <v>12000</v>
      </c>
      <c r="E99" s="7">
        <v>39131</v>
      </c>
      <c r="F99" t="s">
        <v>8218</v>
      </c>
      <c r="G99" t="s">
        <v>8223</v>
      </c>
      <c r="H99" t="s">
        <v>8245</v>
      </c>
      <c r="I99">
        <v>1367859071</v>
      </c>
      <c r="J99">
        <v>1365699071</v>
      </c>
      <c r="K99" t="b">
        <v>1</v>
      </c>
      <c r="L99">
        <v>62</v>
      </c>
      <c r="M99" t="b">
        <v>1</v>
      </c>
      <c r="N99" t="s">
        <v>8269</v>
      </c>
      <c r="O99" s="11">
        <v>326</v>
      </c>
      <c r="P99">
        <v>631.15</v>
      </c>
      <c r="Q99" s="13" t="s">
        <v>8315</v>
      </c>
      <c r="R99" s="13" t="s">
        <v>8316</v>
      </c>
      <c r="S99" s="17">
        <v>41375.702210648145</v>
      </c>
      <c r="T99" s="17">
        <v>41400.702210648145</v>
      </c>
    </row>
    <row r="100" spans="1:20" ht="210" x14ac:dyDescent="0.25">
      <c r="A100">
        <v>3183</v>
      </c>
      <c r="B100" s="9" t="s">
        <v>3183</v>
      </c>
      <c r="C100" s="3" t="s">
        <v>7293</v>
      </c>
      <c r="D100" s="5">
        <v>8000</v>
      </c>
      <c r="E100" s="7">
        <v>8053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 s="11">
        <v>101</v>
      </c>
      <c r="P100">
        <v>118.43</v>
      </c>
      <c r="Q100" s="13" t="s">
        <v>8315</v>
      </c>
      <c r="R100" s="13" t="s">
        <v>8316</v>
      </c>
      <c r="S100" s="17">
        <v>41491.79478009259</v>
      </c>
      <c r="T100" s="17">
        <v>41509.79478009259</v>
      </c>
    </row>
    <row r="101" spans="1:20" ht="240" x14ac:dyDescent="0.25">
      <c r="A101">
        <v>3184</v>
      </c>
      <c r="B101" s="9" t="s">
        <v>3184</v>
      </c>
      <c r="C101" s="3" t="s">
        <v>7294</v>
      </c>
      <c r="D101" s="5">
        <v>12000</v>
      </c>
      <c r="E101" s="7">
        <v>12252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 s="11">
        <v>102</v>
      </c>
      <c r="P101">
        <v>266.35000000000002</v>
      </c>
      <c r="Q101" s="13" t="s">
        <v>8315</v>
      </c>
      <c r="R101" s="13" t="s">
        <v>8316</v>
      </c>
      <c r="S101" s="17">
        <v>41791.993414351848</v>
      </c>
      <c r="T101" s="17">
        <v>41821.993414351848</v>
      </c>
    </row>
    <row r="102" spans="1:20" ht="300" x14ac:dyDescent="0.25">
      <c r="A102">
        <v>3187</v>
      </c>
      <c r="B102" s="9" t="s">
        <v>3187</v>
      </c>
      <c r="C102" s="3" t="s">
        <v>7297</v>
      </c>
      <c r="D102" s="5">
        <v>48000</v>
      </c>
      <c r="E102" s="7">
        <v>48434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 s="11">
        <v>101</v>
      </c>
      <c r="P102">
        <v>198.5</v>
      </c>
      <c r="Q102" s="13" t="s">
        <v>8315</v>
      </c>
      <c r="R102" s="13" t="s">
        <v>8316</v>
      </c>
      <c r="S102" s="17">
        <v>41835.666354166664</v>
      </c>
      <c r="T102" s="17">
        <v>41855.666354166664</v>
      </c>
    </row>
    <row r="103" spans="1:20" ht="270" x14ac:dyDescent="0.25">
      <c r="A103">
        <v>3210</v>
      </c>
      <c r="B103" s="9" t="s">
        <v>3210</v>
      </c>
      <c r="C103" s="3" t="s">
        <v>7320</v>
      </c>
      <c r="D103" s="5">
        <v>10000</v>
      </c>
      <c r="E103" s="7">
        <v>10335.01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 s="11">
        <v>103</v>
      </c>
      <c r="P103">
        <v>172.25</v>
      </c>
      <c r="Q103" s="13" t="s">
        <v>8315</v>
      </c>
      <c r="R103" s="13" t="s">
        <v>8316</v>
      </c>
      <c r="S103" s="17">
        <v>41013.936562499999</v>
      </c>
      <c r="T103" s="17">
        <v>41061.165972222225</v>
      </c>
    </row>
    <row r="104" spans="1:20" ht="165" x14ac:dyDescent="0.25">
      <c r="A104">
        <v>3212</v>
      </c>
      <c r="B104" s="9" t="s">
        <v>3212</v>
      </c>
      <c r="C104" s="3" t="s">
        <v>7322</v>
      </c>
      <c r="D104" s="5">
        <v>13000</v>
      </c>
      <c r="E104" s="7">
        <v>20459</v>
      </c>
      <c r="F104" t="s">
        <v>8218</v>
      </c>
      <c r="G104" t="s">
        <v>8223</v>
      </c>
      <c r="H104" t="s">
        <v>8245</v>
      </c>
      <c r="I104">
        <v>1407524751</v>
      </c>
      <c r="J104">
        <v>1404932751</v>
      </c>
      <c r="K104" t="b">
        <v>1</v>
      </c>
      <c r="L104">
        <v>94</v>
      </c>
      <c r="M104" t="b">
        <v>1</v>
      </c>
      <c r="N104" t="s">
        <v>8269</v>
      </c>
      <c r="O104" s="11">
        <v>157</v>
      </c>
      <c r="P104">
        <v>217.65</v>
      </c>
      <c r="Q104" s="13" t="s">
        <v>8315</v>
      </c>
      <c r="R104" s="13" t="s">
        <v>8316</v>
      </c>
      <c r="S104" s="17">
        <v>41829.795729166668</v>
      </c>
      <c r="T104" s="17">
        <v>41859.795729166668</v>
      </c>
    </row>
    <row r="105" spans="1:20" ht="270" x14ac:dyDescent="0.25">
      <c r="A105">
        <v>3215</v>
      </c>
      <c r="B105" s="9" t="s">
        <v>3215</v>
      </c>
      <c r="C105" s="3" t="s">
        <v>7325</v>
      </c>
      <c r="D105" s="5">
        <v>89200</v>
      </c>
      <c r="E105" s="7">
        <v>231543.12</v>
      </c>
      <c r="F105" t="s">
        <v>8218</v>
      </c>
      <c r="G105" t="s">
        <v>8223</v>
      </c>
      <c r="H105" t="s">
        <v>8245</v>
      </c>
      <c r="I105">
        <v>1441857540</v>
      </c>
      <c r="J105">
        <v>1438617471</v>
      </c>
      <c r="K105" t="b">
        <v>1</v>
      </c>
      <c r="L105">
        <v>134</v>
      </c>
      <c r="M105" t="b">
        <v>1</v>
      </c>
      <c r="N105" t="s">
        <v>8269</v>
      </c>
      <c r="O105" s="11">
        <v>260</v>
      </c>
      <c r="P105">
        <v>1727.93</v>
      </c>
      <c r="Q105" s="13" t="s">
        <v>8315</v>
      </c>
      <c r="R105" s="13" t="s">
        <v>8316</v>
      </c>
      <c r="S105" s="17">
        <v>42219.665173611109</v>
      </c>
      <c r="T105" s="17">
        <v>42257.165972222225</v>
      </c>
    </row>
    <row r="106" spans="1:20" ht="120" x14ac:dyDescent="0.25">
      <c r="A106">
        <v>3220</v>
      </c>
      <c r="B106" s="9" t="s">
        <v>3220</v>
      </c>
      <c r="C106" s="3" t="s">
        <v>7330</v>
      </c>
      <c r="D106" s="5">
        <v>37500</v>
      </c>
      <c r="E106" s="7">
        <v>40055</v>
      </c>
      <c r="F106" t="s">
        <v>8218</v>
      </c>
      <c r="G106" t="s">
        <v>8223</v>
      </c>
      <c r="H106" t="s">
        <v>8245</v>
      </c>
      <c r="I106">
        <v>1489352400</v>
      </c>
      <c r="J106">
        <v>1486411204</v>
      </c>
      <c r="K106" t="b">
        <v>1</v>
      </c>
      <c r="L106">
        <v>59</v>
      </c>
      <c r="M106" t="b">
        <v>1</v>
      </c>
      <c r="N106" t="s">
        <v>8269</v>
      </c>
      <c r="O106" s="11">
        <v>107</v>
      </c>
      <c r="P106">
        <v>678.9</v>
      </c>
      <c r="Q106" s="13" t="s">
        <v>8315</v>
      </c>
      <c r="R106" s="13" t="s">
        <v>8316</v>
      </c>
      <c r="S106" s="17">
        <v>42772.833379629628</v>
      </c>
      <c r="T106" s="17">
        <v>42806.875</v>
      </c>
    </row>
    <row r="107" spans="1:20" ht="300" x14ac:dyDescent="0.25">
      <c r="A107">
        <v>3230</v>
      </c>
      <c r="B107" s="9" t="s">
        <v>3230</v>
      </c>
      <c r="C107" s="3" t="s">
        <v>7340</v>
      </c>
      <c r="D107" s="5">
        <v>8000</v>
      </c>
      <c r="E107" s="7">
        <v>9015</v>
      </c>
      <c r="F107" t="s">
        <v>8218</v>
      </c>
      <c r="G107" t="s">
        <v>8223</v>
      </c>
      <c r="H107" t="s">
        <v>8245</v>
      </c>
      <c r="I107">
        <v>1412135940</v>
      </c>
      <c r="J107">
        <v>1410840126</v>
      </c>
      <c r="K107" t="b">
        <v>1</v>
      </c>
      <c r="L107">
        <v>37</v>
      </c>
      <c r="M107" t="b">
        <v>1</v>
      </c>
      <c r="N107" t="s">
        <v>8269</v>
      </c>
      <c r="O107" s="11">
        <v>113</v>
      </c>
      <c r="P107">
        <v>243.65</v>
      </c>
      <c r="Q107" s="13" t="s">
        <v>8315</v>
      </c>
      <c r="R107" s="13" t="s">
        <v>8316</v>
      </c>
      <c r="S107" s="17">
        <v>41898.168125000004</v>
      </c>
      <c r="T107" s="17">
        <v>41913.165972222225</v>
      </c>
    </row>
    <row r="108" spans="1:20" ht="240" x14ac:dyDescent="0.25">
      <c r="A108">
        <v>3231</v>
      </c>
      <c r="B108" s="9" t="s">
        <v>3231</v>
      </c>
      <c r="C108" s="3" t="s">
        <v>7341</v>
      </c>
      <c r="D108" s="5">
        <v>5000</v>
      </c>
      <c r="E108" s="7">
        <v>5260.92</v>
      </c>
      <c r="F108" t="s">
        <v>8218</v>
      </c>
      <c r="G108" t="s">
        <v>8223</v>
      </c>
      <c r="H108" t="s">
        <v>8245</v>
      </c>
      <c r="I108">
        <v>1460846347</v>
      </c>
      <c r="J108">
        <v>1458254347</v>
      </c>
      <c r="K108" t="b">
        <v>0</v>
      </c>
      <c r="L108">
        <v>28</v>
      </c>
      <c r="M108" t="b">
        <v>1</v>
      </c>
      <c r="N108" t="s">
        <v>8269</v>
      </c>
      <c r="O108" s="11">
        <v>105</v>
      </c>
      <c r="P108">
        <v>187.89</v>
      </c>
      <c r="Q108" s="13" t="s">
        <v>8315</v>
      </c>
      <c r="R108" s="13" t="s">
        <v>8316</v>
      </c>
      <c r="S108" s="17">
        <v>42446.943831018521</v>
      </c>
      <c r="T108" s="17">
        <v>42476.943831018521</v>
      </c>
    </row>
    <row r="109" spans="1:20" ht="240" x14ac:dyDescent="0.25">
      <c r="A109">
        <v>3233</v>
      </c>
      <c r="B109" s="9" t="s">
        <v>3233</v>
      </c>
      <c r="C109" s="3" t="s">
        <v>7343</v>
      </c>
      <c r="D109" s="5">
        <v>15000</v>
      </c>
      <c r="E109" s="7">
        <v>30334.83</v>
      </c>
      <c r="F109" t="s">
        <v>8218</v>
      </c>
      <c r="G109" t="s">
        <v>8223</v>
      </c>
      <c r="H109" t="s">
        <v>8245</v>
      </c>
      <c r="I109">
        <v>1488482355</v>
      </c>
      <c r="J109">
        <v>1485890355</v>
      </c>
      <c r="K109" t="b">
        <v>0</v>
      </c>
      <c r="L109">
        <v>61</v>
      </c>
      <c r="M109" t="b">
        <v>1</v>
      </c>
      <c r="N109" t="s">
        <v>8269</v>
      </c>
      <c r="O109" s="11">
        <v>202</v>
      </c>
      <c r="P109">
        <v>497.29</v>
      </c>
      <c r="Q109" s="13" t="s">
        <v>8315</v>
      </c>
      <c r="R109" s="13" t="s">
        <v>8316</v>
      </c>
      <c r="S109" s="17">
        <v>42766.805034722223</v>
      </c>
      <c r="T109" s="17">
        <v>42796.805034722223</v>
      </c>
    </row>
    <row r="110" spans="1:20" ht="120" x14ac:dyDescent="0.25">
      <c r="A110">
        <v>3242</v>
      </c>
      <c r="B110" s="9" t="s">
        <v>3242</v>
      </c>
      <c r="C110" s="3" t="s">
        <v>7352</v>
      </c>
      <c r="D110" s="5">
        <v>32360</v>
      </c>
      <c r="E110" s="7">
        <v>34090.629999999997</v>
      </c>
      <c r="F110" t="s">
        <v>8218</v>
      </c>
      <c r="G110" t="s">
        <v>8223</v>
      </c>
      <c r="H110" t="s">
        <v>8245</v>
      </c>
      <c r="I110">
        <v>1411150092</v>
      </c>
      <c r="J110">
        <v>1408558092</v>
      </c>
      <c r="K110" t="b">
        <v>1</v>
      </c>
      <c r="L110">
        <v>183</v>
      </c>
      <c r="M110" t="b">
        <v>1</v>
      </c>
      <c r="N110" t="s">
        <v>8269</v>
      </c>
      <c r="O110" s="11">
        <v>105</v>
      </c>
      <c r="P110">
        <v>186.29</v>
      </c>
      <c r="Q110" s="13" t="s">
        <v>8315</v>
      </c>
      <c r="R110" s="13" t="s">
        <v>8316</v>
      </c>
      <c r="S110" s="17">
        <v>41871.755694444444</v>
      </c>
      <c r="T110" s="17">
        <v>41901.755694444444</v>
      </c>
    </row>
    <row r="111" spans="1:20" ht="270" x14ac:dyDescent="0.25">
      <c r="A111">
        <v>3243</v>
      </c>
      <c r="B111" s="9" t="s">
        <v>3243</v>
      </c>
      <c r="C111" s="3" t="s">
        <v>7353</v>
      </c>
      <c r="D111" s="5">
        <v>22000</v>
      </c>
      <c r="E111" s="7">
        <v>22396</v>
      </c>
      <c r="F111" t="s">
        <v>8218</v>
      </c>
      <c r="G111" t="s">
        <v>8223</v>
      </c>
      <c r="H111" t="s">
        <v>8245</v>
      </c>
      <c r="I111">
        <v>1444348800</v>
      </c>
      <c r="J111">
        <v>1442283562</v>
      </c>
      <c r="K111" t="b">
        <v>1</v>
      </c>
      <c r="L111">
        <v>71</v>
      </c>
      <c r="M111" t="b">
        <v>1</v>
      </c>
      <c r="N111" t="s">
        <v>8269</v>
      </c>
      <c r="O111" s="11">
        <v>102</v>
      </c>
      <c r="P111">
        <v>315.44</v>
      </c>
      <c r="Q111" s="13" t="s">
        <v>8315</v>
      </c>
      <c r="R111" s="13" t="s">
        <v>8316</v>
      </c>
      <c r="S111" s="17">
        <v>42262.096782407403</v>
      </c>
      <c r="T111" s="17">
        <v>42286</v>
      </c>
    </row>
    <row r="112" spans="1:20" ht="120" x14ac:dyDescent="0.25">
      <c r="A112">
        <v>3248</v>
      </c>
      <c r="B112" s="9" t="s">
        <v>3248</v>
      </c>
      <c r="C112" s="3" t="s">
        <v>7358</v>
      </c>
      <c r="D112" s="5">
        <v>30000</v>
      </c>
      <c r="E112" s="7">
        <v>31522</v>
      </c>
      <c r="F112" t="s">
        <v>8218</v>
      </c>
      <c r="G112" t="s">
        <v>8223</v>
      </c>
      <c r="H112" t="s">
        <v>8245</v>
      </c>
      <c r="I112">
        <v>1428178757</v>
      </c>
      <c r="J112">
        <v>1425590357</v>
      </c>
      <c r="K112" t="b">
        <v>1</v>
      </c>
      <c r="L112">
        <v>200</v>
      </c>
      <c r="M112" t="b">
        <v>1</v>
      </c>
      <c r="N112" t="s">
        <v>8269</v>
      </c>
      <c r="O112" s="11">
        <v>105</v>
      </c>
      <c r="P112">
        <v>157.61000000000001</v>
      </c>
      <c r="Q112" s="13" t="s">
        <v>8315</v>
      </c>
      <c r="R112" s="13" t="s">
        <v>8316</v>
      </c>
      <c r="S112" s="17">
        <v>42068.888391203705</v>
      </c>
      <c r="T112" s="17">
        <v>42098.846724537041</v>
      </c>
    </row>
    <row r="113" spans="1:20" ht="255" x14ac:dyDescent="0.25">
      <c r="A113">
        <v>3249</v>
      </c>
      <c r="B113" s="9" t="s">
        <v>3249</v>
      </c>
      <c r="C113" s="3" t="s">
        <v>7359</v>
      </c>
      <c r="D113" s="5">
        <v>15000</v>
      </c>
      <c r="E113" s="7">
        <v>17412</v>
      </c>
      <c r="F113" t="s">
        <v>8218</v>
      </c>
      <c r="G113" t="s">
        <v>8223</v>
      </c>
      <c r="H113" t="s">
        <v>8245</v>
      </c>
      <c r="I113">
        <v>1434822914</v>
      </c>
      <c r="J113">
        <v>1432230914</v>
      </c>
      <c r="K113" t="b">
        <v>1</v>
      </c>
      <c r="L113">
        <v>88</v>
      </c>
      <c r="M113" t="b">
        <v>1</v>
      </c>
      <c r="N113" t="s">
        <v>8269</v>
      </c>
      <c r="O113" s="11">
        <v>116</v>
      </c>
      <c r="P113">
        <v>197.86</v>
      </c>
      <c r="Q113" s="13" t="s">
        <v>8315</v>
      </c>
      <c r="R113" s="13" t="s">
        <v>8316</v>
      </c>
      <c r="S113" s="17">
        <v>42145.746689814812</v>
      </c>
      <c r="T113" s="17">
        <v>42175.746689814812</v>
      </c>
    </row>
    <row r="114" spans="1:20" ht="285" x14ac:dyDescent="0.25">
      <c r="A114">
        <v>3251</v>
      </c>
      <c r="B114" s="9" t="s">
        <v>3251</v>
      </c>
      <c r="C114" s="3" t="s">
        <v>7361</v>
      </c>
      <c r="D114" s="5">
        <v>5000</v>
      </c>
      <c r="E114" s="7">
        <v>5481</v>
      </c>
      <c r="F114" t="s">
        <v>8218</v>
      </c>
      <c r="G114" t="s">
        <v>8223</v>
      </c>
      <c r="H114" t="s">
        <v>8245</v>
      </c>
      <c r="I114">
        <v>1434907966</v>
      </c>
      <c r="J114">
        <v>1432315966</v>
      </c>
      <c r="K114" t="b">
        <v>1</v>
      </c>
      <c r="L114">
        <v>20</v>
      </c>
      <c r="M114" t="b">
        <v>1</v>
      </c>
      <c r="N114" t="s">
        <v>8269</v>
      </c>
      <c r="O114" s="11">
        <v>110</v>
      </c>
      <c r="P114">
        <v>274.05</v>
      </c>
      <c r="Q114" s="13" t="s">
        <v>8315</v>
      </c>
      <c r="R114" s="13" t="s">
        <v>8316</v>
      </c>
      <c r="S114" s="17">
        <v>42146.731087962966</v>
      </c>
      <c r="T114" s="17">
        <v>42176.731087962966</v>
      </c>
    </row>
    <row r="115" spans="1:20" ht="285" x14ac:dyDescent="0.25">
      <c r="A115">
        <v>3259</v>
      </c>
      <c r="B115" s="9" t="s">
        <v>3259</v>
      </c>
      <c r="C115" s="3" t="s">
        <v>7369</v>
      </c>
      <c r="D115" s="5">
        <v>50000</v>
      </c>
      <c r="E115" s="7">
        <v>142483</v>
      </c>
      <c r="F115" t="s">
        <v>8218</v>
      </c>
      <c r="G115" t="s">
        <v>8223</v>
      </c>
      <c r="H115" t="s">
        <v>8245</v>
      </c>
      <c r="I115">
        <v>1475294340</v>
      </c>
      <c r="J115">
        <v>1472753745</v>
      </c>
      <c r="K115" t="b">
        <v>1</v>
      </c>
      <c r="L115">
        <v>97</v>
      </c>
      <c r="M115" t="b">
        <v>1</v>
      </c>
      <c r="N115" t="s">
        <v>8269</v>
      </c>
      <c r="O115" s="11">
        <v>285</v>
      </c>
      <c r="P115">
        <v>1468.9</v>
      </c>
      <c r="Q115" s="13" t="s">
        <v>8315</v>
      </c>
      <c r="R115" s="13" t="s">
        <v>8316</v>
      </c>
      <c r="S115" s="17">
        <v>42614.760937500003</v>
      </c>
      <c r="T115" s="17">
        <v>42644.165972222225</v>
      </c>
    </row>
    <row r="116" spans="1:20" ht="165" x14ac:dyDescent="0.25">
      <c r="A116">
        <v>3262</v>
      </c>
      <c r="B116" s="9" t="s">
        <v>3262</v>
      </c>
      <c r="C116" s="3" t="s">
        <v>7372</v>
      </c>
      <c r="D116" s="5">
        <v>31000</v>
      </c>
      <c r="E116" s="7">
        <v>31820.5</v>
      </c>
      <c r="F116" t="s">
        <v>8218</v>
      </c>
      <c r="G116" t="s">
        <v>8223</v>
      </c>
      <c r="H116" t="s">
        <v>8245</v>
      </c>
      <c r="I116">
        <v>1419220800</v>
      </c>
      <c r="J116">
        <v>1416555262</v>
      </c>
      <c r="K116" t="b">
        <v>1</v>
      </c>
      <c r="L116">
        <v>134</v>
      </c>
      <c r="M116" t="b">
        <v>1</v>
      </c>
      <c r="N116" t="s">
        <v>8269</v>
      </c>
      <c r="O116" s="11">
        <v>103</v>
      </c>
      <c r="P116">
        <v>237.47</v>
      </c>
      <c r="Q116" s="13" t="s">
        <v>8315</v>
      </c>
      <c r="R116" s="13" t="s">
        <v>8316</v>
      </c>
      <c r="S116" s="17">
        <v>41964.315532407403</v>
      </c>
      <c r="T116" s="17">
        <v>41995.166666666672</v>
      </c>
    </row>
    <row r="117" spans="1:20" ht="180" x14ac:dyDescent="0.25">
      <c r="A117">
        <v>3263</v>
      </c>
      <c r="B117" s="9" t="s">
        <v>3263</v>
      </c>
      <c r="C117" s="3" t="s">
        <v>7373</v>
      </c>
      <c r="D117" s="5">
        <v>8000</v>
      </c>
      <c r="E117" s="7">
        <v>8349</v>
      </c>
      <c r="F117" t="s">
        <v>8218</v>
      </c>
      <c r="G117" t="s">
        <v>8223</v>
      </c>
      <c r="H117" t="s">
        <v>8245</v>
      </c>
      <c r="I117">
        <v>1446238800</v>
      </c>
      <c r="J117">
        <v>1444220588</v>
      </c>
      <c r="K117" t="b">
        <v>1</v>
      </c>
      <c r="L117">
        <v>68</v>
      </c>
      <c r="M117" t="b">
        <v>1</v>
      </c>
      <c r="N117" t="s">
        <v>8269</v>
      </c>
      <c r="O117" s="11">
        <v>104</v>
      </c>
      <c r="P117">
        <v>122.78</v>
      </c>
      <c r="Q117" s="13" t="s">
        <v>8315</v>
      </c>
      <c r="R117" s="13" t="s">
        <v>8316</v>
      </c>
      <c r="S117" s="17">
        <v>42284.516064814816</v>
      </c>
      <c r="T117" s="17">
        <v>42307.875</v>
      </c>
    </row>
    <row r="118" spans="1:20" ht="270" x14ac:dyDescent="0.25">
      <c r="A118">
        <v>3266</v>
      </c>
      <c r="B118" s="9" t="s">
        <v>3266</v>
      </c>
      <c r="C118" s="3" t="s">
        <v>7376</v>
      </c>
      <c r="D118" s="5">
        <v>20000</v>
      </c>
      <c r="E118" s="7">
        <v>21361</v>
      </c>
      <c r="F118" t="s">
        <v>8218</v>
      </c>
      <c r="G118" t="s">
        <v>8223</v>
      </c>
      <c r="H118" t="s">
        <v>8245</v>
      </c>
      <c r="I118">
        <v>1434142800</v>
      </c>
      <c r="J118">
        <v>1431435122</v>
      </c>
      <c r="K118" t="b">
        <v>1</v>
      </c>
      <c r="L118">
        <v>163</v>
      </c>
      <c r="M118" t="b">
        <v>1</v>
      </c>
      <c r="N118" t="s">
        <v>8269</v>
      </c>
      <c r="O118" s="11">
        <v>107</v>
      </c>
      <c r="P118">
        <v>131.05000000000001</v>
      </c>
      <c r="Q118" s="13" t="s">
        <v>8315</v>
      </c>
      <c r="R118" s="13" t="s">
        <v>8316</v>
      </c>
      <c r="S118" s="17">
        <v>42136.536134259266</v>
      </c>
      <c r="T118" s="17">
        <v>42167.875</v>
      </c>
    </row>
    <row r="119" spans="1:20" ht="270" x14ac:dyDescent="0.25">
      <c r="A119">
        <v>3268</v>
      </c>
      <c r="B119" s="9" t="s">
        <v>3268</v>
      </c>
      <c r="C119" s="3" t="s">
        <v>7378</v>
      </c>
      <c r="D119" s="5">
        <v>7500</v>
      </c>
      <c r="E119" s="7">
        <v>10182.02</v>
      </c>
      <c r="F119" t="s">
        <v>8218</v>
      </c>
      <c r="G119" t="s">
        <v>8223</v>
      </c>
      <c r="H119" t="s">
        <v>8245</v>
      </c>
      <c r="I119">
        <v>1472074928</v>
      </c>
      <c r="J119">
        <v>1470692528</v>
      </c>
      <c r="K119" t="b">
        <v>1</v>
      </c>
      <c r="L119">
        <v>42</v>
      </c>
      <c r="M119" t="b">
        <v>1</v>
      </c>
      <c r="N119" t="s">
        <v>8269</v>
      </c>
      <c r="O119" s="11">
        <v>136</v>
      </c>
      <c r="P119">
        <v>242.43</v>
      </c>
      <c r="Q119" s="13" t="s">
        <v>8315</v>
      </c>
      <c r="R119" s="13" t="s">
        <v>8316</v>
      </c>
      <c r="S119" s="17">
        <v>42590.90425925926</v>
      </c>
      <c r="T119" s="17">
        <v>42606.90425925926</v>
      </c>
    </row>
    <row r="120" spans="1:20" ht="285" x14ac:dyDescent="0.25">
      <c r="A120">
        <v>3273</v>
      </c>
      <c r="B120" s="9" t="s">
        <v>3273</v>
      </c>
      <c r="C120" s="3" t="s">
        <v>7383</v>
      </c>
      <c r="D120" s="5">
        <v>11000</v>
      </c>
      <c r="E120" s="7">
        <v>14082</v>
      </c>
      <c r="F120" t="s">
        <v>8218</v>
      </c>
      <c r="G120" t="s">
        <v>8223</v>
      </c>
      <c r="H120" t="s">
        <v>8245</v>
      </c>
      <c r="I120">
        <v>1473879600</v>
      </c>
      <c r="J120">
        <v>1472498042</v>
      </c>
      <c r="K120" t="b">
        <v>1</v>
      </c>
      <c r="L120">
        <v>21</v>
      </c>
      <c r="M120" t="b">
        <v>1</v>
      </c>
      <c r="N120" t="s">
        <v>8269</v>
      </c>
      <c r="O120" s="11">
        <v>128</v>
      </c>
      <c r="P120">
        <v>670.57</v>
      </c>
      <c r="Q120" s="13" t="s">
        <v>8315</v>
      </c>
      <c r="R120" s="13" t="s">
        <v>8316</v>
      </c>
      <c r="S120" s="17">
        <v>42611.801412037035</v>
      </c>
      <c r="T120" s="17">
        <v>42627.791666666672</v>
      </c>
    </row>
    <row r="121" spans="1:20" ht="270" x14ac:dyDescent="0.25">
      <c r="A121">
        <v>3274</v>
      </c>
      <c r="B121" s="9" t="s">
        <v>3274</v>
      </c>
      <c r="C121" s="3" t="s">
        <v>7384</v>
      </c>
      <c r="D121" s="5">
        <v>40000</v>
      </c>
      <c r="E121" s="7">
        <v>41850.46</v>
      </c>
      <c r="F121" t="s">
        <v>8218</v>
      </c>
      <c r="G121" t="s">
        <v>8223</v>
      </c>
      <c r="H121" t="s">
        <v>8245</v>
      </c>
      <c r="I121">
        <v>1458075600</v>
      </c>
      <c r="J121">
        <v>1454259272</v>
      </c>
      <c r="K121" t="b">
        <v>1</v>
      </c>
      <c r="L121">
        <v>286</v>
      </c>
      <c r="M121" t="b">
        <v>1</v>
      </c>
      <c r="N121" t="s">
        <v>8269</v>
      </c>
      <c r="O121" s="11">
        <v>105</v>
      </c>
      <c r="P121">
        <v>146.33000000000001</v>
      </c>
      <c r="Q121" s="13" t="s">
        <v>8315</v>
      </c>
      <c r="R121" s="13" t="s">
        <v>8316</v>
      </c>
      <c r="S121" s="17">
        <v>42400.704537037032</v>
      </c>
      <c r="T121" s="17">
        <v>42444.875</v>
      </c>
    </row>
    <row r="122" spans="1:20" ht="285" x14ac:dyDescent="0.25">
      <c r="A122">
        <v>3275</v>
      </c>
      <c r="B122" s="9" t="s">
        <v>3275</v>
      </c>
      <c r="C122" s="3" t="s">
        <v>7385</v>
      </c>
      <c r="D122" s="5">
        <v>5000</v>
      </c>
      <c r="E122" s="7">
        <v>7397</v>
      </c>
      <c r="F122" t="s">
        <v>8218</v>
      </c>
      <c r="G122" t="s">
        <v>8223</v>
      </c>
      <c r="H122" t="s">
        <v>8245</v>
      </c>
      <c r="I122">
        <v>1423456200</v>
      </c>
      <c r="J122">
        <v>1421183271</v>
      </c>
      <c r="K122" t="b">
        <v>1</v>
      </c>
      <c r="L122">
        <v>12</v>
      </c>
      <c r="M122" t="b">
        <v>1</v>
      </c>
      <c r="N122" t="s">
        <v>8269</v>
      </c>
      <c r="O122" s="11">
        <v>148</v>
      </c>
      <c r="P122">
        <v>616.41999999999996</v>
      </c>
      <c r="Q122" s="13" t="s">
        <v>8315</v>
      </c>
      <c r="R122" s="13" t="s">
        <v>8316</v>
      </c>
      <c r="S122" s="17">
        <v>42017.88045138889</v>
      </c>
      <c r="T122" s="17">
        <v>42044.1875</v>
      </c>
    </row>
    <row r="123" spans="1:20" ht="300" x14ac:dyDescent="0.25">
      <c r="A123">
        <v>3279</v>
      </c>
      <c r="B123" s="9" t="s">
        <v>3279</v>
      </c>
      <c r="C123" s="3" t="s">
        <v>7389</v>
      </c>
      <c r="D123" s="5">
        <v>19800</v>
      </c>
      <c r="E123" s="7">
        <v>22197</v>
      </c>
      <c r="F123" t="s">
        <v>8218</v>
      </c>
      <c r="G123" t="s">
        <v>8223</v>
      </c>
      <c r="H123" t="s">
        <v>8245</v>
      </c>
      <c r="I123">
        <v>1459474059</v>
      </c>
      <c r="J123">
        <v>1456885659</v>
      </c>
      <c r="K123" t="b">
        <v>0</v>
      </c>
      <c r="L123">
        <v>63</v>
      </c>
      <c r="M123" t="b">
        <v>1</v>
      </c>
      <c r="N123" t="s">
        <v>8269</v>
      </c>
      <c r="O123" s="11">
        <v>112</v>
      </c>
      <c r="P123">
        <v>352.33</v>
      </c>
      <c r="Q123" s="13" t="s">
        <v>8315</v>
      </c>
      <c r="R123" s="13" t="s">
        <v>8316</v>
      </c>
      <c r="S123" s="17">
        <v>42431.102534722217</v>
      </c>
      <c r="T123" s="17">
        <v>42461.06086805556</v>
      </c>
    </row>
    <row r="124" spans="1:20" ht="300" x14ac:dyDescent="0.25">
      <c r="A124">
        <v>3282</v>
      </c>
      <c r="B124" s="9" t="s">
        <v>3282</v>
      </c>
      <c r="C124" s="3" t="s">
        <v>7392</v>
      </c>
      <c r="D124" s="5">
        <v>78000</v>
      </c>
      <c r="E124" s="7">
        <v>301719.59000000003</v>
      </c>
      <c r="F124" t="s">
        <v>8218</v>
      </c>
      <c r="G124" t="s">
        <v>8223</v>
      </c>
      <c r="H124" t="s">
        <v>8245</v>
      </c>
      <c r="I124">
        <v>1461904788</v>
      </c>
      <c r="J124">
        <v>1458103188</v>
      </c>
      <c r="K124" t="b">
        <v>0</v>
      </c>
      <c r="L124">
        <v>237</v>
      </c>
      <c r="M124" t="b">
        <v>1</v>
      </c>
      <c r="N124" t="s">
        <v>8269</v>
      </c>
      <c r="O124" s="11">
        <v>387</v>
      </c>
      <c r="P124">
        <v>1273.08</v>
      </c>
      <c r="Q124" s="13" t="s">
        <v>8315</v>
      </c>
      <c r="R124" s="13" t="s">
        <v>8316</v>
      </c>
      <c r="S124" s="17">
        <v>42445.19430555556</v>
      </c>
      <c r="T124" s="17">
        <v>42489.19430555556</v>
      </c>
    </row>
    <row r="125" spans="1:20" ht="240" x14ac:dyDescent="0.25">
      <c r="A125">
        <v>3284</v>
      </c>
      <c r="B125" s="9" t="s">
        <v>3284</v>
      </c>
      <c r="C125" s="3" t="s">
        <v>7394</v>
      </c>
      <c r="D125" s="5">
        <v>9000</v>
      </c>
      <c r="E125" s="7">
        <v>15505</v>
      </c>
      <c r="F125" t="s">
        <v>8218</v>
      </c>
      <c r="G125" t="s">
        <v>8223</v>
      </c>
      <c r="H125" t="s">
        <v>8245</v>
      </c>
      <c r="I125">
        <v>1454047140</v>
      </c>
      <c r="J125">
        <v>1452546853</v>
      </c>
      <c r="K125" t="b">
        <v>0</v>
      </c>
      <c r="L125">
        <v>15</v>
      </c>
      <c r="M125" t="b">
        <v>1</v>
      </c>
      <c r="N125" t="s">
        <v>8269</v>
      </c>
      <c r="O125" s="11">
        <v>172</v>
      </c>
      <c r="P125">
        <v>1033.67</v>
      </c>
      <c r="Q125" s="13" t="s">
        <v>8315</v>
      </c>
      <c r="R125" s="13" t="s">
        <v>8316</v>
      </c>
      <c r="S125" s="17">
        <v>42380.884872685187</v>
      </c>
      <c r="T125" s="17">
        <v>42398.249305555553</v>
      </c>
    </row>
    <row r="126" spans="1:20" ht="60" x14ac:dyDescent="0.25">
      <c r="A126">
        <v>3285</v>
      </c>
      <c r="B126" s="9" t="s">
        <v>3285</v>
      </c>
      <c r="C126" s="3" t="s">
        <v>7395</v>
      </c>
      <c r="D126" s="5">
        <v>15000</v>
      </c>
      <c r="E126" s="7">
        <v>15597</v>
      </c>
      <c r="F126" t="s">
        <v>8218</v>
      </c>
      <c r="G126" t="s">
        <v>8223</v>
      </c>
      <c r="H126" t="s">
        <v>8245</v>
      </c>
      <c r="I126">
        <v>1488258000</v>
      </c>
      <c r="J126">
        <v>1485556626</v>
      </c>
      <c r="K126" t="b">
        <v>0</v>
      </c>
      <c r="L126">
        <v>81</v>
      </c>
      <c r="M126" t="b">
        <v>1</v>
      </c>
      <c r="N126" t="s">
        <v>8269</v>
      </c>
      <c r="O126" s="11">
        <v>104</v>
      </c>
      <c r="P126">
        <v>192.56</v>
      </c>
      <c r="Q126" s="13" t="s">
        <v>8315</v>
      </c>
      <c r="R126" s="13" t="s">
        <v>8316</v>
      </c>
      <c r="S126" s="17">
        <v>42762.942430555559</v>
      </c>
      <c r="T126" s="17">
        <v>42794.208333333328</v>
      </c>
    </row>
    <row r="127" spans="1:20" ht="285" x14ac:dyDescent="0.25">
      <c r="A127">
        <v>3286</v>
      </c>
      <c r="B127" s="9" t="s">
        <v>3286</v>
      </c>
      <c r="C127" s="3" t="s">
        <v>7396</v>
      </c>
      <c r="D127" s="5">
        <v>38000</v>
      </c>
      <c r="E127" s="7">
        <v>81316</v>
      </c>
      <c r="F127" t="s">
        <v>8218</v>
      </c>
      <c r="G127" t="s">
        <v>8223</v>
      </c>
      <c r="H127" t="s">
        <v>8245</v>
      </c>
      <c r="I127">
        <v>1471291782</v>
      </c>
      <c r="J127">
        <v>1468699782</v>
      </c>
      <c r="K127" t="b">
        <v>0</v>
      </c>
      <c r="L127">
        <v>122</v>
      </c>
      <c r="M127" t="b">
        <v>1</v>
      </c>
      <c r="N127" t="s">
        <v>8269</v>
      </c>
      <c r="O127" s="11">
        <v>214</v>
      </c>
      <c r="P127">
        <v>666.52</v>
      </c>
      <c r="Q127" s="13" t="s">
        <v>8315</v>
      </c>
      <c r="R127" s="13" t="s">
        <v>8316</v>
      </c>
      <c r="S127" s="17">
        <v>42567.840069444443</v>
      </c>
      <c r="T127" s="17">
        <v>42597.840069444443</v>
      </c>
    </row>
    <row r="128" spans="1:20" ht="285" x14ac:dyDescent="0.25">
      <c r="A128">
        <v>3291</v>
      </c>
      <c r="B128" s="9" t="s">
        <v>3291</v>
      </c>
      <c r="C128" s="3" t="s">
        <v>7401</v>
      </c>
      <c r="D128" s="5">
        <v>3000</v>
      </c>
      <c r="E128" s="7">
        <v>3201</v>
      </c>
      <c r="F128" t="s">
        <v>8218</v>
      </c>
      <c r="G128" t="s">
        <v>8223</v>
      </c>
      <c r="H128" t="s">
        <v>8245</v>
      </c>
      <c r="I128">
        <v>1442462340</v>
      </c>
      <c r="J128">
        <v>1439743900</v>
      </c>
      <c r="K128" t="b">
        <v>0</v>
      </c>
      <c r="L128">
        <v>14</v>
      </c>
      <c r="M128" t="b">
        <v>1</v>
      </c>
      <c r="N128" t="s">
        <v>8269</v>
      </c>
      <c r="O128" s="11">
        <v>107</v>
      </c>
      <c r="P128">
        <v>228.64</v>
      </c>
      <c r="Q128" s="13" t="s">
        <v>8315</v>
      </c>
      <c r="R128" s="13" t="s">
        <v>8316</v>
      </c>
      <c r="S128" s="17">
        <v>42232.702546296292</v>
      </c>
      <c r="T128" s="17">
        <v>42264.165972222225</v>
      </c>
    </row>
    <row r="129" spans="1:20" ht="285" x14ac:dyDescent="0.25">
      <c r="A129">
        <v>3298</v>
      </c>
      <c r="B129" s="9" t="s">
        <v>3298</v>
      </c>
      <c r="C129" s="3" t="s">
        <v>7408</v>
      </c>
      <c r="D129" s="5">
        <v>25000</v>
      </c>
      <c r="E129" s="7">
        <v>28276</v>
      </c>
      <c r="F129" t="s">
        <v>8218</v>
      </c>
      <c r="G129" t="s">
        <v>8223</v>
      </c>
      <c r="H129" t="s">
        <v>8245</v>
      </c>
      <c r="I129">
        <v>1442102400</v>
      </c>
      <c r="J129">
        <v>1440370768</v>
      </c>
      <c r="K129" t="b">
        <v>0</v>
      </c>
      <c r="L129">
        <v>72</v>
      </c>
      <c r="M129" t="b">
        <v>1</v>
      </c>
      <c r="N129" t="s">
        <v>8269</v>
      </c>
      <c r="O129" s="11">
        <v>113</v>
      </c>
      <c r="P129">
        <v>392.72</v>
      </c>
      <c r="Q129" s="13" t="s">
        <v>8315</v>
      </c>
      <c r="R129" s="13" t="s">
        <v>8316</v>
      </c>
      <c r="S129" s="17">
        <v>42239.957962962959</v>
      </c>
      <c r="T129" s="17">
        <v>42260</v>
      </c>
    </row>
    <row r="130" spans="1:20" ht="255" x14ac:dyDescent="0.25">
      <c r="A130">
        <v>3300</v>
      </c>
      <c r="B130" s="9" t="s">
        <v>3300</v>
      </c>
      <c r="C130" s="3" t="s">
        <v>7410</v>
      </c>
      <c r="D130" s="5">
        <v>10000</v>
      </c>
      <c r="E130" s="7">
        <v>17028.88</v>
      </c>
      <c r="F130" t="s">
        <v>8218</v>
      </c>
      <c r="G130" t="s">
        <v>8223</v>
      </c>
      <c r="H130" t="s">
        <v>8245</v>
      </c>
      <c r="I130">
        <v>1430329862</v>
      </c>
      <c r="J130">
        <v>1428515462</v>
      </c>
      <c r="K130" t="b">
        <v>0</v>
      </c>
      <c r="L130">
        <v>88</v>
      </c>
      <c r="M130" t="b">
        <v>1</v>
      </c>
      <c r="N130" t="s">
        <v>8269</v>
      </c>
      <c r="O130" s="11">
        <v>170</v>
      </c>
      <c r="P130">
        <v>193.51</v>
      </c>
      <c r="Q130" s="13" t="s">
        <v>8315</v>
      </c>
      <c r="R130" s="13" t="s">
        <v>8316</v>
      </c>
      <c r="S130" s="17">
        <v>42102.743773148148</v>
      </c>
      <c r="T130" s="17">
        <v>42123.743773148148</v>
      </c>
    </row>
    <row r="131" spans="1:20" ht="240" x14ac:dyDescent="0.25">
      <c r="A131">
        <v>3301</v>
      </c>
      <c r="B131" s="9" t="s">
        <v>3301</v>
      </c>
      <c r="C131" s="3" t="s">
        <v>7411</v>
      </c>
      <c r="D131" s="5">
        <v>10000</v>
      </c>
      <c r="E131" s="7">
        <v>11727</v>
      </c>
      <c r="F131" t="s">
        <v>8218</v>
      </c>
      <c r="G131" t="s">
        <v>8223</v>
      </c>
      <c r="H131" t="s">
        <v>8245</v>
      </c>
      <c r="I131">
        <v>1470034740</v>
      </c>
      <c r="J131">
        <v>1466185176</v>
      </c>
      <c r="K131" t="b">
        <v>0</v>
      </c>
      <c r="L131">
        <v>70</v>
      </c>
      <c r="M131" t="b">
        <v>1</v>
      </c>
      <c r="N131" t="s">
        <v>8269</v>
      </c>
      <c r="O131" s="11">
        <v>117</v>
      </c>
      <c r="P131">
        <v>167.53</v>
      </c>
      <c r="Q131" s="13" t="s">
        <v>8315</v>
      </c>
      <c r="R131" s="13" t="s">
        <v>8316</v>
      </c>
      <c r="S131" s="17">
        <v>42538.73583333334</v>
      </c>
      <c r="T131" s="17">
        <v>42583.290972222225</v>
      </c>
    </row>
    <row r="132" spans="1:20" ht="255" x14ac:dyDescent="0.25">
      <c r="A132">
        <v>3303</v>
      </c>
      <c r="B132" s="9" t="s">
        <v>3303</v>
      </c>
      <c r="C132" s="3" t="s">
        <v>7413</v>
      </c>
      <c r="D132" s="5">
        <v>6000</v>
      </c>
      <c r="E132" s="7">
        <v>6007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 s="11">
        <v>100</v>
      </c>
      <c r="P132">
        <v>171.63</v>
      </c>
      <c r="Q132" s="13" t="s">
        <v>8315</v>
      </c>
      <c r="R132" s="13" t="s">
        <v>8316</v>
      </c>
      <c r="S132" s="17">
        <v>42056.65143518518</v>
      </c>
      <c r="T132" s="17">
        <v>42091.609768518523</v>
      </c>
    </row>
    <row r="133" spans="1:20" ht="285" x14ac:dyDescent="0.25">
      <c r="A133">
        <v>3305</v>
      </c>
      <c r="B133" s="9" t="s">
        <v>3305</v>
      </c>
      <c r="C133" s="3" t="s">
        <v>7415</v>
      </c>
      <c r="D133" s="5">
        <v>10000</v>
      </c>
      <c r="E133" s="7">
        <v>15929.51</v>
      </c>
      <c r="F133" t="s">
        <v>8218</v>
      </c>
      <c r="G133" t="s">
        <v>8223</v>
      </c>
      <c r="H133" t="s">
        <v>8245</v>
      </c>
      <c r="I133">
        <v>1438374748</v>
      </c>
      <c r="J133">
        <v>1435782748</v>
      </c>
      <c r="K133" t="b">
        <v>0</v>
      </c>
      <c r="L133">
        <v>20</v>
      </c>
      <c r="M133" t="b">
        <v>1</v>
      </c>
      <c r="N133" t="s">
        <v>8269</v>
      </c>
      <c r="O133" s="11">
        <v>159</v>
      </c>
      <c r="P133">
        <v>796.48</v>
      </c>
      <c r="Q133" s="13" t="s">
        <v>8315</v>
      </c>
      <c r="R133" s="13" t="s">
        <v>8316</v>
      </c>
      <c r="S133" s="17">
        <v>42186.855879629627</v>
      </c>
      <c r="T133" s="17">
        <v>42216.855879629627</v>
      </c>
    </row>
    <row r="134" spans="1:20" ht="270" x14ac:dyDescent="0.25">
      <c r="A134">
        <v>3307</v>
      </c>
      <c r="B134" s="9" t="s">
        <v>3307</v>
      </c>
      <c r="C134" s="3" t="s">
        <v>7417</v>
      </c>
      <c r="D134" s="5">
        <v>4000</v>
      </c>
      <c r="E134" s="7">
        <v>8105</v>
      </c>
      <c r="F134" t="s">
        <v>8218</v>
      </c>
      <c r="G134" t="s">
        <v>8223</v>
      </c>
      <c r="H134" t="s">
        <v>8245</v>
      </c>
      <c r="I134">
        <v>1463275339</v>
      </c>
      <c r="J134">
        <v>1460683339</v>
      </c>
      <c r="K134" t="b">
        <v>0</v>
      </c>
      <c r="L134">
        <v>20</v>
      </c>
      <c r="M134" t="b">
        <v>1</v>
      </c>
      <c r="N134" t="s">
        <v>8269</v>
      </c>
      <c r="O134" s="11">
        <v>203</v>
      </c>
      <c r="P134">
        <v>405.25</v>
      </c>
      <c r="Q134" s="13" t="s">
        <v>8315</v>
      </c>
      <c r="R134" s="13" t="s">
        <v>8316</v>
      </c>
      <c r="S134" s="17">
        <v>42475.057164351849</v>
      </c>
      <c r="T134" s="17">
        <v>42505.057164351849</v>
      </c>
    </row>
    <row r="135" spans="1:20" ht="180" x14ac:dyDescent="0.25">
      <c r="A135">
        <v>3310</v>
      </c>
      <c r="B135" s="9" t="s">
        <v>3310</v>
      </c>
      <c r="C135" s="3" t="s">
        <v>7420</v>
      </c>
      <c r="D135" s="5">
        <v>18800</v>
      </c>
      <c r="E135" s="7">
        <v>20426</v>
      </c>
      <c r="F135" t="s">
        <v>8218</v>
      </c>
      <c r="G135" t="s">
        <v>8223</v>
      </c>
      <c r="H135" t="s">
        <v>8245</v>
      </c>
      <c r="I135">
        <v>1444169825</v>
      </c>
      <c r="J135">
        <v>1441577825</v>
      </c>
      <c r="K135" t="b">
        <v>0</v>
      </c>
      <c r="L135">
        <v>31</v>
      </c>
      <c r="M135" t="b">
        <v>1</v>
      </c>
      <c r="N135" t="s">
        <v>8269</v>
      </c>
      <c r="O135" s="11">
        <v>109</v>
      </c>
      <c r="P135">
        <v>658.9</v>
      </c>
      <c r="Q135" s="13" t="s">
        <v>8315</v>
      </c>
      <c r="R135" s="13" t="s">
        <v>8316</v>
      </c>
      <c r="S135" s="17">
        <v>42253.928530092591</v>
      </c>
      <c r="T135" s="17">
        <v>42283.928530092591</v>
      </c>
    </row>
    <row r="136" spans="1:20" ht="255" x14ac:dyDescent="0.25">
      <c r="A136">
        <v>3311</v>
      </c>
      <c r="B136" s="9" t="s">
        <v>3311</v>
      </c>
      <c r="C136" s="3" t="s">
        <v>7421</v>
      </c>
      <c r="D136" s="5">
        <v>8000</v>
      </c>
      <c r="E136" s="7">
        <v>8114</v>
      </c>
      <c r="F136" t="s">
        <v>8218</v>
      </c>
      <c r="G136" t="s">
        <v>8223</v>
      </c>
      <c r="H136" t="s">
        <v>8245</v>
      </c>
      <c r="I136">
        <v>1445065210</v>
      </c>
      <c r="J136">
        <v>1442473210</v>
      </c>
      <c r="K136" t="b">
        <v>0</v>
      </c>
      <c r="L136">
        <v>45</v>
      </c>
      <c r="M136" t="b">
        <v>1</v>
      </c>
      <c r="N136" t="s">
        <v>8269</v>
      </c>
      <c r="O136" s="11">
        <v>101</v>
      </c>
      <c r="P136">
        <v>180.31</v>
      </c>
      <c r="Q136" s="13" t="s">
        <v>8315</v>
      </c>
      <c r="R136" s="13" t="s">
        <v>8316</v>
      </c>
      <c r="S136" s="17">
        <v>42264.29178240741</v>
      </c>
      <c r="T136" s="17">
        <v>42294.29178240741</v>
      </c>
    </row>
    <row r="137" spans="1:20" ht="240" x14ac:dyDescent="0.25">
      <c r="A137">
        <v>3320</v>
      </c>
      <c r="B137" s="9" t="s">
        <v>3320</v>
      </c>
      <c r="C137" s="3" t="s">
        <v>7430</v>
      </c>
      <c r="D137" s="5">
        <v>7500</v>
      </c>
      <c r="E137" s="7">
        <v>7701.93</v>
      </c>
      <c r="F137" t="s">
        <v>8218</v>
      </c>
      <c r="G137" t="s">
        <v>8223</v>
      </c>
      <c r="H137" t="s">
        <v>8245</v>
      </c>
      <c r="I137">
        <v>1466557557</v>
      </c>
      <c r="J137">
        <v>1463965557</v>
      </c>
      <c r="K137" t="b">
        <v>0</v>
      </c>
      <c r="L137">
        <v>38</v>
      </c>
      <c r="M137" t="b">
        <v>1</v>
      </c>
      <c r="N137" t="s">
        <v>8269</v>
      </c>
      <c r="O137" s="11">
        <v>103</v>
      </c>
      <c r="P137">
        <v>202.68</v>
      </c>
      <c r="Q137" s="13" t="s">
        <v>8315</v>
      </c>
      <c r="R137" s="13" t="s">
        <v>8316</v>
      </c>
      <c r="S137" s="17">
        <v>42513.045798611114</v>
      </c>
      <c r="T137" s="17">
        <v>42543.045798611114</v>
      </c>
    </row>
    <row r="138" spans="1:20" ht="300" x14ac:dyDescent="0.25">
      <c r="A138">
        <v>3321</v>
      </c>
      <c r="B138" s="9" t="s">
        <v>3321</v>
      </c>
      <c r="C138" s="3" t="s">
        <v>7431</v>
      </c>
      <c r="D138" s="5">
        <v>3000</v>
      </c>
      <c r="E138" s="7">
        <v>3030</v>
      </c>
      <c r="F138" t="s">
        <v>8218</v>
      </c>
      <c r="G138" t="s">
        <v>8223</v>
      </c>
      <c r="H138" t="s">
        <v>8245</v>
      </c>
      <c r="I138">
        <v>1413431940</v>
      </c>
      <c r="J138">
        <v>1412216665</v>
      </c>
      <c r="K138" t="b">
        <v>0</v>
      </c>
      <c r="L138">
        <v>15</v>
      </c>
      <c r="M138" t="b">
        <v>1</v>
      </c>
      <c r="N138" t="s">
        <v>8269</v>
      </c>
      <c r="O138" s="11">
        <v>101</v>
      </c>
      <c r="P138">
        <v>202</v>
      </c>
      <c r="Q138" s="13" t="s">
        <v>8315</v>
      </c>
      <c r="R138" s="13" t="s">
        <v>8316</v>
      </c>
      <c r="S138" s="17">
        <v>41914.100289351853</v>
      </c>
      <c r="T138" s="17">
        <v>41928.165972222225</v>
      </c>
    </row>
    <row r="139" spans="1:20" ht="285" x14ac:dyDescent="0.25">
      <c r="A139">
        <v>3326</v>
      </c>
      <c r="B139" s="9" t="s">
        <v>3326</v>
      </c>
      <c r="C139" s="3" t="s">
        <v>7436</v>
      </c>
      <c r="D139" s="5">
        <v>20000</v>
      </c>
      <c r="E139" s="7">
        <v>202928.5</v>
      </c>
      <c r="F139" t="s">
        <v>8218</v>
      </c>
      <c r="G139" t="s">
        <v>8223</v>
      </c>
      <c r="H139" t="s">
        <v>8245</v>
      </c>
      <c r="I139">
        <v>1425830905</v>
      </c>
      <c r="J139">
        <v>1423242505</v>
      </c>
      <c r="K139" t="b">
        <v>0</v>
      </c>
      <c r="L139">
        <v>57</v>
      </c>
      <c r="M139" t="b">
        <v>1</v>
      </c>
      <c r="N139" t="s">
        <v>8269</v>
      </c>
      <c r="O139" s="11">
        <v>1015</v>
      </c>
      <c r="P139">
        <v>3560.15</v>
      </c>
      <c r="Q139" s="13" t="s">
        <v>8315</v>
      </c>
      <c r="R139" s="13" t="s">
        <v>8316</v>
      </c>
      <c r="S139" s="17">
        <v>42041.714178240742</v>
      </c>
      <c r="T139" s="17">
        <v>42071.67251157407</v>
      </c>
    </row>
    <row r="140" spans="1:20" ht="285" x14ac:dyDescent="0.25">
      <c r="A140">
        <v>3332</v>
      </c>
      <c r="B140" s="9" t="s">
        <v>3332</v>
      </c>
      <c r="C140" s="3" t="s">
        <v>7442</v>
      </c>
      <c r="D140" s="5">
        <v>15000</v>
      </c>
      <c r="E140" s="7">
        <v>67856</v>
      </c>
      <c r="F140" t="s">
        <v>8218</v>
      </c>
      <c r="G140" t="s">
        <v>8223</v>
      </c>
      <c r="H140" t="s">
        <v>8245</v>
      </c>
      <c r="I140">
        <v>1405802330</v>
      </c>
      <c r="J140">
        <v>1403210330</v>
      </c>
      <c r="K140" t="b">
        <v>0</v>
      </c>
      <c r="L140">
        <v>83</v>
      </c>
      <c r="M140" t="b">
        <v>1</v>
      </c>
      <c r="N140" t="s">
        <v>8269</v>
      </c>
      <c r="O140" s="11">
        <v>452</v>
      </c>
      <c r="P140">
        <v>817.54</v>
      </c>
      <c r="Q140" s="13" t="s">
        <v>8315</v>
      </c>
      <c r="R140" s="13" t="s">
        <v>8316</v>
      </c>
      <c r="S140" s="17">
        <v>41809.860300925924</v>
      </c>
      <c r="T140" s="17">
        <v>41839.860300925924</v>
      </c>
    </row>
    <row r="141" spans="1:20" ht="285" x14ac:dyDescent="0.25">
      <c r="A141">
        <v>3333</v>
      </c>
      <c r="B141" s="9" t="s">
        <v>3333</v>
      </c>
      <c r="C141" s="3" t="s">
        <v>7443</v>
      </c>
      <c r="D141" s="5">
        <v>10000</v>
      </c>
      <c r="E141" s="7">
        <v>10092</v>
      </c>
      <c r="F141" t="s">
        <v>8218</v>
      </c>
      <c r="G141" t="s">
        <v>8223</v>
      </c>
      <c r="H141" t="s">
        <v>8245</v>
      </c>
      <c r="I141">
        <v>1434384880</v>
      </c>
      <c r="J141">
        <v>1432484080</v>
      </c>
      <c r="K141" t="b">
        <v>0</v>
      </c>
      <c r="L141">
        <v>111</v>
      </c>
      <c r="M141" t="b">
        <v>1</v>
      </c>
      <c r="N141" t="s">
        <v>8269</v>
      </c>
      <c r="O141" s="11">
        <v>101</v>
      </c>
      <c r="P141">
        <v>90.92</v>
      </c>
      <c r="Q141" s="13" t="s">
        <v>8315</v>
      </c>
      <c r="R141" s="13" t="s">
        <v>8316</v>
      </c>
      <c r="S141" s="17">
        <v>42148.676851851851</v>
      </c>
      <c r="T141" s="17">
        <v>42170.676851851851</v>
      </c>
    </row>
    <row r="142" spans="1:20" ht="300" x14ac:dyDescent="0.25">
      <c r="A142">
        <v>3340</v>
      </c>
      <c r="B142" s="9" t="s">
        <v>3340</v>
      </c>
      <c r="C142" s="3" t="s">
        <v>7450</v>
      </c>
      <c r="D142" s="5">
        <v>10000</v>
      </c>
      <c r="E142" s="7">
        <v>49321</v>
      </c>
      <c r="F142" t="s">
        <v>8218</v>
      </c>
      <c r="G142" t="s">
        <v>8223</v>
      </c>
      <c r="H142" t="s">
        <v>8245</v>
      </c>
      <c r="I142">
        <v>1481066554</v>
      </c>
      <c r="J142">
        <v>1478906554</v>
      </c>
      <c r="K142" t="b">
        <v>0</v>
      </c>
      <c r="L142">
        <v>38</v>
      </c>
      <c r="M142" t="b">
        <v>1</v>
      </c>
      <c r="N142" t="s">
        <v>8269</v>
      </c>
      <c r="O142" s="11">
        <v>493</v>
      </c>
      <c r="P142">
        <v>1297.92</v>
      </c>
      <c r="Q142" s="13" t="s">
        <v>8315</v>
      </c>
      <c r="R142" s="13" t="s">
        <v>8316</v>
      </c>
      <c r="S142" s="17">
        <v>42685.974004629628</v>
      </c>
      <c r="T142" s="17">
        <v>42710.974004629628</v>
      </c>
    </row>
    <row r="143" spans="1:20" ht="210" x14ac:dyDescent="0.25">
      <c r="A143">
        <v>3342</v>
      </c>
      <c r="B143" s="9" t="s">
        <v>3342</v>
      </c>
      <c r="C143" s="3" t="s">
        <v>7452</v>
      </c>
      <c r="D143" s="5">
        <v>17000</v>
      </c>
      <c r="E143" s="7">
        <v>26744.11</v>
      </c>
      <c r="F143" t="s">
        <v>8218</v>
      </c>
      <c r="G143" t="s">
        <v>8223</v>
      </c>
      <c r="H143" t="s">
        <v>8245</v>
      </c>
      <c r="I143">
        <v>1427864340</v>
      </c>
      <c r="J143">
        <v>1425020810</v>
      </c>
      <c r="K143" t="b">
        <v>0</v>
      </c>
      <c r="L143">
        <v>78</v>
      </c>
      <c r="M143" t="b">
        <v>1</v>
      </c>
      <c r="N143" t="s">
        <v>8269</v>
      </c>
      <c r="O143" s="11">
        <v>157</v>
      </c>
      <c r="P143">
        <v>342.87</v>
      </c>
      <c r="Q143" s="13" t="s">
        <v>8315</v>
      </c>
      <c r="R143" s="13" t="s">
        <v>8316</v>
      </c>
      <c r="S143" s="17">
        <v>42062.296412037031</v>
      </c>
      <c r="T143" s="17">
        <v>42095.207638888889</v>
      </c>
    </row>
    <row r="144" spans="1:20" ht="270" x14ac:dyDescent="0.25">
      <c r="A144">
        <v>3344</v>
      </c>
      <c r="B144" s="9" t="s">
        <v>3344</v>
      </c>
      <c r="C144" s="3" t="s">
        <v>7454</v>
      </c>
      <c r="D144" s="5">
        <v>12000</v>
      </c>
      <c r="E144" s="7">
        <v>12029</v>
      </c>
      <c r="F144" t="s">
        <v>8218</v>
      </c>
      <c r="G144" t="s">
        <v>8223</v>
      </c>
      <c r="H144" t="s">
        <v>8245</v>
      </c>
      <c r="I144">
        <v>1409374093</v>
      </c>
      <c r="J144">
        <v>1406782093</v>
      </c>
      <c r="K144" t="b">
        <v>0</v>
      </c>
      <c r="L144">
        <v>40</v>
      </c>
      <c r="M144" t="b">
        <v>1</v>
      </c>
      <c r="N144" t="s">
        <v>8269</v>
      </c>
      <c r="O144" s="11">
        <v>100</v>
      </c>
      <c r="P144">
        <v>300.73</v>
      </c>
      <c r="Q144" s="13" t="s">
        <v>8315</v>
      </c>
      <c r="R144" s="13" t="s">
        <v>8316</v>
      </c>
      <c r="S144" s="17">
        <v>41851.200150462959</v>
      </c>
      <c r="T144" s="17">
        <v>41881.200150462959</v>
      </c>
    </row>
    <row r="145" spans="1:20" ht="285" x14ac:dyDescent="0.25">
      <c r="A145">
        <v>3345</v>
      </c>
      <c r="B145" s="9" t="s">
        <v>3345</v>
      </c>
      <c r="C145" s="3" t="s">
        <v>7455</v>
      </c>
      <c r="D145" s="5">
        <v>3000</v>
      </c>
      <c r="E145" s="7">
        <v>5824</v>
      </c>
      <c r="F145" t="s">
        <v>8218</v>
      </c>
      <c r="G145" t="s">
        <v>8223</v>
      </c>
      <c r="H145" t="s">
        <v>8245</v>
      </c>
      <c r="I145">
        <v>1429317420</v>
      </c>
      <c r="J145">
        <v>1424226768</v>
      </c>
      <c r="K145" t="b">
        <v>0</v>
      </c>
      <c r="L145">
        <v>13</v>
      </c>
      <c r="M145" t="b">
        <v>1</v>
      </c>
      <c r="N145" t="s">
        <v>8269</v>
      </c>
      <c r="O145" s="11">
        <v>194</v>
      </c>
      <c r="P145">
        <v>448</v>
      </c>
      <c r="Q145" s="13" t="s">
        <v>8315</v>
      </c>
      <c r="R145" s="13" t="s">
        <v>8316</v>
      </c>
      <c r="S145" s="17">
        <v>42053.106111111112</v>
      </c>
      <c r="T145" s="17">
        <v>42112.025694444441</v>
      </c>
    </row>
    <row r="146" spans="1:20" ht="240" x14ac:dyDescent="0.25">
      <c r="A146">
        <v>3346</v>
      </c>
      <c r="B146" s="9" t="s">
        <v>3346</v>
      </c>
      <c r="C146" s="3" t="s">
        <v>7456</v>
      </c>
      <c r="D146" s="5">
        <v>5000</v>
      </c>
      <c r="E146" s="7">
        <v>5388.79</v>
      </c>
      <c r="F146" t="s">
        <v>8218</v>
      </c>
      <c r="G146" t="s">
        <v>8223</v>
      </c>
      <c r="H146" t="s">
        <v>8245</v>
      </c>
      <c r="I146">
        <v>1424910910</v>
      </c>
      <c r="J146">
        <v>1424306110</v>
      </c>
      <c r="K146" t="b">
        <v>0</v>
      </c>
      <c r="L146">
        <v>18</v>
      </c>
      <c r="M146" t="b">
        <v>1</v>
      </c>
      <c r="N146" t="s">
        <v>8269</v>
      </c>
      <c r="O146" s="11">
        <v>108</v>
      </c>
      <c r="P146">
        <v>299.38</v>
      </c>
      <c r="Q146" s="13" t="s">
        <v>8315</v>
      </c>
      <c r="R146" s="13" t="s">
        <v>8316</v>
      </c>
      <c r="S146" s="17">
        <v>42054.024421296301</v>
      </c>
      <c r="T146" s="17">
        <v>42061.024421296301</v>
      </c>
    </row>
    <row r="147" spans="1:20" ht="285" x14ac:dyDescent="0.25">
      <c r="A147">
        <v>3348</v>
      </c>
      <c r="B147" s="9" t="s">
        <v>3266</v>
      </c>
      <c r="C147" s="3" t="s">
        <v>7458</v>
      </c>
      <c r="D147" s="5">
        <v>15000</v>
      </c>
      <c r="E147" s="7">
        <v>15186.69</v>
      </c>
      <c r="F147" t="s">
        <v>8218</v>
      </c>
      <c r="G147" t="s">
        <v>8223</v>
      </c>
      <c r="H147" t="s">
        <v>8245</v>
      </c>
      <c r="I147">
        <v>1461988740</v>
      </c>
      <c r="J147">
        <v>1459949080</v>
      </c>
      <c r="K147" t="b">
        <v>0</v>
      </c>
      <c r="L147">
        <v>79</v>
      </c>
      <c r="M147" t="b">
        <v>1</v>
      </c>
      <c r="N147" t="s">
        <v>8269</v>
      </c>
      <c r="O147" s="11">
        <v>101</v>
      </c>
      <c r="P147">
        <v>192.24</v>
      </c>
      <c r="Q147" s="13" t="s">
        <v>8315</v>
      </c>
      <c r="R147" s="13" t="s">
        <v>8316</v>
      </c>
      <c r="S147" s="17">
        <v>42466.558796296296</v>
      </c>
      <c r="T147" s="17">
        <v>42490.165972222225</v>
      </c>
    </row>
    <row r="148" spans="1:20" ht="270" x14ac:dyDescent="0.25">
      <c r="A148">
        <v>3349</v>
      </c>
      <c r="B148" s="9" t="s">
        <v>3348</v>
      </c>
      <c r="C148" s="3" t="s">
        <v>7459</v>
      </c>
      <c r="D148" s="5">
        <v>5000</v>
      </c>
      <c r="E148" s="7">
        <v>5016</v>
      </c>
      <c r="F148" t="s">
        <v>8218</v>
      </c>
      <c r="G148" t="s">
        <v>8223</v>
      </c>
      <c r="H148" t="s">
        <v>8245</v>
      </c>
      <c r="I148">
        <v>1465837200</v>
      </c>
      <c r="J148">
        <v>1463971172</v>
      </c>
      <c r="K148" t="b">
        <v>0</v>
      </c>
      <c r="L148">
        <v>14</v>
      </c>
      <c r="M148" t="b">
        <v>1</v>
      </c>
      <c r="N148" t="s">
        <v>8269</v>
      </c>
      <c r="O148" s="11">
        <v>100</v>
      </c>
      <c r="P148">
        <v>358.29</v>
      </c>
      <c r="Q148" s="13" t="s">
        <v>8315</v>
      </c>
      <c r="R148" s="13" t="s">
        <v>8316</v>
      </c>
      <c r="S148" s="17">
        <v>42513.110787037032</v>
      </c>
      <c r="T148" s="17">
        <v>42534.708333333328</v>
      </c>
    </row>
    <row r="149" spans="1:20" ht="210" x14ac:dyDescent="0.25">
      <c r="A149">
        <v>3354</v>
      </c>
      <c r="B149" s="9" t="s">
        <v>3353</v>
      </c>
      <c r="C149" s="3" t="s">
        <v>7464</v>
      </c>
      <c r="D149" s="5">
        <v>9072</v>
      </c>
      <c r="E149" s="7">
        <v>9228</v>
      </c>
      <c r="F149" t="s">
        <v>8218</v>
      </c>
      <c r="G149" t="s">
        <v>8223</v>
      </c>
      <c r="H149" t="s">
        <v>8245</v>
      </c>
      <c r="I149">
        <v>1446091260</v>
      </c>
      <c r="J149">
        <v>1443029206</v>
      </c>
      <c r="K149" t="b">
        <v>0</v>
      </c>
      <c r="L149">
        <v>55</v>
      </c>
      <c r="M149" t="b">
        <v>1</v>
      </c>
      <c r="N149" t="s">
        <v>8269</v>
      </c>
      <c r="O149" s="11">
        <v>102</v>
      </c>
      <c r="P149">
        <v>167.78</v>
      </c>
      <c r="Q149" s="13" t="s">
        <v>8315</v>
      </c>
      <c r="R149" s="13" t="s">
        <v>8316</v>
      </c>
      <c r="S149" s="17">
        <v>42270.7269212963</v>
      </c>
      <c r="T149" s="17">
        <v>42306.167361111111</v>
      </c>
    </row>
    <row r="150" spans="1:20" ht="255" x14ac:dyDescent="0.25">
      <c r="A150">
        <v>3358</v>
      </c>
      <c r="B150" s="9" t="s">
        <v>3357</v>
      </c>
      <c r="C150" s="3" t="s">
        <v>7468</v>
      </c>
      <c r="D150" s="5">
        <v>25000</v>
      </c>
      <c r="E150" s="7">
        <v>30505</v>
      </c>
      <c r="F150" t="s">
        <v>8218</v>
      </c>
      <c r="G150" t="s">
        <v>8223</v>
      </c>
      <c r="H150" t="s">
        <v>8245</v>
      </c>
      <c r="I150">
        <v>1416385679</v>
      </c>
      <c r="J150">
        <v>1413790079</v>
      </c>
      <c r="K150" t="b">
        <v>0</v>
      </c>
      <c r="L150">
        <v>162</v>
      </c>
      <c r="M150" t="b">
        <v>1</v>
      </c>
      <c r="N150" t="s">
        <v>8269</v>
      </c>
      <c r="O150" s="11">
        <v>122</v>
      </c>
      <c r="P150">
        <v>188.3</v>
      </c>
      <c r="Q150" s="13" t="s">
        <v>8315</v>
      </c>
      <c r="R150" s="13" t="s">
        <v>8316</v>
      </c>
      <c r="S150" s="17">
        <v>41932.311099537037</v>
      </c>
      <c r="T150" s="17">
        <v>41962.352766203709</v>
      </c>
    </row>
    <row r="151" spans="1:20" ht="270" x14ac:dyDescent="0.25">
      <c r="A151">
        <v>3361</v>
      </c>
      <c r="B151" s="9" t="s">
        <v>3360</v>
      </c>
      <c r="C151" s="3" t="s">
        <v>7471</v>
      </c>
      <c r="D151" s="5">
        <v>15000</v>
      </c>
      <c r="E151" s="7">
        <v>16373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 s="11">
        <v>109</v>
      </c>
      <c r="P151">
        <v>240.78</v>
      </c>
      <c r="Q151" s="13" t="s">
        <v>8315</v>
      </c>
      <c r="R151" s="13" t="s">
        <v>8316</v>
      </c>
      <c r="S151" s="17">
        <v>41866.025347222225</v>
      </c>
      <c r="T151" s="17">
        <v>41883.665972222225</v>
      </c>
    </row>
    <row r="152" spans="1:20" ht="255" x14ac:dyDescent="0.25">
      <c r="A152">
        <v>3363</v>
      </c>
      <c r="B152" s="9" t="s">
        <v>3362</v>
      </c>
      <c r="C152" s="3" t="s">
        <v>7473</v>
      </c>
      <c r="D152" s="5">
        <v>20000</v>
      </c>
      <c r="E152" s="7">
        <v>20919.25</v>
      </c>
      <c r="F152" t="s">
        <v>8218</v>
      </c>
      <c r="G152" t="s">
        <v>8223</v>
      </c>
      <c r="H152" t="s">
        <v>8245</v>
      </c>
      <c r="I152">
        <v>1408464000</v>
      </c>
      <c r="J152">
        <v>1406831445</v>
      </c>
      <c r="K152" t="b">
        <v>0</v>
      </c>
      <c r="L152">
        <v>26</v>
      </c>
      <c r="M152" t="b">
        <v>1</v>
      </c>
      <c r="N152" t="s">
        <v>8269</v>
      </c>
      <c r="O152" s="11">
        <v>105</v>
      </c>
      <c r="P152">
        <v>804.59</v>
      </c>
      <c r="Q152" s="13" t="s">
        <v>8315</v>
      </c>
      <c r="R152" s="13" t="s">
        <v>8316</v>
      </c>
      <c r="S152" s="17">
        <v>41851.771354166667</v>
      </c>
      <c r="T152" s="17">
        <v>41870.666666666664</v>
      </c>
    </row>
    <row r="153" spans="1:20" ht="225" x14ac:dyDescent="0.25">
      <c r="A153">
        <v>3368</v>
      </c>
      <c r="B153" s="9" t="s">
        <v>3367</v>
      </c>
      <c r="C153" s="3" t="s">
        <v>7478</v>
      </c>
      <c r="D153" s="5">
        <v>4000</v>
      </c>
      <c r="E153" s="7">
        <v>4784</v>
      </c>
      <c r="F153" t="s">
        <v>8218</v>
      </c>
      <c r="G153" t="s">
        <v>8223</v>
      </c>
      <c r="H153" t="s">
        <v>8245</v>
      </c>
      <c r="I153">
        <v>1420088400</v>
      </c>
      <c r="J153">
        <v>1416977259</v>
      </c>
      <c r="K153" t="b">
        <v>0</v>
      </c>
      <c r="L153">
        <v>23</v>
      </c>
      <c r="M153" t="b">
        <v>1</v>
      </c>
      <c r="N153" t="s">
        <v>8269</v>
      </c>
      <c r="O153" s="11">
        <v>120</v>
      </c>
      <c r="P153">
        <v>208</v>
      </c>
      <c r="Q153" s="13" t="s">
        <v>8315</v>
      </c>
      <c r="R153" s="13" t="s">
        <v>8316</v>
      </c>
      <c r="S153" s="17">
        <v>41969.199756944443</v>
      </c>
      <c r="T153" s="17">
        <v>42005.208333333328</v>
      </c>
    </row>
    <row r="154" spans="1:20" ht="150" x14ac:dyDescent="0.25">
      <c r="A154">
        <v>3370</v>
      </c>
      <c r="B154" s="9" t="s">
        <v>3369</v>
      </c>
      <c r="C154" s="3" t="s">
        <v>7480</v>
      </c>
      <c r="D154" s="5">
        <v>5000</v>
      </c>
      <c r="E154" s="7">
        <v>6080</v>
      </c>
      <c r="F154" t="s">
        <v>8218</v>
      </c>
      <c r="G154" t="s">
        <v>8223</v>
      </c>
      <c r="H154" t="s">
        <v>8245</v>
      </c>
      <c r="I154">
        <v>1481961600</v>
      </c>
      <c r="J154">
        <v>1479283285</v>
      </c>
      <c r="K154" t="b">
        <v>0</v>
      </c>
      <c r="L154">
        <v>26</v>
      </c>
      <c r="M154" t="b">
        <v>1</v>
      </c>
      <c r="N154" t="s">
        <v>8269</v>
      </c>
      <c r="O154" s="11">
        <v>122</v>
      </c>
      <c r="P154">
        <v>233.85</v>
      </c>
      <c r="Q154" s="13" t="s">
        <v>8315</v>
      </c>
      <c r="R154" s="13" t="s">
        <v>8316</v>
      </c>
      <c r="S154" s="17">
        <v>42690.334317129629</v>
      </c>
      <c r="T154" s="17">
        <v>42721.333333333328</v>
      </c>
    </row>
    <row r="155" spans="1:20" ht="210" x14ac:dyDescent="0.25">
      <c r="A155">
        <v>3371</v>
      </c>
      <c r="B155" s="9" t="s">
        <v>3370</v>
      </c>
      <c r="C155" s="3" t="s">
        <v>7481</v>
      </c>
      <c r="D155" s="5">
        <v>2500</v>
      </c>
      <c r="E155" s="7">
        <v>2500</v>
      </c>
      <c r="F155" t="s">
        <v>8218</v>
      </c>
      <c r="G155" t="s">
        <v>8223</v>
      </c>
      <c r="H155" t="s">
        <v>8245</v>
      </c>
      <c r="I155">
        <v>1449089965</v>
      </c>
      <c r="J155">
        <v>1446670765</v>
      </c>
      <c r="K155" t="b">
        <v>0</v>
      </c>
      <c r="L155">
        <v>9</v>
      </c>
      <c r="M155" t="b">
        <v>1</v>
      </c>
      <c r="N155" t="s">
        <v>8269</v>
      </c>
      <c r="O155" s="11">
        <v>100</v>
      </c>
      <c r="P155">
        <v>277.77999999999997</v>
      </c>
      <c r="Q155" s="13" t="s">
        <v>8315</v>
      </c>
      <c r="R155" s="13" t="s">
        <v>8316</v>
      </c>
      <c r="S155" s="17">
        <v>42312.874594907407</v>
      </c>
      <c r="T155" s="17">
        <v>42340.874594907407</v>
      </c>
    </row>
    <row r="156" spans="1:20" ht="240" x14ac:dyDescent="0.25">
      <c r="A156">
        <v>3372</v>
      </c>
      <c r="B156" s="9" t="s">
        <v>3371</v>
      </c>
      <c r="C156" s="3" t="s">
        <v>7482</v>
      </c>
      <c r="D156" s="5">
        <v>4000</v>
      </c>
      <c r="E156" s="7">
        <v>4443</v>
      </c>
      <c r="F156" t="s">
        <v>8218</v>
      </c>
      <c r="G156" t="s">
        <v>8223</v>
      </c>
      <c r="H156" t="s">
        <v>8245</v>
      </c>
      <c r="I156">
        <v>1408942740</v>
      </c>
      <c r="J156">
        <v>1407157756</v>
      </c>
      <c r="K156" t="b">
        <v>0</v>
      </c>
      <c r="L156">
        <v>27</v>
      </c>
      <c r="M156" t="b">
        <v>1</v>
      </c>
      <c r="N156" t="s">
        <v>8269</v>
      </c>
      <c r="O156" s="11">
        <v>111</v>
      </c>
      <c r="P156">
        <v>164.56</v>
      </c>
      <c r="Q156" s="13" t="s">
        <v>8315</v>
      </c>
      <c r="R156" s="13" t="s">
        <v>8316</v>
      </c>
      <c r="S156" s="17">
        <v>41855.548101851848</v>
      </c>
      <c r="T156" s="17">
        <v>41876.207638888889</v>
      </c>
    </row>
    <row r="157" spans="1:20" ht="255" x14ac:dyDescent="0.25">
      <c r="A157">
        <v>3376</v>
      </c>
      <c r="B157" s="9" t="s">
        <v>3375</v>
      </c>
      <c r="C157" s="3" t="s">
        <v>7486</v>
      </c>
      <c r="D157" s="5">
        <v>20000</v>
      </c>
      <c r="E157" s="7">
        <v>22421</v>
      </c>
      <c r="F157" t="s">
        <v>8218</v>
      </c>
      <c r="G157" t="s">
        <v>8223</v>
      </c>
      <c r="H157" t="s">
        <v>8245</v>
      </c>
      <c r="I157">
        <v>1429976994</v>
      </c>
      <c r="J157">
        <v>1424796594</v>
      </c>
      <c r="K157" t="b">
        <v>0</v>
      </c>
      <c r="L157">
        <v>19</v>
      </c>
      <c r="M157" t="b">
        <v>1</v>
      </c>
      <c r="N157" t="s">
        <v>8269</v>
      </c>
      <c r="O157" s="11">
        <v>112</v>
      </c>
      <c r="P157">
        <v>1180.05</v>
      </c>
      <c r="Q157" s="13" t="s">
        <v>8315</v>
      </c>
      <c r="R157" s="13" t="s">
        <v>8316</v>
      </c>
      <c r="S157" s="17">
        <v>42059.701319444444</v>
      </c>
      <c r="T157" s="17">
        <v>42119.659652777773</v>
      </c>
    </row>
    <row r="158" spans="1:20" ht="255" x14ac:dyDescent="0.25">
      <c r="A158">
        <v>3381</v>
      </c>
      <c r="B158" s="9" t="s">
        <v>3380</v>
      </c>
      <c r="C158" s="3" t="s">
        <v>7491</v>
      </c>
      <c r="D158" s="5">
        <v>10000</v>
      </c>
      <c r="E158" s="7">
        <v>17895.25</v>
      </c>
      <c r="F158" t="s">
        <v>8218</v>
      </c>
      <c r="G158" t="s">
        <v>8223</v>
      </c>
      <c r="H158" t="s">
        <v>8245</v>
      </c>
      <c r="I158">
        <v>1426044383</v>
      </c>
      <c r="J158">
        <v>1423455983</v>
      </c>
      <c r="K158" t="b">
        <v>0</v>
      </c>
      <c r="L158">
        <v>48</v>
      </c>
      <c r="M158" t="b">
        <v>1</v>
      </c>
      <c r="N158" t="s">
        <v>8269</v>
      </c>
      <c r="O158" s="11">
        <v>179</v>
      </c>
      <c r="P158">
        <v>372.82</v>
      </c>
      <c r="Q158" s="13" t="s">
        <v>8315</v>
      </c>
      <c r="R158" s="13" t="s">
        <v>8316</v>
      </c>
      <c r="S158" s="17">
        <v>42044.184988425928</v>
      </c>
      <c r="T158" s="17">
        <v>42074.143321759257</v>
      </c>
    </row>
    <row r="159" spans="1:20" ht="285" x14ac:dyDescent="0.25">
      <c r="A159">
        <v>3383</v>
      </c>
      <c r="B159" s="9" t="s">
        <v>3382</v>
      </c>
      <c r="C159" s="3" t="s">
        <v>7493</v>
      </c>
      <c r="D159" s="5">
        <v>5400</v>
      </c>
      <c r="E159" s="7">
        <v>5858.84</v>
      </c>
      <c r="F159" t="s">
        <v>8218</v>
      </c>
      <c r="G159" t="s">
        <v>8223</v>
      </c>
      <c r="H159" t="s">
        <v>8245</v>
      </c>
      <c r="I159">
        <v>1466707620</v>
      </c>
      <c r="J159">
        <v>1464979620</v>
      </c>
      <c r="K159" t="b">
        <v>0</v>
      </c>
      <c r="L159">
        <v>30</v>
      </c>
      <c r="M159" t="b">
        <v>1</v>
      </c>
      <c r="N159" t="s">
        <v>8269</v>
      </c>
      <c r="O159" s="11">
        <v>108</v>
      </c>
      <c r="P159">
        <v>195.29</v>
      </c>
      <c r="Q159" s="13" t="s">
        <v>8315</v>
      </c>
      <c r="R159" s="13" t="s">
        <v>8316</v>
      </c>
      <c r="S159" s="17">
        <v>42524.782638888893</v>
      </c>
      <c r="T159" s="17">
        <v>42544.782638888893</v>
      </c>
    </row>
    <row r="160" spans="1:20" ht="285" x14ac:dyDescent="0.25">
      <c r="A160">
        <v>3386</v>
      </c>
      <c r="B160" s="9" t="s">
        <v>3385</v>
      </c>
      <c r="C160" s="3" t="s">
        <v>7496</v>
      </c>
      <c r="D160" s="5">
        <v>6000</v>
      </c>
      <c r="E160" s="7">
        <v>6056</v>
      </c>
      <c r="F160" t="s">
        <v>8218</v>
      </c>
      <c r="G160" t="s">
        <v>8223</v>
      </c>
      <c r="H160" t="s">
        <v>8245</v>
      </c>
      <c r="I160">
        <v>1417620506</v>
      </c>
      <c r="J160">
        <v>1415028506</v>
      </c>
      <c r="K160" t="b">
        <v>0</v>
      </c>
      <c r="L160">
        <v>41</v>
      </c>
      <c r="M160" t="b">
        <v>1</v>
      </c>
      <c r="N160" t="s">
        <v>8269</v>
      </c>
      <c r="O160" s="11">
        <v>101</v>
      </c>
      <c r="P160">
        <v>147.71</v>
      </c>
      <c r="Q160" s="13" t="s">
        <v>8315</v>
      </c>
      <c r="R160" s="13" t="s">
        <v>8316</v>
      </c>
      <c r="S160" s="17">
        <v>41946.644745370373</v>
      </c>
      <c r="T160" s="17">
        <v>41976.644745370373</v>
      </c>
    </row>
    <row r="161" spans="1:20" ht="300" x14ac:dyDescent="0.25">
      <c r="A161">
        <v>3390</v>
      </c>
      <c r="B161" s="9" t="s">
        <v>3389</v>
      </c>
      <c r="C161" s="3" t="s">
        <v>7500</v>
      </c>
      <c r="D161" s="5">
        <v>5000</v>
      </c>
      <c r="E161" s="7">
        <v>5035.6899999999996</v>
      </c>
      <c r="F161" t="s">
        <v>8218</v>
      </c>
      <c r="G161" t="s">
        <v>8223</v>
      </c>
      <c r="H161" t="s">
        <v>8245</v>
      </c>
      <c r="I161">
        <v>1405017345</v>
      </c>
      <c r="J161">
        <v>1403721345</v>
      </c>
      <c r="K161" t="b">
        <v>0</v>
      </c>
      <c r="L161">
        <v>22</v>
      </c>
      <c r="M161" t="b">
        <v>1</v>
      </c>
      <c r="N161" t="s">
        <v>8269</v>
      </c>
      <c r="O161" s="11">
        <v>101</v>
      </c>
      <c r="P161">
        <v>228.9</v>
      </c>
      <c r="Q161" s="13" t="s">
        <v>8315</v>
      </c>
      <c r="R161" s="13" t="s">
        <v>8316</v>
      </c>
      <c r="S161" s="17">
        <v>41815.774826388886</v>
      </c>
      <c r="T161" s="17">
        <v>41830.774826388886</v>
      </c>
    </row>
    <row r="162" spans="1:20" ht="255" x14ac:dyDescent="0.25">
      <c r="A162">
        <v>3393</v>
      </c>
      <c r="B162" s="9" t="s">
        <v>3392</v>
      </c>
      <c r="C162" s="3" t="s">
        <v>7503</v>
      </c>
      <c r="D162" s="5">
        <v>5000</v>
      </c>
      <c r="E162" s="7">
        <v>5232</v>
      </c>
      <c r="F162" t="s">
        <v>8218</v>
      </c>
      <c r="G162" t="s">
        <v>8223</v>
      </c>
      <c r="H162" t="s">
        <v>8245</v>
      </c>
      <c r="I162">
        <v>1415234760</v>
      </c>
      <c r="J162">
        <v>1413065230</v>
      </c>
      <c r="K162" t="b">
        <v>0</v>
      </c>
      <c r="L162">
        <v>44</v>
      </c>
      <c r="M162" t="b">
        <v>1</v>
      </c>
      <c r="N162" t="s">
        <v>8269</v>
      </c>
      <c r="O162" s="11">
        <v>105</v>
      </c>
      <c r="P162">
        <v>118.91</v>
      </c>
      <c r="Q162" s="13" t="s">
        <v>8315</v>
      </c>
      <c r="R162" s="13" t="s">
        <v>8316</v>
      </c>
      <c r="S162" s="17">
        <v>41923.921643518523</v>
      </c>
      <c r="T162" s="17">
        <v>41949.031944444447</v>
      </c>
    </row>
    <row r="163" spans="1:20" ht="240" x14ac:dyDescent="0.25">
      <c r="A163">
        <v>3396</v>
      </c>
      <c r="B163" s="9" t="s">
        <v>3395</v>
      </c>
      <c r="C163" s="3" t="s">
        <v>7506</v>
      </c>
      <c r="D163" s="5">
        <v>5000</v>
      </c>
      <c r="E163" s="7">
        <v>5116.18</v>
      </c>
      <c r="F163" t="s">
        <v>8218</v>
      </c>
      <c r="G163" t="s">
        <v>8223</v>
      </c>
      <c r="H163" t="s">
        <v>8245</v>
      </c>
      <c r="I163">
        <v>1401595140</v>
      </c>
      <c r="J163">
        <v>1399286589</v>
      </c>
      <c r="K163" t="b">
        <v>0</v>
      </c>
      <c r="L163">
        <v>28</v>
      </c>
      <c r="M163" t="b">
        <v>1</v>
      </c>
      <c r="N163" t="s">
        <v>8269</v>
      </c>
      <c r="O163" s="11">
        <v>102</v>
      </c>
      <c r="P163">
        <v>182.72</v>
      </c>
      <c r="Q163" s="13" t="s">
        <v>8315</v>
      </c>
      <c r="R163" s="13" t="s">
        <v>8316</v>
      </c>
      <c r="S163" s="17">
        <v>41764.44663194444</v>
      </c>
      <c r="T163" s="17">
        <v>41791.165972222225</v>
      </c>
    </row>
    <row r="164" spans="1:20" ht="285" x14ac:dyDescent="0.25">
      <c r="A164">
        <v>3400</v>
      </c>
      <c r="B164" s="9" t="s">
        <v>3399</v>
      </c>
      <c r="C164" s="3" t="s">
        <v>7510</v>
      </c>
      <c r="D164" s="5">
        <v>25000</v>
      </c>
      <c r="E164" s="7">
        <v>25132</v>
      </c>
      <c r="F164" t="s">
        <v>8218</v>
      </c>
      <c r="G164" t="s">
        <v>8223</v>
      </c>
      <c r="H164" t="s">
        <v>8245</v>
      </c>
      <c r="I164">
        <v>1409266414</v>
      </c>
      <c r="J164">
        <v>1405378414</v>
      </c>
      <c r="K164" t="b">
        <v>0</v>
      </c>
      <c r="L164">
        <v>85</v>
      </c>
      <c r="M164" t="b">
        <v>1</v>
      </c>
      <c r="N164" t="s">
        <v>8269</v>
      </c>
      <c r="O164" s="11">
        <v>101</v>
      </c>
      <c r="P164">
        <v>295.67</v>
      </c>
      <c r="Q164" s="13" t="s">
        <v>8315</v>
      </c>
      <c r="R164" s="13" t="s">
        <v>8316</v>
      </c>
      <c r="S164" s="17">
        <v>41834.953865740739</v>
      </c>
      <c r="T164" s="17">
        <v>41879.953865740739</v>
      </c>
    </row>
    <row r="165" spans="1:20" ht="315" x14ac:dyDescent="0.25">
      <c r="A165">
        <v>3404</v>
      </c>
      <c r="B165" s="9" t="s">
        <v>3403</v>
      </c>
      <c r="C165" s="3" t="s">
        <v>7514</v>
      </c>
      <c r="D165" s="5">
        <v>3000</v>
      </c>
      <c r="E165" s="7">
        <v>3407</v>
      </c>
      <c r="F165" t="s">
        <v>8218</v>
      </c>
      <c r="G165" t="s">
        <v>8223</v>
      </c>
      <c r="H165" t="s">
        <v>8245</v>
      </c>
      <c r="I165">
        <v>1434542702</v>
      </c>
      <c r="J165">
        <v>1432814702</v>
      </c>
      <c r="K165" t="b">
        <v>0</v>
      </c>
      <c r="L165">
        <v>3</v>
      </c>
      <c r="M165" t="b">
        <v>1</v>
      </c>
      <c r="N165" t="s">
        <v>8269</v>
      </c>
      <c r="O165" s="11">
        <v>114</v>
      </c>
      <c r="P165">
        <v>1135.67</v>
      </c>
      <c r="Q165" s="13" t="s">
        <v>8315</v>
      </c>
      <c r="R165" s="13" t="s">
        <v>8316</v>
      </c>
      <c r="S165" s="17">
        <v>42152.503495370373</v>
      </c>
      <c r="T165" s="17">
        <v>42172.503495370373</v>
      </c>
    </row>
    <row r="166" spans="1:20" ht="210" x14ac:dyDescent="0.25">
      <c r="A166">
        <v>3406</v>
      </c>
      <c r="B166" s="9" t="s">
        <v>3405</v>
      </c>
      <c r="C166" s="3" t="s">
        <v>7516</v>
      </c>
      <c r="D166" s="5">
        <v>25000</v>
      </c>
      <c r="E166" s="7">
        <v>25088</v>
      </c>
      <c r="F166" t="s">
        <v>8218</v>
      </c>
      <c r="G166" t="s">
        <v>8223</v>
      </c>
      <c r="H166" t="s">
        <v>8245</v>
      </c>
      <c r="I166">
        <v>1405511376</v>
      </c>
      <c r="J166">
        <v>1401623376</v>
      </c>
      <c r="K166" t="b">
        <v>0</v>
      </c>
      <c r="L166">
        <v>91</v>
      </c>
      <c r="M166" t="b">
        <v>1</v>
      </c>
      <c r="N166" t="s">
        <v>8269</v>
      </c>
      <c r="O166" s="11">
        <v>100</v>
      </c>
      <c r="P166">
        <v>275.69</v>
      </c>
      <c r="Q166" s="13" t="s">
        <v>8315</v>
      </c>
      <c r="R166" s="13" t="s">
        <v>8316</v>
      </c>
      <c r="S166" s="17">
        <v>41791.492777777778</v>
      </c>
      <c r="T166" s="17">
        <v>41836.492777777778</v>
      </c>
    </row>
    <row r="167" spans="1:20" ht="270" x14ac:dyDescent="0.25">
      <c r="A167">
        <v>3408</v>
      </c>
      <c r="B167" s="9" t="s">
        <v>3407</v>
      </c>
      <c r="C167" s="3" t="s">
        <v>7518</v>
      </c>
      <c r="D167" s="5">
        <v>4000</v>
      </c>
      <c r="E167" s="7">
        <v>5226</v>
      </c>
      <c r="F167" t="s">
        <v>8218</v>
      </c>
      <c r="G167" t="s">
        <v>8223</v>
      </c>
      <c r="H167" t="s">
        <v>8245</v>
      </c>
      <c r="I167">
        <v>1405727304</v>
      </c>
      <c r="J167">
        <v>1403135304</v>
      </c>
      <c r="K167" t="b">
        <v>0</v>
      </c>
      <c r="L167">
        <v>18</v>
      </c>
      <c r="M167" t="b">
        <v>1</v>
      </c>
      <c r="N167" t="s">
        <v>8269</v>
      </c>
      <c r="O167" s="11">
        <v>131</v>
      </c>
      <c r="P167">
        <v>290.33</v>
      </c>
      <c r="Q167" s="13" t="s">
        <v>8315</v>
      </c>
      <c r="R167" s="13" t="s">
        <v>8316</v>
      </c>
      <c r="S167" s="17">
        <v>41808.991944444446</v>
      </c>
      <c r="T167" s="17">
        <v>41838.991944444446</v>
      </c>
    </row>
    <row r="168" spans="1:20" ht="300" x14ac:dyDescent="0.25">
      <c r="A168">
        <v>3413</v>
      </c>
      <c r="B168" s="9" t="s">
        <v>3412</v>
      </c>
      <c r="C168" s="3" t="s">
        <v>7523</v>
      </c>
      <c r="D168" s="5">
        <v>3000</v>
      </c>
      <c r="E168" s="7">
        <v>5739</v>
      </c>
      <c r="F168" t="s">
        <v>8218</v>
      </c>
      <c r="G168" t="s">
        <v>8223</v>
      </c>
      <c r="H168" t="s">
        <v>8245</v>
      </c>
      <c r="I168">
        <v>1425099540</v>
      </c>
      <c r="J168">
        <v>1424280938</v>
      </c>
      <c r="K168" t="b">
        <v>0</v>
      </c>
      <c r="L168">
        <v>14</v>
      </c>
      <c r="M168" t="b">
        <v>1</v>
      </c>
      <c r="N168" t="s">
        <v>8269</v>
      </c>
      <c r="O168" s="11">
        <v>191</v>
      </c>
      <c r="P168">
        <v>409.93</v>
      </c>
      <c r="Q168" s="13" t="s">
        <v>8315</v>
      </c>
      <c r="R168" s="13" t="s">
        <v>8316</v>
      </c>
      <c r="S168" s="17">
        <v>42053.733078703706</v>
      </c>
      <c r="T168" s="17">
        <v>42063.207638888889</v>
      </c>
    </row>
    <row r="169" spans="1:20" ht="255" x14ac:dyDescent="0.25">
      <c r="A169">
        <v>3414</v>
      </c>
      <c r="B169" s="9" t="s">
        <v>3413</v>
      </c>
      <c r="C169" s="3" t="s">
        <v>7524</v>
      </c>
      <c r="D169" s="5">
        <v>9850</v>
      </c>
      <c r="E169" s="7">
        <v>12965.44</v>
      </c>
      <c r="F169" t="s">
        <v>8218</v>
      </c>
      <c r="G169" t="s">
        <v>8223</v>
      </c>
      <c r="H169" t="s">
        <v>8245</v>
      </c>
      <c r="I169">
        <v>1480579140</v>
      </c>
      <c r="J169">
        <v>1478030325</v>
      </c>
      <c r="K169" t="b">
        <v>0</v>
      </c>
      <c r="L169">
        <v>44</v>
      </c>
      <c r="M169" t="b">
        <v>1</v>
      </c>
      <c r="N169" t="s">
        <v>8269</v>
      </c>
      <c r="O169" s="11">
        <v>132</v>
      </c>
      <c r="P169">
        <v>294.67</v>
      </c>
      <c r="Q169" s="13" t="s">
        <v>8315</v>
      </c>
      <c r="R169" s="13" t="s">
        <v>8316</v>
      </c>
      <c r="S169" s="17">
        <v>42675.832465277781</v>
      </c>
      <c r="T169" s="17">
        <v>42705.332638888889</v>
      </c>
    </row>
    <row r="170" spans="1:20" ht="195" x14ac:dyDescent="0.25">
      <c r="A170">
        <v>3415</v>
      </c>
      <c r="B170" s="9" t="s">
        <v>3414</v>
      </c>
      <c r="C170" s="3" t="s">
        <v>7525</v>
      </c>
      <c r="D170" s="5">
        <v>2000</v>
      </c>
      <c r="E170" s="7">
        <v>4372</v>
      </c>
      <c r="F170" t="s">
        <v>8218</v>
      </c>
      <c r="G170" t="s">
        <v>8223</v>
      </c>
      <c r="H170" t="s">
        <v>8245</v>
      </c>
      <c r="I170">
        <v>1460935800</v>
      </c>
      <c r="J170">
        <v>1459999656</v>
      </c>
      <c r="K170" t="b">
        <v>0</v>
      </c>
      <c r="L170">
        <v>9</v>
      </c>
      <c r="M170" t="b">
        <v>1</v>
      </c>
      <c r="N170" t="s">
        <v>8269</v>
      </c>
      <c r="O170" s="11">
        <v>219</v>
      </c>
      <c r="P170">
        <v>485.78</v>
      </c>
      <c r="Q170" s="13" t="s">
        <v>8315</v>
      </c>
      <c r="R170" s="13" t="s">
        <v>8316</v>
      </c>
      <c r="S170" s="17">
        <v>42467.144166666665</v>
      </c>
      <c r="T170" s="17">
        <v>42477.979166666672</v>
      </c>
    </row>
    <row r="171" spans="1:20" ht="270" x14ac:dyDescent="0.25">
      <c r="A171">
        <v>3417</v>
      </c>
      <c r="B171" s="9" t="s">
        <v>3416</v>
      </c>
      <c r="C171" s="3" t="s">
        <v>7527</v>
      </c>
      <c r="D171" s="5">
        <v>5000</v>
      </c>
      <c r="E171" s="7">
        <v>5696</v>
      </c>
      <c r="F171" t="s">
        <v>8218</v>
      </c>
      <c r="G171" t="s">
        <v>8223</v>
      </c>
      <c r="H171" t="s">
        <v>8245</v>
      </c>
      <c r="I171">
        <v>1414284180</v>
      </c>
      <c r="J171">
        <v>1410558948</v>
      </c>
      <c r="K171" t="b">
        <v>0</v>
      </c>
      <c r="L171">
        <v>45</v>
      </c>
      <c r="M171" t="b">
        <v>1</v>
      </c>
      <c r="N171" t="s">
        <v>8269</v>
      </c>
      <c r="O171" s="11">
        <v>114</v>
      </c>
      <c r="P171">
        <v>126.58</v>
      </c>
      <c r="Q171" s="13" t="s">
        <v>8315</v>
      </c>
      <c r="R171" s="13" t="s">
        <v>8316</v>
      </c>
      <c r="S171" s="17">
        <v>41894.91375</v>
      </c>
      <c r="T171" s="17">
        <v>41938.029861111114</v>
      </c>
    </row>
    <row r="172" spans="1:20" ht="285" x14ac:dyDescent="0.25">
      <c r="A172">
        <v>3418</v>
      </c>
      <c r="B172" s="9" t="s">
        <v>3417</v>
      </c>
      <c r="C172" s="3" t="s">
        <v>7528</v>
      </c>
      <c r="D172" s="5">
        <v>10000</v>
      </c>
      <c r="E172" s="7">
        <v>12353</v>
      </c>
      <c r="F172" t="s">
        <v>8218</v>
      </c>
      <c r="G172" t="s">
        <v>8223</v>
      </c>
      <c r="H172" t="s">
        <v>8245</v>
      </c>
      <c r="I172">
        <v>1400875307</v>
      </c>
      <c r="J172">
        <v>1398283307</v>
      </c>
      <c r="K172" t="b">
        <v>0</v>
      </c>
      <c r="L172">
        <v>56</v>
      </c>
      <c r="M172" t="b">
        <v>1</v>
      </c>
      <c r="N172" t="s">
        <v>8269</v>
      </c>
      <c r="O172" s="11">
        <v>124</v>
      </c>
      <c r="P172">
        <v>220.59</v>
      </c>
      <c r="Q172" s="13" t="s">
        <v>8315</v>
      </c>
      <c r="R172" s="13" t="s">
        <v>8316</v>
      </c>
      <c r="S172" s="17">
        <v>41752.83457175926</v>
      </c>
      <c r="T172" s="17">
        <v>41782.83457175926</v>
      </c>
    </row>
    <row r="173" spans="1:20" ht="255" x14ac:dyDescent="0.25">
      <c r="A173">
        <v>3421</v>
      </c>
      <c r="B173" s="9" t="s">
        <v>3420</v>
      </c>
      <c r="C173" s="3" t="s">
        <v>7531</v>
      </c>
      <c r="D173" s="5">
        <v>25000</v>
      </c>
      <c r="E173" s="7">
        <v>26577</v>
      </c>
      <c r="F173" t="s">
        <v>8218</v>
      </c>
      <c r="G173" t="s">
        <v>8223</v>
      </c>
      <c r="H173" t="s">
        <v>8245</v>
      </c>
      <c r="I173">
        <v>1425495563</v>
      </c>
      <c r="J173">
        <v>1422903563</v>
      </c>
      <c r="K173" t="b">
        <v>0</v>
      </c>
      <c r="L173">
        <v>98</v>
      </c>
      <c r="M173" t="b">
        <v>1</v>
      </c>
      <c r="N173" t="s">
        <v>8269</v>
      </c>
      <c r="O173" s="11">
        <v>106</v>
      </c>
      <c r="P173">
        <v>271.19</v>
      </c>
      <c r="Q173" s="13" t="s">
        <v>8315</v>
      </c>
      <c r="R173" s="13" t="s">
        <v>8316</v>
      </c>
      <c r="S173" s="17">
        <v>42037.791238425925</v>
      </c>
      <c r="T173" s="17">
        <v>42067.791238425925</v>
      </c>
    </row>
    <row r="174" spans="1:20" ht="255" x14ac:dyDescent="0.25">
      <c r="A174">
        <v>3423</v>
      </c>
      <c r="B174" s="9" t="s">
        <v>3422</v>
      </c>
      <c r="C174" s="3" t="s">
        <v>7533</v>
      </c>
      <c r="D174" s="5">
        <v>2500</v>
      </c>
      <c r="E174" s="7">
        <v>3120</v>
      </c>
      <c r="F174" t="s">
        <v>8218</v>
      </c>
      <c r="G174" t="s">
        <v>8223</v>
      </c>
      <c r="H174" t="s">
        <v>8245</v>
      </c>
      <c r="I174">
        <v>1429912341</v>
      </c>
      <c r="J174">
        <v>1427320341</v>
      </c>
      <c r="K174" t="b">
        <v>0</v>
      </c>
      <c r="L174">
        <v>10</v>
      </c>
      <c r="M174" t="b">
        <v>1</v>
      </c>
      <c r="N174" t="s">
        <v>8269</v>
      </c>
      <c r="O174" s="11">
        <v>125</v>
      </c>
      <c r="P174">
        <v>312</v>
      </c>
      <c r="Q174" s="13" t="s">
        <v>8315</v>
      </c>
      <c r="R174" s="13" t="s">
        <v>8316</v>
      </c>
      <c r="S174" s="17">
        <v>42088.911354166667</v>
      </c>
      <c r="T174" s="17">
        <v>42118.911354166667</v>
      </c>
    </row>
    <row r="175" spans="1:20" ht="255" x14ac:dyDescent="0.25">
      <c r="A175">
        <v>3426</v>
      </c>
      <c r="B175" s="9" t="s">
        <v>3425</v>
      </c>
      <c r="C175" s="3" t="s">
        <v>7536</v>
      </c>
      <c r="D175" s="5">
        <v>10000</v>
      </c>
      <c r="E175" s="7">
        <v>14437.46</v>
      </c>
      <c r="F175" t="s">
        <v>8218</v>
      </c>
      <c r="G175" t="s">
        <v>8223</v>
      </c>
      <c r="H175" t="s">
        <v>8245</v>
      </c>
      <c r="I175">
        <v>1411264800</v>
      </c>
      <c r="J175">
        <v>1409620903</v>
      </c>
      <c r="K175" t="b">
        <v>0</v>
      </c>
      <c r="L175">
        <v>87</v>
      </c>
      <c r="M175" t="b">
        <v>1</v>
      </c>
      <c r="N175" t="s">
        <v>8269</v>
      </c>
      <c r="O175" s="11">
        <v>144</v>
      </c>
      <c r="P175">
        <v>165.95</v>
      </c>
      <c r="Q175" s="13" t="s">
        <v>8315</v>
      </c>
      <c r="R175" s="13" t="s">
        <v>8316</v>
      </c>
      <c r="S175" s="17">
        <v>41884.056747685187</v>
      </c>
      <c r="T175" s="17">
        <v>41903.083333333336</v>
      </c>
    </row>
    <row r="176" spans="1:20" ht="315" x14ac:dyDescent="0.25">
      <c r="A176">
        <v>3434</v>
      </c>
      <c r="B176" s="9" t="s">
        <v>3433</v>
      </c>
      <c r="C176" s="3" t="s">
        <v>7544</v>
      </c>
      <c r="D176" s="5">
        <v>25000</v>
      </c>
      <c r="E176" s="7">
        <v>180062</v>
      </c>
      <c r="F176" t="s">
        <v>8218</v>
      </c>
      <c r="G176" t="s">
        <v>8223</v>
      </c>
      <c r="H176" t="s">
        <v>8245</v>
      </c>
      <c r="I176">
        <v>1404983269</v>
      </c>
      <c r="J176">
        <v>1402391269</v>
      </c>
      <c r="K176" t="b">
        <v>0</v>
      </c>
      <c r="L176">
        <v>168</v>
      </c>
      <c r="M176" t="b">
        <v>1</v>
      </c>
      <c r="N176" t="s">
        <v>8269</v>
      </c>
      <c r="O176" s="11">
        <v>720</v>
      </c>
      <c r="P176">
        <v>1071.8</v>
      </c>
      <c r="Q176" s="13" t="s">
        <v>8315</v>
      </c>
      <c r="R176" s="13" t="s">
        <v>8316</v>
      </c>
      <c r="S176" s="17">
        <v>41800.380428240744</v>
      </c>
      <c r="T176" s="17">
        <v>41830.380428240744</v>
      </c>
    </row>
    <row r="177" spans="1:20" ht="180" x14ac:dyDescent="0.25">
      <c r="A177">
        <v>3439</v>
      </c>
      <c r="B177" s="9" t="s">
        <v>3438</v>
      </c>
      <c r="C177" s="3" t="s">
        <v>7549</v>
      </c>
      <c r="D177" s="5">
        <v>5000</v>
      </c>
      <c r="E177" s="7">
        <v>5295</v>
      </c>
      <c r="F177" t="s">
        <v>8218</v>
      </c>
      <c r="G177" t="s">
        <v>8223</v>
      </c>
      <c r="H177" t="s">
        <v>8245</v>
      </c>
      <c r="I177">
        <v>1453179540</v>
      </c>
      <c r="J177">
        <v>1452030730</v>
      </c>
      <c r="K177" t="b">
        <v>0</v>
      </c>
      <c r="L177">
        <v>18</v>
      </c>
      <c r="M177" t="b">
        <v>1</v>
      </c>
      <c r="N177" t="s">
        <v>8269</v>
      </c>
      <c r="O177" s="11">
        <v>106</v>
      </c>
      <c r="P177">
        <v>294.17</v>
      </c>
      <c r="Q177" s="13" t="s">
        <v>8315</v>
      </c>
      <c r="R177" s="13" t="s">
        <v>8316</v>
      </c>
      <c r="S177" s="17">
        <v>42374.911226851851</v>
      </c>
      <c r="T177" s="17">
        <v>42388.207638888889</v>
      </c>
    </row>
    <row r="178" spans="1:20" ht="255" x14ac:dyDescent="0.25">
      <c r="A178">
        <v>3441</v>
      </c>
      <c r="B178" s="9" t="s">
        <v>3440</v>
      </c>
      <c r="C178" s="3" t="s">
        <v>7551</v>
      </c>
      <c r="D178" s="5">
        <v>7500</v>
      </c>
      <c r="E178" s="7">
        <v>31330</v>
      </c>
      <c r="F178" t="s">
        <v>8218</v>
      </c>
      <c r="G178" t="s">
        <v>8223</v>
      </c>
      <c r="H178" t="s">
        <v>8245</v>
      </c>
      <c r="I178">
        <v>1447445820</v>
      </c>
      <c r="J178">
        <v>1445077121</v>
      </c>
      <c r="K178" t="b">
        <v>0</v>
      </c>
      <c r="L178">
        <v>43</v>
      </c>
      <c r="M178" t="b">
        <v>1</v>
      </c>
      <c r="N178" t="s">
        <v>8269</v>
      </c>
      <c r="O178" s="11">
        <v>418</v>
      </c>
      <c r="P178">
        <v>728.6</v>
      </c>
      <c r="Q178" s="13" t="s">
        <v>8315</v>
      </c>
      <c r="R178" s="13" t="s">
        <v>8316</v>
      </c>
      <c r="S178" s="17">
        <v>42294.429641203707</v>
      </c>
      <c r="T178" s="17">
        <v>42321.845138888893</v>
      </c>
    </row>
    <row r="179" spans="1:20" ht="285" x14ac:dyDescent="0.25">
      <c r="A179">
        <v>3443</v>
      </c>
      <c r="B179" s="9" t="s">
        <v>3442</v>
      </c>
      <c r="C179" s="3" t="s">
        <v>7553</v>
      </c>
      <c r="D179" s="5">
        <v>5000</v>
      </c>
      <c r="E179" s="7">
        <v>9425.23</v>
      </c>
      <c r="F179" t="s">
        <v>8218</v>
      </c>
      <c r="G179" t="s">
        <v>8223</v>
      </c>
      <c r="H179" t="s">
        <v>8245</v>
      </c>
      <c r="I179">
        <v>1410266146</v>
      </c>
      <c r="J179">
        <v>1407674146</v>
      </c>
      <c r="K179" t="b">
        <v>0</v>
      </c>
      <c r="L179">
        <v>45</v>
      </c>
      <c r="M179" t="b">
        <v>1</v>
      </c>
      <c r="N179" t="s">
        <v>8269</v>
      </c>
      <c r="O179" s="11">
        <v>189</v>
      </c>
      <c r="P179">
        <v>209.45</v>
      </c>
      <c r="Q179" s="13" t="s">
        <v>8315</v>
      </c>
      <c r="R179" s="13" t="s">
        <v>8316</v>
      </c>
      <c r="S179" s="17">
        <v>41861.524837962963</v>
      </c>
      <c r="T179" s="17">
        <v>41891.524837962963</v>
      </c>
    </row>
    <row r="180" spans="1:20" ht="150" x14ac:dyDescent="0.25">
      <c r="A180">
        <v>3447</v>
      </c>
      <c r="B180" s="9" t="s">
        <v>3446</v>
      </c>
      <c r="C180" s="3" t="s">
        <v>7557</v>
      </c>
      <c r="D180" s="5">
        <v>4000</v>
      </c>
      <c r="E180" s="7">
        <v>23414</v>
      </c>
      <c r="F180" t="s">
        <v>8218</v>
      </c>
      <c r="G180" t="s">
        <v>8223</v>
      </c>
      <c r="H180" t="s">
        <v>8245</v>
      </c>
      <c r="I180">
        <v>1458332412</v>
      </c>
      <c r="J180">
        <v>1454448012</v>
      </c>
      <c r="K180" t="b">
        <v>0</v>
      </c>
      <c r="L180">
        <v>14</v>
      </c>
      <c r="M180" t="b">
        <v>1</v>
      </c>
      <c r="N180" t="s">
        <v>8269</v>
      </c>
      <c r="O180" s="11">
        <v>585</v>
      </c>
      <c r="P180">
        <v>1672.43</v>
      </c>
      <c r="Q180" s="13" t="s">
        <v>8315</v>
      </c>
      <c r="R180" s="13" t="s">
        <v>8316</v>
      </c>
      <c r="S180" s="17">
        <v>42402.889027777783</v>
      </c>
      <c r="T180" s="17">
        <v>42447.847361111111</v>
      </c>
    </row>
    <row r="181" spans="1:20" ht="285" x14ac:dyDescent="0.25">
      <c r="A181">
        <v>3451</v>
      </c>
      <c r="B181" s="9" t="s">
        <v>3450</v>
      </c>
      <c r="C181" s="3" t="s">
        <v>7561</v>
      </c>
      <c r="D181" s="5">
        <v>3100</v>
      </c>
      <c r="E181" s="7">
        <v>3258</v>
      </c>
      <c r="F181" t="s">
        <v>8218</v>
      </c>
      <c r="G181" t="s">
        <v>8223</v>
      </c>
      <c r="H181" t="s">
        <v>8245</v>
      </c>
      <c r="I181">
        <v>1429636927</v>
      </c>
      <c r="J181">
        <v>1427304127</v>
      </c>
      <c r="K181" t="b">
        <v>0</v>
      </c>
      <c r="L181">
        <v>16</v>
      </c>
      <c r="M181" t="b">
        <v>1</v>
      </c>
      <c r="N181" t="s">
        <v>8269</v>
      </c>
      <c r="O181" s="11">
        <v>105</v>
      </c>
      <c r="P181">
        <v>203.63</v>
      </c>
      <c r="Q181" s="13" t="s">
        <v>8315</v>
      </c>
      <c r="R181" s="13" t="s">
        <v>8316</v>
      </c>
      <c r="S181" s="17">
        <v>42088.723692129628</v>
      </c>
      <c r="T181" s="17">
        <v>42115.723692129628</v>
      </c>
    </row>
    <row r="182" spans="1:20" ht="270" x14ac:dyDescent="0.25">
      <c r="A182">
        <v>3452</v>
      </c>
      <c r="B182" s="9" t="s">
        <v>3451</v>
      </c>
      <c r="C182" s="3" t="s">
        <v>7562</v>
      </c>
      <c r="D182" s="5">
        <v>5000</v>
      </c>
      <c r="E182" s="7">
        <v>5003</v>
      </c>
      <c r="F182" t="s">
        <v>8218</v>
      </c>
      <c r="G182" t="s">
        <v>8223</v>
      </c>
      <c r="H182" t="s">
        <v>8245</v>
      </c>
      <c r="I182">
        <v>1406087940</v>
      </c>
      <c r="J182">
        <v>1404141626</v>
      </c>
      <c r="K182" t="b">
        <v>0</v>
      </c>
      <c r="L182">
        <v>37</v>
      </c>
      <c r="M182" t="b">
        <v>1</v>
      </c>
      <c r="N182" t="s">
        <v>8269</v>
      </c>
      <c r="O182" s="11">
        <v>100</v>
      </c>
      <c r="P182">
        <v>135.22</v>
      </c>
      <c r="Q182" s="13" t="s">
        <v>8315</v>
      </c>
      <c r="R182" s="13" t="s">
        <v>8316</v>
      </c>
      <c r="S182" s="17">
        <v>41820.639189814814</v>
      </c>
      <c r="T182" s="17">
        <v>41843.165972222225</v>
      </c>
    </row>
    <row r="183" spans="1:20" ht="315" x14ac:dyDescent="0.25">
      <c r="A183">
        <v>3455</v>
      </c>
      <c r="B183" s="9" t="s">
        <v>3454</v>
      </c>
      <c r="C183" s="3" t="s">
        <v>7565</v>
      </c>
      <c r="D183" s="5">
        <v>25000</v>
      </c>
      <c r="E183" s="7">
        <v>25568</v>
      </c>
      <c r="F183" t="s">
        <v>8218</v>
      </c>
      <c r="G183" t="s">
        <v>8223</v>
      </c>
      <c r="H183" t="s">
        <v>8245</v>
      </c>
      <c r="I183">
        <v>1476381627</v>
      </c>
      <c r="J183">
        <v>1473789627</v>
      </c>
      <c r="K183" t="b">
        <v>0</v>
      </c>
      <c r="L183">
        <v>69</v>
      </c>
      <c r="M183" t="b">
        <v>1</v>
      </c>
      <c r="N183" t="s">
        <v>8269</v>
      </c>
      <c r="O183" s="11">
        <v>102</v>
      </c>
      <c r="P183">
        <v>370.55</v>
      </c>
      <c r="Q183" s="13" t="s">
        <v>8315</v>
      </c>
      <c r="R183" s="13" t="s">
        <v>8316</v>
      </c>
      <c r="S183" s="17">
        <v>42626.7503125</v>
      </c>
      <c r="T183" s="17">
        <v>42656.7503125</v>
      </c>
    </row>
    <row r="184" spans="1:20" ht="315" x14ac:dyDescent="0.25">
      <c r="A184">
        <v>3456</v>
      </c>
      <c r="B184" s="9" t="s">
        <v>3455</v>
      </c>
      <c r="C184" s="3" t="s">
        <v>7566</v>
      </c>
      <c r="D184" s="5">
        <v>15000</v>
      </c>
      <c r="E184" s="7">
        <v>17066</v>
      </c>
      <c r="F184" t="s">
        <v>8218</v>
      </c>
      <c r="G184" t="s">
        <v>8223</v>
      </c>
      <c r="H184" t="s">
        <v>8245</v>
      </c>
      <c r="I184">
        <v>1406876340</v>
      </c>
      <c r="J184">
        <v>1404190567</v>
      </c>
      <c r="K184" t="b">
        <v>0</v>
      </c>
      <c r="L184">
        <v>16</v>
      </c>
      <c r="M184" t="b">
        <v>1</v>
      </c>
      <c r="N184" t="s">
        <v>8269</v>
      </c>
      <c r="O184" s="11">
        <v>114</v>
      </c>
      <c r="P184">
        <v>1066.6300000000001</v>
      </c>
      <c r="Q184" s="13" t="s">
        <v>8315</v>
      </c>
      <c r="R184" s="13" t="s">
        <v>8316</v>
      </c>
      <c r="S184" s="17">
        <v>41821.205636574072</v>
      </c>
      <c r="T184" s="17">
        <v>41852.290972222225</v>
      </c>
    </row>
    <row r="185" spans="1:20" ht="150" x14ac:dyDescent="0.25">
      <c r="A185">
        <v>3457</v>
      </c>
      <c r="B185" s="9" t="s">
        <v>3456</v>
      </c>
      <c r="C185" s="3" t="s">
        <v>7567</v>
      </c>
      <c r="D185" s="5">
        <v>8000</v>
      </c>
      <c r="E185" s="7">
        <v>8348</v>
      </c>
      <c r="F185" t="s">
        <v>8218</v>
      </c>
      <c r="G185" t="s">
        <v>8223</v>
      </c>
      <c r="H185" t="s">
        <v>8245</v>
      </c>
      <c r="I185">
        <v>1423720740</v>
      </c>
      <c r="J185">
        <v>1421081857</v>
      </c>
      <c r="K185" t="b">
        <v>0</v>
      </c>
      <c r="L185">
        <v>55</v>
      </c>
      <c r="M185" t="b">
        <v>1</v>
      </c>
      <c r="N185" t="s">
        <v>8269</v>
      </c>
      <c r="O185" s="11">
        <v>104</v>
      </c>
      <c r="P185">
        <v>151.78</v>
      </c>
      <c r="Q185" s="13" t="s">
        <v>8315</v>
      </c>
      <c r="R185" s="13" t="s">
        <v>8316</v>
      </c>
      <c r="S185" s="17">
        <v>42016.706678240742</v>
      </c>
      <c r="T185" s="17">
        <v>42047.249305555553</v>
      </c>
    </row>
    <row r="186" spans="1:20" ht="330" x14ac:dyDescent="0.25">
      <c r="A186">
        <v>3464</v>
      </c>
      <c r="B186" s="9" t="s">
        <v>3463</v>
      </c>
      <c r="C186" s="3" t="s">
        <v>7574</v>
      </c>
      <c r="D186" s="5">
        <v>14500</v>
      </c>
      <c r="E186" s="7">
        <v>17875</v>
      </c>
      <c r="F186" t="s">
        <v>8218</v>
      </c>
      <c r="G186" t="s">
        <v>8223</v>
      </c>
      <c r="H186" t="s">
        <v>8245</v>
      </c>
      <c r="I186">
        <v>1471921637</v>
      </c>
      <c r="J186">
        <v>1469329637</v>
      </c>
      <c r="K186" t="b">
        <v>0</v>
      </c>
      <c r="L186">
        <v>93</v>
      </c>
      <c r="M186" t="b">
        <v>1</v>
      </c>
      <c r="N186" t="s">
        <v>8269</v>
      </c>
      <c r="O186" s="11">
        <v>123</v>
      </c>
      <c r="P186">
        <v>192.2</v>
      </c>
      <c r="Q186" s="13" t="s">
        <v>8315</v>
      </c>
      <c r="R186" s="13" t="s">
        <v>8316</v>
      </c>
      <c r="S186" s="17">
        <v>42575.130057870367</v>
      </c>
      <c r="T186" s="17">
        <v>42605.130057870367</v>
      </c>
    </row>
    <row r="187" spans="1:20" ht="225" x14ac:dyDescent="0.25">
      <c r="A187">
        <v>3468</v>
      </c>
      <c r="B187" s="9" t="s">
        <v>3467</v>
      </c>
      <c r="C187" s="3" t="s">
        <v>7578</v>
      </c>
      <c r="D187" s="5">
        <v>30000</v>
      </c>
      <c r="E187" s="7">
        <v>35389.129999999997</v>
      </c>
      <c r="F187" t="s">
        <v>8218</v>
      </c>
      <c r="G187" t="s">
        <v>8223</v>
      </c>
      <c r="H187" t="s">
        <v>8245</v>
      </c>
      <c r="I187">
        <v>1474426800</v>
      </c>
      <c r="J187">
        <v>1471976529</v>
      </c>
      <c r="K187" t="b">
        <v>0</v>
      </c>
      <c r="L187">
        <v>17</v>
      </c>
      <c r="M187" t="b">
        <v>1</v>
      </c>
      <c r="N187" t="s">
        <v>8269</v>
      </c>
      <c r="O187" s="11">
        <v>118</v>
      </c>
      <c r="P187">
        <v>2081.71</v>
      </c>
      <c r="Q187" s="13" t="s">
        <v>8315</v>
      </c>
      <c r="R187" s="13" t="s">
        <v>8316</v>
      </c>
      <c r="S187" s="17">
        <v>42605.765381944439</v>
      </c>
      <c r="T187" s="17">
        <v>42634.125</v>
      </c>
    </row>
    <row r="188" spans="1:20" ht="165" x14ac:dyDescent="0.25">
      <c r="A188">
        <v>3470</v>
      </c>
      <c r="B188" s="9" t="s">
        <v>3469</v>
      </c>
      <c r="C188" s="3" t="s">
        <v>7580</v>
      </c>
      <c r="D188" s="5">
        <v>2500</v>
      </c>
      <c r="E188" s="7">
        <v>10680</v>
      </c>
      <c r="F188" t="s">
        <v>8218</v>
      </c>
      <c r="G188" t="s">
        <v>8223</v>
      </c>
      <c r="H188" t="s">
        <v>8245</v>
      </c>
      <c r="I188">
        <v>1468618680</v>
      </c>
      <c r="J188">
        <v>1465345902</v>
      </c>
      <c r="K188" t="b">
        <v>0</v>
      </c>
      <c r="L188">
        <v>9</v>
      </c>
      <c r="M188" t="b">
        <v>1</v>
      </c>
      <c r="N188" t="s">
        <v>8269</v>
      </c>
      <c r="O188" s="11">
        <v>427</v>
      </c>
      <c r="P188">
        <v>1186.67</v>
      </c>
      <c r="Q188" s="13" t="s">
        <v>8315</v>
      </c>
      <c r="R188" s="13" t="s">
        <v>8316</v>
      </c>
      <c r="S188" s="17">
        <v>42529.022013888884</v>
      </c>
      <c r="T188" s="17">
        <v>42566.901388888888</v>
      </c>
    </row>
    <row r="189" spans="1:20" ht="315" x14ac:dyDescent="0.25">
      <c r="A189">
        <v>3476</v>
      </c>
      <c r="B189" s="9" t="s">
        <v>3475</v>
      </c>
      <c r="C189" s="3" t="s">
        <v>7586</v>
      </c>
      <c r="D189" s="5">
        <v>2500</v>
      </c>
      <c r="E189" s="7">
        <v>2729</v>
      </c>
      <c r="F189" t="s">
        <v>8218</v>
      </c>
      <c r="G189" t="s">
        <v>8223</v>
      </c>
      <c r="H189" t="s">
        <v>8245</v>
      </c>
      <c r="I189">
        <v>1414378800</v>
      </c>
      <c r="J189">
        <v>1412836990</v>
      </c>
      <c r="K189" t="b">
        <v>0</v>
      </c>
      <c r="L189">
        <v>6</v>
      </c>
      <c r="M189" t="b">
        <v>1</v>
      </c>
      <c r="N189" t="s">
        <v>8269</v>
      </c>
      <c r="O189" s="11">
        <v>109</v>
      </c>
      <c r="P189">
        <v>454.83</v>
      </c>
      <c r="Q189" s="13" t="s">
        <v>8315</v>
      </c>
      <c r="R189" s="13" t="s">
        <v>8316</v>
      </c>
      <c r="S189" s="17">
        <v>41921.279976851853</v>
      </c>
      <c r="T189" s="17">
        <v>41939.125</v>
      </c>
    </row>
    <row r="190" spans="1:20" ht="225" x14ac:dyDescent="0.25">
      <c r="A190">
        <v>3477</v>
      </c>
      <c r="B190" s="9" t="s">
        <v>3476</v>
      </c>
      <c r="C190" s="3" t="s">
        <v>7587</v>
      </c>
      <c r="D190" s="5">
        <v>6000</v>
      </c>
      <c r="E190" s="7">
        <v>6000</v>
      </c>
      <c r="F190" t="s">
        <v>8218</v>
      </c>
      <c r="G190" t="s">
        <v>8223</v>
      </c>
      <c r="H190" t="s">
        <v>8245</v>
      </c>
      <c r="I190">
        <v>1431831600</v>
      </c>
      <c r="J190">
        <v>1430761243</v>
      </c>
      <c r="K190" t="b">
        <v>0</v>
      </c>
      <c r="L190">
        <v>39</v>
      </c>
      <c r="M190" t="b">
        <v>1</v>
      </c>
      <c r="N190" t="s">
        <v>8269</v>
      </c>
      <c r="O190" s="11">
        <v>100</v>
      </c>
      <c r="P190">
        <v>153.85</v>
      </c>
      <c r="Q190" s="13" t="s">
        <v>8315</v>
      </c>
      <c r="R190" s="13" t="s">
        <v>8316</v>
      </c>
      <c r="S190" s="17">
        <v>42128.736608796295</v>
      </c>
      <c r="T190" s="17">
        <v>42141.125</v>
      </c>
    </row>
    <row r="191" spans="1:20" ht="270" x14ac:dyDescent="0.25">
      <c r="A191">
        <v>3478</v>
      </c>
      <c r="B191" s="9" t="s">
        <v>3477</v>
      </c>
      <c r="C191" s="3" t="s">
        <v>7588</v>
      </c>
      <c r="D191" s="5">
        <v>6500</v>
      </c>
      <c r="E191" s="7">
        <v>7160.12</v>
      </c>
      <c r="F191" t="s">
        <v>8218</v>
      </c>
      <c r="G191" t="s">
        <v>8223</v>
      </c>
      <c r="H191" t="s">
        <v>8245</v>
      </c>
      <c r="I191">
        <v>1426539600</v>
      </c>
      <c r="J191">
        <v>1424296822</v>
      </c>
      <c r="K191" t="b">
        <v>0</v>
      </c>
      <c r="L191">
        <v>57</v>
      </c>
      <c r="M191" t="b">
        <v>1</v>
      </c>
      <c r="N191" t="s">
        <v>8269</v>
      </c>
      <c r="O191" s="11">
        <v>110</v>
      </c>
      <c r="P191">
        <v>125.62</v>
      </c>
      <c r="Q191" s="13" t="s">
        <v>8315</v>
      </c>
      <c r="R191" s="13" t="s">
        <v>8316</v>
      </c>
      <c r="S191" s="17">
        <v>42053.916921296302</v>
      </c>
      <c r="T191" s="17">
        <v>42079.875</v>
      </c>
    </row>
    <row r="192" spans="1:20" ht="255" x14ac:dyDescent="0.25">
      <c r="A192">
        <v>3480</v>
      </c>
      <c r="B192" s="9" t="s">
        <v>3479</v>
      </c>
      <c r="C192" s="3" t="s">
        <v>7590</v>
      </c>
      <c r="D192" s="5">
        <v>6000</v>
      </c>
      <c r="E192" s="7">
        <v>6658</v>
      </c>
      <c r="F192" t="s">
        <v>8218</v>
      </c>
      <c r="G192" t="s">
        <v>8223</v>
      </c>
      <c r="H192" t="s">
        <v>8245</v>
      </c>
      <c r="I192">
        <v>1436562000</v>
      </c>
      <c r="J192">
        <v>1434440227</v>
      </c>
      <c r="K192" t="b">
        <v>0</v>
      </c>
      <c r="L192">
        <v>13</v>
      </c>
      <c r="M192" t="b">
        <v>1</v>
      </c>
      <c r="N192" t="s">
        <v>8269</v>
      </c>
      <c r="O192" s="11">
        <v>111</v>
      </c>
      <c r="P192">
        <v>512.15</v>
      </c>
      <c r="Q192" s="13" t="s">
        <v>8315</v>
      </c>
      <c r="R192" s="13" t="s">
        <v>8316</v>
      </c>
      <c r="S192" s="17">
        <v>42171.317442129628</v>
      </c>
      <c r="T192" s="17">
        <v>42195.875</v>
      </c>
    </row>
    <row r="193" spans="1:20" ht="255" x14ac:dyDescent="0.25">
      <c r="A193">
        <v>3484</v>
      </c>
      <c r="B193" s="9" t="s">
        <v>3483</v>
      </c>
      <c r="C193" s="3" t="s">
        <v>7594</v>
      </c>
      <c r="D193" s="5">
        <v>8000</v>
      </c>
      <c r="E193" s="7">
        <v>8950</v>
      </c>
      <c r="F193" t="s">
        <v>8218</v>
      </c>
      <c r="G193" t="s">
        <v>8223</v>
      </c>
      <c r="H193" t="s">
        <v>8245</v>
      </c>
      <c r="I193">
        <v>1466014499</v>
      </c>
      <c r="J193">
        <v>1463422499</v>
      </c>
      <c r="K193" t="b">
        <v>0</v>
      </c>
      <c r="L193">
        <v>44</v>
      </c>
      <c r="M193" t="b">
        <v>1</v>
      </c>
      <c r="N193" t="s">
        <v>8269</v>
      </c>
      <c r="O193" s="11">
        <v>112</v>
      </c>
      <c r="P193">
        <v>203.41</v>
      </c>
      <c r="Q193" s="13" t="s">
        <v>8315</v>
      </c>
      <c r="R193" s="13" t="s">
        <v>8316</v>
      </c>
      <c r="S193" s="17">
        <v>42506.760405092587</v>
      </c>
      <c r="T193" s="17">
        <v>42536.760405092587</v>
      </c>
    </row>
    <row r="194" spans="1:20" ht="270" x14ac:dyDescent="0.25">
      <c r="A194">
        <v>3485</v>
      </c>
      <c r="B194" s="9" t="s">
        <v>3484</v>
      </c>
      <c r="C194" s="3" t="s">
        <v>7595</v>
      </c>
      <c r="D194" s="5">
        <v>5000</v>
      </c>
      <c r="E194" s="7">
        <v>5478</v>
      </c>
      <c r="F194" t="s">
        <v>8218</v>
      </c>
      <c r="G194" t="s">
        <v>8223</v>
      </c>
      <c r="H194" t="s">
        <v>8245</v>
      </c>
      <c r="I194">
        <v>1454431080</v>
      </c>
      <c r="J194">
        <v>1451839080</v>
      </c>
      <c r="K194" t="b">
        <v>0</v>
      </c>
      <c r="L194">
        <v>30</v>
      </c>
      <c r="M194" t="b">
        <v>1</v>
      </c>
      <c r="N194" t="s">
        <v>8269</v>
      </c>
      <c r="O194" s="11">
        <v>110</v>
      </c>
      <c r="P194">
        <v>182.6</v>
      </c>
      <c r="Q194" s="13" t="s">
        <v>8315</v>
      </c>
      <c r="R194" s="13" t="s">
        <v>8316</v>
      </c>
      <c r="S194" s="17">
        <v>42372.693055555559</v>
      </c>
      <c r="T194" s="17">
        <v>42402.693055555559</v>
      </c>
    </row>
    <row r="195" spans="1:20" ht="240" x14ac:dyDescent="0.25">
      <c r="A195">
        <v>3486</v>
      </c>
      <c r="B195" s="9" t="s">
        <v>3485</v>
      </c>
      <c r="C195" s="3" t="s">
        <v>7596</v>
      </c>
      <c r="D195" s="5">
        <v>12000</v>
      </c>
      <c r="E195" s="7">
        <v>13728</v>
      </c>
      <c r="F195" t="s">
        <v>8218</v>
      </c>
      <c r="G195" t="s">
        <v>8223</v>
      </c>
      <c r="H195" t="s">
        <v>8245</v>
      </c>
      <c r="I195">
        <v>1433314740</v>
      </c>
      <c r="J195">
        <v>1430600401</v>
      </c>
      <c r="K195" t="b">
        <v>0</v>
      </c>
      <c r="L195">
        <v>56</v>
      </c>
      <c r="M195" t="b">
        <v>1</v>
      </c>
      <c r="N195" t="s">
        <v>8269</v>
      </c>
      <c r="O195" s="11">
        <v>114</v>
      </c>
      <c r="P195">
        <v>245.14</v>
      </c>
      <c r="Q195" s="13" t="s">
        <v>8315</v>
      </c>
      <c r="R195" s="13" t="s">
        <v>8316</v>
      </c>
      <c r="S195" s="17">
        <v>42126.87501157407</v>
      </c>
      <c r="T195" s="17">
        <v>42158.290972222225</v>
      </c>
    </row>
    <row r="196" spans="1:20" ht="270" x14ac:dyDescent="0.25">
      <c r="A196">
        <v>3488</v>
      </c>
      <c r="B196" s="9" t="s">
        <v>3487</v>
      </c>
      <c r="C196" s="3" t="s">
        <v>7598</v>
      </c>
      <c r="D196" s="5">
        <v>10000</v>
      </c>
      <c r="E196" s="7">
        <v>10041</v>
      </c>
      <c r="F196" t="s">
        <v>8218</v>
      </c>
      <c r="G196" t="s">
        <v>8223</v>
      </c>
      <c r="H196" t="s">
        <v>8245</v>
      </c>
      <c r="I196">
        <v>1429286400</v>
      </c>
      <c r="J196">
        <v>1427221560</v>
      </c>
      <c r="K196" t="b">
        <v>0</v>
      </c>
      <c r="L196">
        <v>29</v>
      </c>
      <c r="M196" t="b">
        <v>1</v>
      </c>
      <c r="N196" t="s">
        <v>8269</v>
      </c>
      <c r="O196" s="11">
        <v>100</v>
      </c>
      <c r="P196">
        <v>346.24</v>
      </c>
      <c r="Q196" s="13" t="s">
        <v>8315</v>
      </c>
      <c r="R196" s="13" t="s">
        <v>8316</v>
      </c>
      <c r="S196" s="17">
        <v>42087.768055555556</v>
      </c>
      <c r="T196" s="17">
        <v>42111.666666666672</v>
      </c>
    </row>
    <row r="197" spans="1:20" ht="270" x14ac:dyDescent="0.25">
      <c r="A197">
        <v>3492</v>
      </c>
      <c r="B197" s="9" t="s">
        <v>3491</v>
      </c>
      <c r="C197" s="3" t="s">
        <v>7602</v>
      </c>
      <c r="D197" s="5">
        <v>10000</v>
      </c>
      <c r="E197" s="7">
        <v>11570.92</v>
      </c>
      <c r="F197" t="s">
        <v>8218</v>
      </c>
      <c r="G197" t="s">
        <v>8223</v>
      </c>
      <c r="H197" t="s">
        <v>8245</v>
      </c>
      <c r="I197">
        <v>1445818397</v>
      </c>
      <c r="J197">
        <v>1442794397</v>
      </c>
      <c r="K197" t="b">
        <v>0</v>
      </c>
      <c r="L197">
        <v>35</v>
      </c>
      <c r="M197" t="b">
        <v>1</v>
      </c>
      <c r="N197" t="s">
        <v>8269</v>
      </c>
      <c r="O197" s="11">
        <v>116</v>
      </c>
      <c r="P197">
        <v>330.6</v>
      </c>
      <c r="Q197" s="13" t="s">
        <v>8315</v>
      </c>
      <c r="R197" s="13" t="s">
        <v>8316</v>
      </c>
      <c r="S197" s="17">
        <v>42268.009224537032</v>
      </c>
      <c r="T197" s="17">
        <v>42303.009224537032</v>
      </c>
    </row>
    <row r="198" spans="1:20" ht="270" x14ac:dyDescent="0.25">
      <c r="A198">
        <v>3494</v>
      </c>
      <c r="B198" s="9" t="s">
        <v>3493</v>
      </c>
      <c r="C198" s="3" t="s">
        <v>7604</v>
      </c>
      <c r="D198" s="5">
        <v>2700</v>
      </c>
      <c r="E198" s="7">
        <v>4428</v>
      </c>
      <c r="F198" t="s">
        <v>8218</v>
      </c>
      <c r="G198" t="s">
        <v>8223</v>
      </c>
      <c r="H198" t="s">
        <v>8245</v>
      </c>
      <c r="I198">
        <v>1480140000</v>
      </c>
      <c r="J198">
        <v>1479186575</v>
      </c>
      <c r="K198" t="b">
        <v>0</v>
      </c>
      <c r="L198">
        <v>13</v>
      </c>
      <c r="M198" t="b">
        <v>1</v>
      </c>
      <c r="N198" t="s">
        <v>8269</v>
      </c>
      <c r="O198" s="11">
        <v>164</v>
      </c>
      <c r="P198">
        <v>340.62</v>
      </c>
      <c r="Q198" s="13" t="s">
        <v>8315</v>
      </c>
      <c r="R198" s="13" t="s">
        <v>8316</v>
      </c>
      <c r="S198" s="17">
        <v>42689.214988425927</v>
      </c>
      <c r="T198" s="17">
        <v>42700.25</v>
      </c>
    </row>
    <row r="199" spans="1:20" ht="285" x14ac:dyDescent="0.25">
      <c r="A199">
        <v>3496</v>
      </c>
      <c r="B199" s="9" t="s">
        <v>3495</v>
      </c>
      <c r="C199" s="3" t="s">
        <v>7606</v>
      </c>
      <c r="D199" s="5">
        <v>10000</v>
      </c>
      <c r="E199" s="7">
        <v>10235</v>
      </c>
      <c r="F199" t="s">
        <v>8218</v>
      </c>
      <c r="G199" t="s">
        <v>8223</v>
      </c>
      <c r="H199" t="s">
        <v>8245</v>
      </c>
      <c r="I199">
        <v>1473625166</v>
      </c>
      <c r="J199">
        <v>1470169166</v>
      </c>
      <c r="K199" t="b">
        <v>0</v>
      </c>
      <c r="L199">
        <v>78</v>
      </c>
      <c r="M199" t="b">
        <v>1</v>
      </c>
      <c r="N199" t="s">
        <v>8269</v>
      </c>
      <c r="O199" s="11">
        <v>102</v>
      </c>
      <c r="P199">
        <v>131.22</v>
      </c>
      <c r="Q199" s="13" t="s">
        <v>8315</v>
      </c>
      <c r="R199" s="13" t="s">
        <v>8316</v>
      </c>
      <c r="S199" s="17">
        <v>42584.846828703703</v>
      </c>
      <c r="T199" s="17">
        <v>42624.846828703703</v>
      </c>
    </row>
    <row r="200" spans="1:20" ht="285" x14ac:dyDescent="0.25">
      <c r="A200">
        <v>3497</v>
      </c>
      <c r="B200" s="9" t="s">
        <v>3496</v>
      </c>
      <c r="C200" s="3" t="s">
        <v>7607</v>
      </c>
      <c r="D200" s="5">
        <v>5000</v>
      </c>
      <c r="E200" s="7">
        <v>5585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 s="11">
        <v>112</v>
      </c>
      <c r="P200">
        <v>113.98</v>
      </c>
      <c r="Q200" s="13" t="s">
        <v>8315</v>
      </c>
      <c r="R200" s="13" t="s">
        <v>8316</v>
      </c>
      <c r="S200" s="17">
        <v>42511.741944444439</v>
      </c>
      <c r="T200" s="17">
        <v>42523.916666666672</v>
      </c>
    </row>
    <row r="201" spans="1:20" ht="240" x14ac:dyDescent="0.25">
      <c r="A201">
        <v>3499</v>
      </c>
      <c r="B201" s="9" t="s">
        <v>3498</v>
      </c>
      <c r="C201" s="3" t="s">
        <v>7609</v>
      </c>
      <c r="D201" s="5">
        <v>6000</v>
      </c>
      <c r="E201" s="7">
        <v>6146.27</v>
      </c>
      <c r="F201" t="s">
        <v>8218</v>
      </c>
      <c r="G201" t="s">
        <v>8223</v>
      </c>
      <c r="H201" t="s">
        <v>8245</v>
      </c>
      <c r="I201">
        <v>1435733940</v>
      </c>
      <c r="J201">
        <v>1431046325</v>
      </c>
      <c r="K201" t="b">
        <v>0</v>
      </c>
      <c r="L201">
        <v>35</v>
      </c>
      <c r="M201" t="b">
        <v>1</v>
      </c>
      <c r="N201" t="s">
        <v>8269</v>
      </c>
      <c r="O201" s="11">
        <v>102</v>
      </c>
      <c r="P201">
        <v>175.61</v>
      </c>
      <c r="Q201" s="13" t="s">
        <v>8315</v>
      </c>
      <c r="R201" s="13" t="s">
        <v>8316</v>
      </c>
      <c r="S201" s="17">
        <v>42132.036168981482</v>
      </c>
      <c r="T201" s="17">
        <v>42186.290972222225</v>
      </c>
    </row>
    <row r="202" spans="1:20" ht="270" x14ac:dyDescent="0.25">
      <c r="A202">
        <v>3500</v>
      </c>
      <c r="B202" s="9" t="s">
        <v>3499</v>
      </c>
      <c r="C202" s="3" t="s">
        <v>7610</v>
      </c>
      <c r="D202" s="5">
        <v>4000</v>
      </c>
      <c r="E202" s="7">
        <v>5660</v>
      </c>
      <c r="F202" t="s">
        <v>8218</v>
      </c>
      <c r="G202" t="s">
        <v>8223</v>
      </c>
      <c r="H202" t="s">
        <v>8245</v>
      </c>
      <c r="I202">
        <v>1457326740</v>
      </c>
      <c r="J202">
        <v>1455919438</v>
      </c>
      <c r="K202" t="b">
        <v>0</v>
      </c>
      <c r="L202">
        <v>42</v>
      </c>
      <c r="M202" t="b">
        <v>1</v>
      </c>
      <c r="N202" t="s">
        <v>8269</v>
      </c>
      <c r="O202" s="11">
        <v>142</v>
      </c>
      <c r="P202">
        <v>134.76</v>
      </c>
      <c r="Q202" s="13" t="s">
        <v>8315</v>
      </c>
      <c r="R202" s="13" t="s">
        <v>8316</v>
      </c>
      <c r="S202" s="17">
        <v>42419.91942129629</v>
      </c>
      <c r="T202" s="17">
        <v>42436.207638888889</v>
      </c>
    </row>
    <row r="203" spans="1:20" ht="285" x14ac:dyDescent="0.25">
      <c r="A203">
        <v>3502</v>
      </c>
      <c r="B203" s="9" t="s">
        <v>3501</v>
      </c>
      <c r="C203" s="3" t="s">
        <v>7612</v>
      </c>
      <c r="D203" s="5">
        <v>10500</v>
      </c>
      <c r="E203" s="7">
        <v>10526</v>
      </c>
      <c r="F203" t="s">
        <v>8218</v>
      </c>
      <c r="G203" t="s">
        <v>8223</v>
      </c>
      <c r="H203" t="s">
        <v>8245</v>
      </c>
      <c r="I203">
        <v>1458100740</v>
      </c>
      <c r="J203">
        <v>1456862924</v>
      </c>
      <c r="K203" t="b">
        <v>0</v>
      </c>
      <c r="L203">
        <v>31</v>
      </c>
      <c r="M203" t="b">
        <v>1</v>
      </c>
      <c r="N203" t="s">
        <v>8269</v>
      </c>
      <c r="O203" s="11">
        <v>100</v>
      </c>
      <c r="P203">
        <v>339.55</v>
      </c>
      <c r="Q203" s="13" t="s">
        <v>8315</v>
      </c>
      <c r="R203" s="13" t="s">
        <v>8316</v>
      </c>
      <c r="S203" s="17">
        <v>42430.839398148149</v>
      </c>
      <c r="T203" s="17">
        <v>42445.165972222225</v>
      </c>
    </row>
    <row r="204" spans="1:20" ht="300" x14ac:dyDescent="0.25">
      <c r="A204">
        <v>3506</v>
      </c>
      <c r="B204" s="9" t="s">
        <v>3505</v>
      </c>
      <c r="C204" s="3" t="s">
        <v>7616</v>
      </c>
      <c r="D204" s="5">
        <v>9000</v>
      </c>
      <c r="E204" s="7">
        <v>9700</v>
      </c>
      <c r="F204" t="s">
        <v>8218</v>
      </c>
      <c r="G204" t="s">
        <v>8223</v>
      </c>
      <c r="H204" t="s">
        <v>8245</v>
      </c>
      <c r="I204">
        <v>1408815440</v>
      </c>
      <c r="J204">
        <v>1404927440</v>
      </c>
      <c r="K204" t="b">
        <v>0</v>
      </c>
      <c r="L204">
        <v>29</v>
      </c>
      <c r="M204" t="b">
        <v>1</v>
      </c>
      <c r="N204" t="s">
        <v>8269</v>
      </c>
      <c r="O204" s="11">
        <v>108</v>
      </c>
      <c r="P204">
        <v>334.48</v>
      </c>
      <c r="Q204" s="13" t="s">
        <v>8315</v>
      </c>
      <c r="R204" s="13" t="s">
        <v>8316</v>
      </c>
      <c r="S204" s="17">
        <v>41829.734259259261</v>
      </c>
      <c r="T204" s="17">
        <v>41874.734259259261</v>
      </c>
    </row>
    <row r="205" spans="1:20" ht="210" x14ac:dyDescent="0.25">
      <c r="A205">
        <v>3507</v>
      </c>
      <c r="B205" s="9" t="s">
        <v>3506</v>
      </c>
      <c r="C205" s="3" t="s">
        <v>7617</v>
      </c>
      <c r="D205" s="5">
        <v>25000</v>
      </c>
      <c r="E205" s="7">
        <v>49100</v>
      </c>
      <c r="F205" t="s">
        <v>8218</v>
      </c>
      <c r="G205" t="s">
        <v>8223</v>
      </c>
      <c r="H205" t="s">
        <v>8245</v>
      </c>
      <c r="I205">
        <v>1464732537</v>
      </c>
      <c r="J205">
        <v>1462140537</v>
      </c>
      <c r="K205" t="b">
        <v>0</v>
      </c>
      <c r="L205">
        <v>72</v>
      </c>
      <c r="M205" t="b">
        <v>1</v>
      </c>
      <c r="N205" t="s">
        <v>8269</v>
      </c>
      <c r="O205" s="11">
        <v>196</v>
      </c>
      <c r="P205">
        <v>681.94</v>
      </c>
      <c r="Q205" s="13" t="s">
        <v>8315</v>
      </c>
      <c r="R205" s="13" t="s">
        <v>8316</v>
      </c>
      <c r="S205" s="17">
        <v>42491.92288194444</v>
      </c>
      <c r="T205" s="17">
        <v>42521.92288194444</v>
      </c>
    </row>
    <row r="206" spans="1:20" ht="285" x14ac:dyDescent="0.25">
      <c r="A206">
        <v>3514</v>
      </c>
      <c r="B206" s="9" t="s">
        <v>3513</v>
      </c>
      <c r="C206" s="3" t="s">
        <v>7624</v>
      </c>
      <c r="D206" s="5">
        <v>3000</v>
      </c>
      <c r="E206" s="7">
        <v>3048</v>
      </c>
      <c r="F206" t="s">
        <v>8218</v>
      </c>
      <c r="G206" t="s">
        <v>8223</v>
      </c>
      <c r="H206" t="s">
        <v>8245</v>
      </c>
      <c r="I206">
        <v>1422853140</v>
      </c>
      <c r="J206">
        <v>1421439552</v>
      </c>
      <c r="K206" t="b">
        <v>0</v>
      </c>
      <c r="L206">
        <v>10</v>
      </c>
      <c r="M206" t="b">
        <v>1</v>
      </c>
      <c r="N206" t="s">
        <v>8269</v>
      </c>
      <c r="O206" s="11">
        <v>102</v>
      </c>
      <c r="P206">
        <v>304.8</v>
      </c>
      <c r="Q206" s="13" t="s">
        <v>8315</v>
      </c>
      <c r="R206" s="13" t="s">
        <v>8316</v>
      </c>
      <c r="S206" s="17">
        <v>42020.846666666665</v>
      </c>
      <c r="T206" s="17">
        <v>42037.207638888889</v>
      </c>
    </row>
    <row r="207" spans="1:20" ht="240" x14ac:dyDescent="0.25">
      <c r="A207">
        <v>3515</v>
      </c>
      <c r="B207" s="9" t="s">
        <v>3514</v>
      </c>
      <c r="C207" s="3" t="s">
        <v>7625</v>
      </c>
      <c r="D207" s="5">
        <v>9500</v>
      </c>
      <c r="E207" s="7">
        <v>9545</v>
      </c>
      <c r="F207" t="s">
        <v>8218</v>
      </c>
      <c r="G207" t="s">
        <v>8223</v>
      </c>
      <c r="H207" t="s">
        <v>8245</v>
      </c>
      <c r="I207">
        <v>1433097171</v>
      </c>
      <c r="J207">
        <v>1430505171</v>
      </c>
      <c r="K207" t="b">
        <v>0</v>
      </c>
      <c r="L207">
        <v>46</v>
      </c>
      <c r="M207" t="b">
        <v>1</v>
      </c>
      <c r="N207" t="s">
        <v>8269</v>
      </c>
      <c r="O207" s="11">
        <v>100</v>
      </c>
      <c r="P207">
        <v>207.5</v>
      </c>
      <c r="Q207" s="13" t="s">
        <v>8315</v>
      </c>
      <c r="R207" s="13" t="s">
        <v>8316</v>
      </c>
      <c r="S207" s="17">
        <v>42125.772812499999</v>
      </c>
      <c r="T207" s="17">
        <v>42155.772812499999</v>
      </c>
    </row>
    <row r="208" spans="1:20" ht="285" x14ac:dyDescent="0.25">
      <c r="A208">
        <v>3518</v>
      </c>
      <c r="B208" s="9" t="s">
        <v>3517</v>
      </c>
      <c r="C208" s="3" t="s">
        <v>7628</v>
      </c>
      <c r="D208" s="5">
        <v>5000</v>
      </c>
      <c r="E208" s="7">
        <v>5396</v>
      </c>
      <c r="F208" t="s">
        <v>8218</v>
      </c>
      <c r="G208" t="s">
        <v>8223</v>
      </c>
      <c r="H208" t="s">
        <v>8245</v>
      </c>
      <c r="I208">
        <v>1412259660</v>
      </c>
      <c r="J208">
        <v>1410461299</v>
      </c>
      <c r="K208" t="b">
        <v>0</v>
      </c>
      <c r="L208">
        <v>33</v>
      </c>
      <c r="M208" t="b">
        <v>1</v>
      </c>
      <c r="N208" t="s">
        <v>8269</v>
      </c>
      <c r="O208" s="11">
        <v>108</v>
      </c>
      <c r="P208">
        <v>163.52000000000001</v>
      </c>
      <c r="Q208" s="13" t="s">
        <v>8315</v>
      </c>
      <c r="R208" s="13" t="s">
        <v>8316</v>
      </c>
      <c r="S208" s="17">
        <v>41893.783553240741</v>
      </c>
      <c r="T208" s="17">
        <v>41914.597916666666</v>
      </c>
    </row>
    <row r="209" spans="1:20" ht="270" x14ac:dyDescent="0.25">
      <c r="A209">
        <v>3521</v>
      </c>
      <c r="B209" s="9" t="s">
        <v>3520</v>
      </c>
      <c r="C209" s="3" t="s">
        <v>7631</v>
      </c>
      <c r="D209" s="5">
        <v>3000</v>
      </c>
      <c r="E209" s="7">
        <v>3275</v>
      </c>
      <c r="F209" t="s">
        <v>8218</v>
      </c>
      <c r="G209" t="s">
        <v>8223</v>
      </c>
      <c r="H209" t="s">
        <v>8245</v>
      </c>
      <c r="I209">
        <v>1411980020</v>
      </c>
      <c r="J209">
        <v>1409388020</v>
      </c>
      <c r="K209" t="b">
        <v>0</v>
      </c>
      <c r="L209">
        <v>13</v>
      </c>
      <c r="M209" t="b">
        <v>1</v>
      </c>
      <c r="N209" t="s">
        <v>8269</v>
      </c>
      <c r="O209" s="11">
        <v>109</v>
      </c>
      <c r="P209">
        <v>251.92</v>
      </c>
      <c r="Q209" s="13" t="s">
        <v>8315</v>
      </c>
      <c r="R209" s="13" t="s">
        <v>8316</v>
      </c>
      <c r="S209" s="17">
        <v>41881.361342592594</v>
      </c>
      <c r="T209" s="17">
        <v>41911.361342592594</v>
      </c>
    </row>
    <row r="210" spans="1:20" ht="285" x14ac:dyDescent="0.25">
      <c r="A210">
        <v>3524</v>
      </c>
      <c r="B210" s="9" t="s">
        <v>3523</v>
      </c>
      <c r="C210" s="3" t="s">
        <v>7634</v>
      </c>
      <c r="D210" s="5">
        <v>25000</v>
      </c>
      <c r="E210" s="7">
        <v>27600.2</v>
      </c>
      <c r="F210" t="s">
        <v>8218</v>
      </c>
      <c r="G210" t="s">
        <v>8223</v>
      </c>
      <c r="H210" t="s">
        <v>8245</v>
      </c>
      <c r="I210">
        <v>1410580800</v>
      </c>
      <c r="J210">
        <v>1409336373</v>
      </c>
      <c r="K210" t="b">
        <v>0</v>
      </c>
      <c r="L210">
        <v>74</v>
      </c>
      <c r="M210" t="b">
        <v>1</v>
      </c>
      <c r="N210" t="s">
        <v>8269</v>
      </c>
      <c r="O210" s="11">
        <v>110</v>
      </c>
      <c r="P210">
        <v>372.98</v>
      </c>
      <c r="Q210" s="13" t="s">
        <v>8315</v>
      </c>
      <c r="R210" s="13" t="s">
        <v>8316</v>
      </c>
      <c r="S210" s="17">
        <v>41880.76357638889</v>
      </c>
      <c r="T210" s="17">
        <v>41895.166666666664</v>
      </c>
    </row>
    <row r="211" spans="1:20" ht="240" x14ac:dyDescent="0.25">
      <c r="A211">
        <v>3525</v>
      </c>
      <c r="B211" s="9" t="s">
        <v>3524</v>
      </c>
      <c r="C211" s="3" t="s">
        <v>7635</v>
      </c>
      <c r="D211" s="5">
        <v>3000</v>
      </c>
      <c r="E211" s="7">
        <v>3015</v>
      </c>
      <c r="F211" t="s">
        <v>8218</v>
      </c>
      <c r="G211" t="s">
        <v>8223</v>
      </c>
      <c r="H211" t="s">
        <v>8245</v>
      </c>
      <c r="I211">
        <v>1439136000</v>
      </c>
      <c r="J211">
        <v>1438188106</v>
      </c>
      <c r="K211" t="b">
        <v>0</v>
      </c>
      <c r="L211">
        <v>7</v>
      </c>
      <c r="M211" t="b">
        <v>1</v>
      </c>
      <c r="N211" t="s">
        <v>8269</v>
      </c>
      <c r="O211" s="11">
        <v>101</v>
      </c>
      <c r="P211">
        <v>430.71</v>
      </c>
      <c r="Q211" s="13" t="s">
        <v>8315</v>
      </c>
      <c r="R211" s="13" t="s">
        <v>8316</v>
      </c>
      <c r="S211" s="17">
        <v>42214.6956712963</v>
      </c>
      <c r="T211" s="17">
        <v>42225.666666666672</v>
      </c>
    </row>
    <row r="212" spans="1:20" ht="315" x14ac:dyDescent="0.25">
      <c r="A212">
        <v>3529</v>
      </c>
      <c r="B212" s="9" t="s">
        <v>3528</v>
      </c>
      <c r="C212" s="3" t="s">
        <v>7639</v>
      </c>
      <c r="D212" s="5">
        <v>3100</v>
      </c>
      <c r="E212" s="7">
        <v>3395</v>
      </c>
      <c r="F212" t="s">
        <v>8218</v>
      </c>
      <c r="G212" t="s">
        <v>8223</v>
      </c>
      <c r="H212" t="s">
        <v>8245</v>
      </c>
      <c r="I212">
        <v>1436749200</v>
      </c>
      <c r="J212">
        <v>1434997018</v>
      </c>
      <c r="K212" t="b">
        <v>0</v>
      </c>
      <c r="L212">
        <v>18</v>
      </c>
      <c r="M212" t="b">
        <v>1</v>
      </c>
      <c r="N212" t="s">
        <v>8269</v>
      </c>
      <c r="O212" s="11">
        <v>110</v>
      </c>
      <c r="P212">
        <v>188.61</v>
      </c>
      <c r="Q212" s="13" t="s">
        <v>8315</v>
      </c>
      <c r="R212" s="13" t="s">
        <v>8316</v>
      </c>
      <c r="S212" s="17">
        <v>42177.761782407411</v>
      </c>
      <c r="T212" s="17">
        <v>42198.041666666672</v>
      </c>
    </row>
    <row r="213" spans="1:20" ht="315" x14ac:dyDescent="0.25">
      <c r="A213">
        <v>3532</v>
      </c>
      <c r="B213" s="9" t="s">
        <v>3531</v>
      </c>
      <c r="C213" s="3" t="s">
        <v>7642</v>
      </c>
      <c r="D213" s="5">
        <v>4500</v>
      </c>
      <c r="E213" s="7">
        <v>4565</v>
      </c>
      <c r="F213" t="s">
        <v>8218</v>
      </c>
      <c r="G213" t="s">
        <v>8223</v>
      </c>
      <c r="H213" t="s">
        <v>8245</v>
      </c>
      <c r="I213">
        <v>1411012740</v>
      </c>
      <c r="J213">
        <v>1409667827</v>
      </c>
      <c r="K213" t="b">
        <v>0</v>
      </c>
      <c r="L213">
        <v>27</v>
      </c>
      <c r="M213" t="b">
        <v>1</v>
      </c>
      <c r="N213" t="s">
        <v>8269</v>
      </c>
      <c r="O213" s="11">
        <v>101</v>
      </c>
      <c r="P213">
        <v>169.07</v>
      </c>
      <c r="Q213" s="13" t="s">
        <v>8315</v>
      </c>
      <c r="R213" s="13" t="s">
        <v>8316</v>
      </c>
      <c r="S213" s="17">
        <v>41884.599849537037</v>
      </c>
      <c r="T213" s="17">
        <v>41900.165972222225</v>
      </c>
    </row>
    <row r="214" spans="1:20" ht="300" x14ac:dyDescent="0.25">
      <c r="A214">
        <v>3533</v>
      </c>
      <c r="B214" s="9" t="s">
        <v>3532</v>
      </c>
      <c r="C214" s="3" t="s">
        <v>7643</v>
      </c>
      <c r="D214" s="5">
        <v>3000</v>
      </c>
      <c r="E214" s="7">
        <v>3732</v>
      </c>
      <c r="F214" t="s">
        <v>8218</v>
      </c>
      <c r="G214" t="s">
        <v>8223</v>
      </c>
      <c r="H214" t="s">
        <v>8245</v>
      </c>
      <c r="I214">
        <v>1447269367</v>
      </c>
      <c r="J214">
        <v>1444673767</v>
      </c>
      <c r="K214" t="b">
        <v>0</v>
      </c>
      <c r="L214">
        <v>8</v>
      </c>
      <c r="M214" t="b">
        <v>1</v>
      </c>
      <c r="N214" t="s">
        <v>8269</v>
      </c>
      <c r="O214" s="11">
        <v>124</v>
      </c>
      <c r="P214">
        <v>466.5</v>
      </c>
      <c r="Q214" s="13" t="s">
        <v>8315</v>
      </c>
      <c r="R214" s="13" t="s">
        <v>8316</v>
      </c>
      <c r="S214" s="17">
        <v>42289.761192129634</v>
      </c>
      <c r="T214" s="17">
        <v>42319.802858796291</v>
      </c>
    </row>
    <row r="215" spans="1:20" ht="225" x14ac:dyDescent="0.25">
      <c r="A215">
        <v>3534</v>
      </c>
      <c r="B215" s="9" t="s">
        <v>3533</v>
      </c>
      <c r="C215" s="3" t="s">
        <v>7644</v>
      </c>
      <c r="D215" s="5">
        <v>20000</v>
      </c>
      <c r="E215" s="7">
        <v>20365</v>
      </c>
      <c r="F215" t="s">
        <v>8218</v>
      </c>
      <c r="G215" t="s">
        <v>8223</v>
      </c>
      <c r="H215" t="s">
        <v>8245</v>
      </c>
      <c r="I215">
        <v>1443711623</v>
      </c>
      <c r="J215">
        <v>1440687623</v>
      </c>
      <c r="K215" t="b">
        <v>0</v>
      </c>
      <c r="L215">
        <v>204</v>
      </c>
      <c r="M215" t="b">
        <v>1</v>
      </c>
      <c r="N215" t="s">
        <v>8269</v>
      </c>
      <c r="O215" s="11">
        <v>102</v>
      </c>
      <c r="P215">
        <v>99.83</v>
      </c>
      <c r="Q215" s="13" t="s">
        <v>8315</v>
      </c>
      <c r="R215" s="13" t="s">
        <v>8316</v>
      </c>
      <c r="S215" s="17">
        <v>42243.6252662037</v>
      </c>
      <c r="T215" s="17">
        <v>42278.6252662037</v>
      </c>
    </row>
    <row r="216" spans="1:20" ht="255" x14ac:dyDescent="0.25">
      <c r="A216">
        <v>3539</v>
      </c>
      <c r="B216" s="9" t="s">
        <v>3538</v>
      </c>
      <c r="C216" s="3" t="s">
        <v>7649</v>
      </c>
      <c r="D216" s="5">
        <v>3350</v>
      </c>
      <c r="E216" s="7">
        <v>3350</v>
      </c>
      <c r="F216" t="s">
        <v>8218</v>
      </c>
      <c r="G216" t="s">
        <v>8223</v>
      </c>
      <c r="H216" t="s">
        <v>8245</v>
      </c>
      <c r="I216">
        <v>1473358122</v>
      </c>
      <c r="J216">
        <v>1471543722</v>
      </c>
      <c r="K216" t="b">
        <v>0</v>
      </c>
      <c r="L216">
        <v>13</v>
      </c>
      <c r="M216" t="b">
        <v>1</v>
      </c>
      <c r="N216" t="s">
        <v>8269</v>
      </c>
      <c r="O216" s="11">
        <v>100</v>
      </c>
      <c r="P216">
        <v>257.69</v>
      </c>
      <c r="Q216" s="13" t="s">
        <v>8315</v>
      </c>
      <c r="R216" s="13" t="s">
        <v>8316</v>
      </c>
      <c r="S216" s="17">
        <v>42600.756041666667</v>
      </c>
      <c r="T216" s="17">
        <v>42621.756041666667</v>
      </c>
    </row>
    <row r="217" spans="1:20" ht="285" x14ac:dyDescent="0.25">
      <c r="A217">
        <v>3542</v>
      </c>
      <c r="B217" s="9" t="s">
        <v>3541</v>
      </c>
      <c r="C217" s="3" t="s">
        <v>7652</v>
      </c>
      <c r="D217" s="5">
        <v>15000</v>
      </c>
      <c r="E217" s="7">
        <v>15700</v>
      </c>
      <c r="F217" t="s">
        <v>8218</v>
      </c>
      <c r="G217" t="s">
        <v>8223</v>
      </c>
      <c r="H217" t="s">
        <v>8245</v>
      </c>
      <c r="I217">
        <v>1410099822</v>
      </c>
      <c r="J217">
        <v>1404915822</v>
      </c>
      <c r="K217" t="b">
        <v>0</v>
      </c>
      <c r="L217">
        <v>85</v>
      </c>
      <c r="M217" t="b">
        <v>1</v>
      </c>
      <c r="N217" t="s">
        <v>8269</v>
      </c>
      <c r="O217" s="11">
        <v>105</v>
      </c>
      <c r="P217">
        <v>184.71</v>
      </c>
      <c r="Q217" s="13" t="s">
        <v>8315</v>
      </c>
      <c r="R217" s="13" t="s">
        <v>8316</v>
      </c>
      <c r="S217" s="17">
        <v>41829.599791666667</v>
      </c>
      <c r="T217" s="17">
        <v>41889.599791666667</v>
      </c>
    </row>
    <row r="218" spans="1:20" ht="270" x14ac:dyDescent="0.25">
      <c r="A218">
        <v>3548</v>
      </c>
      <c r="B218" s="9" t="s">
        <v>3547</v>
      </c>
      <c r="C218" s="3" t="s">
        <v>7658</v>
      </c>
      <c r="D218" s="5">
        <v>6000</v>
      </c>
      <c r="E218" s="7">
        <v>6700</v>
      </c>
      <c r="F218" t="s">
        <v>8218</v>
      </c>
      <c r="G218" t="s">
        <v>8223</v>
      </c>
      <c r="H218" t="s">
        <v>8245</v>
      </c>
      <c r="I218">
        <v>1457139600</v>
      </c>
      <c r="J218">
        <v>1455230214</v>
      </c>
      <c r="K218" t="b">
        <v>0</v>
      </c>
      <c r="L218">
        <v>13</v>
      </c>
      <c r="M218" t="b">
        <v>1</v>
      </c>
      <c r="N218" t="s">
        <v>8269</v>
      </c>
      <c r="O218" s="11">
        <v>112</v>
      </c>
      <c r="P218">
        <v>515.38</v>
      </c>
      <c r="Q218" s="13" t="s">
        <v>8315</v>
      </c>
      <c r="R218" s="13" t="s">
        <v>8316</v>
      </c>
      <c r="S218" s="17">
        <v>42411.942291666666</v>
      </c>
      <c r="T218" s="17">
        <v>42434.041666666672</v>
      </c>
    </row>
    <row r="219" spans="1:20" ht="300" x14ac:dyDescent="0.25">
      <c r="A219">
        <v>3551</v>
      </c>
      <c r="B219" s="9" t="s">
        <v>3550</v>
      </c>
      <c r="C219" s="3" t="s">
        <v>7661</v>
      </c>
      <c r="D219" s="5">
        <v>5000</v>
      </c>
      <c r="E219" s="7">
        <v>5000.18</v>
      </c>
      <c r="F219" t="s">
        <v>8218</v>
      </c>
      <c r="G219" t="s">
        <v>8223</v>
      </c>
      <c r="H219" t="s">
        <v>8245</v>
      </c>
      <c r="I219">
        <v>1400796420</v>
      </c>
      <c r="J219">
        <v>1398342170</v>
      </c>
      <c r="K219" t="b">
        <v>0</v>
      </c>
      <c r="L219">
        <v>25</v>
      </c>
      <c r="M219" t="b">
        <v>1</v>
      </c>
      <c r="N219" t="s">
        <v>8269</v>
      </c>
      <c r="O219" s="11">
        <v>100</v>
      </c>
      <c r="P219">
        <v>200.01</v>
      </c>
      <c r="Q219" s="13" t="s">
        <v>8315</v>
      </c>
      <c r="R219" s="13" t="s">
        <v>8316</v>
      </c>
      <c r="S219" s="17">
        <v>41753.515856481477</v>
      </c>
      <c r="T219" s="17">
        <v>41781.921527777777</v>
      </c>
    </row>
    <row r="220" spans="1:20" ht="285" x14ac:dyDescent="0.25">
      <c r="A220">
        <v>3553</v>
      </c>
      <c r="B220" s="9" t="s">
        <v>3552</v>
      </c>
      <c r="C220" s="3" t="s">
        <v>7663</v>
      </c>
      <c r="D220" s="5">
        <v>15000</v>
      </c>
      <c r="E220" s="7">
        <v>18855</v>
      </c>
      <c r="F220" t="s">
        <v>8218</v>
      </c>
      <c r="G220" t="s">
        <v>8223</v>
      </c>
      <c r="H220" t="s">
        <v>8245</v>
      </c>
      <c r="I220">
        <v>1439337600</v>
      </c>
      <c r="J220">
        <v>1436575280</v>
      </c>
      <c r="K220" t="b">
        <v>0</v>
      </c>
      <c r="L220">
        <v>104</v>
      </c>
      <c r="M220" t="b">
        <v>1</v>
      </c>
      <c r="N220" t="s">
        <v>8269</v>
      </c>
      <c r="O220" s="11">
        <v>126</v>
      </c>
      <c r="P220">
        <v>181.3</v>
      </c>
      <c r="Q220" s="13" t="s">
        <v>8315</v>
      </c>
      <c r="R220" s="13" t="s">
        <v>8316</v>
      </c>
      <c r="S220" s="17">
        <v>42196.028703703705</v>
      </c>
      <c r="T220" s="17">
        <v>42228</v>
      </c>
    </row>
    <row r="221" spans="1:20" ht="315" x14ac:dyDescent="0.25">
      <c r="A221">
        <v>3561</v>
      </c>
      <c r="B221" s="9" t="s">
        <v>3560</v>
      </c>
      <c r="C221" s="3" t="s">
        <v>7671</v>
      </c>
      <c r="D221" s="5">
        <v>7500</v>
      </c>
      <c r="E221" s="7">
        <v>11231</v>
      </c>
      <c r="F221" t="s">
        <v>8218</v>
      </c>
      <c r="G221" t="s">
        <v>8223</v>
      </c>
      <c r="H221" t="s">
        <v>8245</v>
      </c>
      <c r="I221">
        <v>1438799760</v>
      </c>
      <c r="J221">
        <v>1437236378</v>
      </c>
      <c r="K221" t="b">
        <v>0</v>
      </c>
      <c r="L221">
        <v>54</v>
      </c>
      <c r="M221" t="b">
        <v>1</v>
      </c>
      <c r="N221" t="s">
        <v>8269</v>
      </c>
      <c r="O221" s="11">
        <v>150</v>
      </c>
      <c r="P221">
        <v>207.98</v>
      </c>
      <c r="Q221" s="13" t="s">
        <v>8315</v>
      </c>
      <c r="R221" s="13" t="s">
        <v>8316</v>
      </c>
      <c r="S221" s="17">
        <v>42203.680300925931</v>
      </c>
      <c r="T221" s="17">
        <v>42221.774999999994</v>
      </c>
    </row>
    <row r="222" spans="1:20" ht="285" x14ac:dyDescent="0.25">
      <c r="A222">
        <v>3565</v>
      </c>
      <c r="B222" s="9" t="s">
        <v>3564</v>
      </c>
      <c r="C222" s="3" t="s">
        <v>7675</v>
      </c>
      <c r="D222" s="5">
        <v>4600</v>
      </c>
      <c r="E222" s="7">
        <v>4952</v>
      </c>
      <c r="F222" t="s">
        <v>8218</v>
      </c>
      <c r="G222" t="s">
        <v>8223</v>
      </c>
      <c r="H222" t="s">
        <v>8245</v>
      </c>
      <c r="I222">
        <v>1420048208</v>
      </c>
      <c r="J222">
        <v>1417456208</v>
      </c>
      <c r="K222" t="b">
        <v>0</v>
      </c>
      <c r="L222">
        <v>12</v>
      </c>
      <c r="M222" t="b">
        <v>1</v>
      </c>
      <c r="N222" t="s">
        <v>8269</v>
      </c>
      <c r="O222" s="11">
        <v>108</v>
      </c>
      <c r="P222">
        <v>412.67</v>
      </c>
      <c r="Q222" s="13" t="s">
        <v>8315</v>
      </c>
      <c r="R222" s="13" t="s">
        <v>8316</v>
      </c>
      <c r="S222" s="17">
        <v>41974.743148148147</v>
      </c>
      <c r="T222" s="17">
        <v>42004.743148148147</v>
      </c>
    </row>
    <row r="223" spans="1:20" ht="285" x14ac:dyDescent="0.25">
      <c r="A223">
        <v>3569</v>
      </c>
      <c r="B223" s="9" t="s">
        <v>3568</v>
      </c>
      <c r="C223" s="3" t="s">
        <v>7679</v>
      </c>
      <c r="D223" s="5">
        <v>13000</v>
      </c>
      <c r="E223" s="7">
        <v>13293.8</v>
      </c>
      <c r="F223" t="s">
        <v>8218</v>
      </c>
      <c r="G223" t="s">
        <v>8223</v>
      </c>
      <c r="H223" t="s">
        <v>8245</v>
      </c>
      <c r="I223">
        <v>1420734696</v>
      </c>
      <c r="J223">
        <v>1418142696</v>
      </c>
      <c r="K223" t="b">
        <v>0</v>
      </c>
      <c r="L223">
        <v>41</v>
      </c>
      <c r="M223" t="b">
        <v>1</v>
      </c>
      <c r="N223" t="s">
        <v>8269</v>
      </c>
      <c r="O223" s="11">
        <v>102</v>
      </c>
      <c r="P223">
        <v>324.24</v>
      </c>
      <c r="Q223" s="13" t="s">
        <v>8315</v>
      </c>
      <c r="R223" s="13" t="s">
        <v>8316</v>
      </c>
      <c r="S223" s="17">
        <v>41982.688611111109</v>
      </c>
      <c r="T223" s="17">
        <v>42012.688611111109</v>
      </c>
    </row>
    <row r="224" spans="1:20" ht="285" x14ac:dyDescent="0.25">
      <c r="A224">
        <v>3575</v>
      </c>
      <c r="B224" s="9" t="s">
        <v>3574</v>
      </c>
      <c r="C224" s="3" t="s">
        <v>7685</v>
      </c>
      <c r="D224" s="5">
        <v>25000</v>
      </c>
      <c r="E224" s="7">
        <v>26978</v>
      </c>
      <c r="F224" t="s">
        <v>8218</v>
      </c>
      <c r="G224" t="s">
        <v>8223</v>
      </c>
      <c r="H224" t="s">
        <v>8245</v>
      </c>
      <c r="I224">
        <v>1470887940</v>
      </c>
      <c r="J224">
        <v>1468176527</v>
      </c>
      <c r="K224" t="b">
        <v>0</v>
      </c>
      <c r="L224">
        <v>102</v>
      </c>
      <c r="M224" t="b">
        <v>1</v>
      </c>
      <c r="N224" t="s">
        <v>8269</v>
      </c>
      <c r="O224" s="11">
        <v>108</v>
      </c>
      <c r="P224">
        <v>264.49</v>
      </c>
      <c r="Q224" s="13" t="s">
        <v>8315</v>
      </c>
      <c r="R224" s="13" t="s">
        <v>8316</v>
      </c>
      <c r="S224" s="17">
        <v>42561.783877314811</v>
      </c>
      <c r="T224" s="17">
        <v>42593.165972222225</v>
      </c>
    </row>
    <row r="225" spans="1:20" ht="255" x14ac:dyDescent="0.25">
      <c r="A225">
        <v>3580</v>
      </c>
      <c r="B225" s="9" t="s">
        <v>3579</v>
      </c>
      <c r="C225" s="3" t="s">
        <v>7690</v>
      </c>
      <c r="D225" s="5">
        <v>4000</v>
      </c>
      <c r="E225" s="7">
        <v>4205</v>
      </c>
      <c r="F225" t="s">
        <v>8218</v>
      </c>
      <c r="G225" t="s">
        <v>8223</v>
      </c>
      <c r="H225" t="s">
        <v>8245</v>
      </c>
      <c r="I225">
        <v>1425185940</v>
      </c>
      <c r="J225">
        <v>1421900022</v>
      </c>
      <c r="K225" t="b">
        <v>0</v>
      </c>
      <c r="L225">
        <v>27</v>
      </c>
      <c r="M225" t="b">
        <v>1</v>
      </c>
      <c r="N225" t="s">
        <v>8269</v>
      </c>
      <c r="O225" s="11">
        <v>105</v>
      </c>
      <c r="P225">
        <v>155.74</v>
      </c>
      <c r="Q225" s="13" t="s">
        <v>8315</v>
      </c>
      <c r="R225" s="13" t="s">
        <v>8316</v>
      </c>
      <c r="S225" s="17">
        <v>42026.176180555558</v>
      </c>
      <c r="T225" s="17">
        <v>42064.207638888889</v>
      </c>
    </row>
    <row r="226" spans="1:20" ht="255" x14ac:dyDescent="0.25">
      <c r="A226">
        <v>3582</v>
      </c>
      <c r="B226" s="9" t="s">
        <v>3581</v>
      </c>
      <c r="C226" s="3" t="s">
        <v>7692</v>
      </c>
      <c r="D226" s="5">
        <v>8000</v>
      </c>
      <c r="E226" s="7">
        <v>9832</v>
      </c>
      <c r="F226" t="s">
        <v>8218</v>
      </c>
      <c r="G226" t="s">
        <v>8223</v>
      </c>
      <c r="H226" t="s">
        <v>8245</v>
      </c>
      <c r="I226">
        <v>1459822682</v>
      </c>
      <c r="J226">
        <v>1458613082</v>
      </c>
      <c r="K226" t="b">
        <v>0</v>
      </c>
      <c r="L226">
        <v>49</v>
      </c>
      <c r="M226" t="b">
        <v>1</v>
      </c>
      <c r="N226" t="s">
        <v>8269</v>
      </c>
      <c r="O226" s="11">
        <v>123</v>
      </c>
      <c r="P226">
        <v>200.65</v>
      </c>
      <c r="Q226" s="13" t="s">
        <v>8315</v>
      </c>
      <c r="R226" s="13" t="s">
        <v>8316</v>
      </c>
      <c r="S226" s="17">
        <v>42451.095856481479</v>
      </c>
      <c r="T226" s="17">
        <v>42465.095856481479</v>
      </c>
    </row>
    <row r="227" spans="1:20" ht="270" x14ac:dyDescent="0.25">
      <c r="A227">
        <v>3585</v>
      </c>
      <c r="B227" s="9" t="s">
        <v>3584</v>
      </c>
      <c r="C227" s="3" t="s">
        <v>7695</v>
      </c>
      <c r="D227" s="5">
        <v>10000</v>
      </c>
      <c r="E227" s="7">
        <v>13500</v>
      </c>
      <c r="F227" t="s">
        <v>8218</v>
      </c>
      <c r="G227" t="s">
        <v>8223</v>
      </c>
      <c r="H227" t="s">
        <v>8245</v>
      </c>
      <c r="I227">
        <v>1419181890</v>
      </c>
      <c r="J227">
        <v>1416589890</v>
      </c>
      <c r="K227" t="b">
        <v>0</v>
      </c>
      <c r="L227">
        <v>23</v>
      </c>
      <c r="M227" t="b">
        <v>1</v>
      </c>
      <c r="N227" t="s">
        <v>8269</v>
      </c>
      <c r="O227" s="11">
        <v>135</v>
      </c>
      <c r="P227">
        <v>586.96</v>
      </c>
      <c r="Q227" s="13" t="s">
        <v>8315</v>
      </c>
      <c r="R227" s="13" t="s">
        <v>8316</v>
      </c>
      <c r="S227" s="17">
        <v>41964.716319444444</v>
      </c>
      <c r="T227" s="17">
        <v>41994.716319444444</v>
      </c>
    </row>
    <row r="228" spans="1:20" ht="270" x14ac:dyDescent="0.25">
      <c r="A228">
        <v>3589</v>
      </c>
      <c r="B228" s="9" t="s">
        <v>3588</v>
      </c>
      <c r="C228" s="3" t="s">
        <v>7699</v>
      </c>
      <c r="D228" s="5">
        <v>14000</v>
      </c>
      <c r="E228" s="7">
        <v>20398</v>
      </c>
      <c r="F228" t="s">
        <v>8218</v>
      </c>
      <c r="G228" t="s">
        <v>8223</v>
      </c>
      <c r="H228" t="s">
        <v>8245</v>
      </c>
      <c r="I228">
        <v>1432654347</v>
      </c>
      <c r="J228">
        <v>1430494347</v>
      </c>
      <c r="K228" t="b">
        <v>0</v>
      </c>
      <c r="L228">
        <v>62</v>
      </c>
      <c r="M228" t="b">
        <v>1</v>
      </c>
      <c r="N228" t="s">
        <v>8269</v>
      </c>
      <c r="O228" s="11">
        <v>146</v>
      </c>
      <c r="P228">
        <v>329</v>
      </c>
      <c r="Q228" s="13" t="s">
        <v>8315</v>
      </c>
      <c r="R228" s="13" t="s">
        <v>8316</v>
      </c>
      <c r="S228" s="17">
        <v>42125.647534722222</v>
      </c>
      <c r="T228" s="17">
        <v>42150.647534722222</v>
      </c>
    </row>
    <row r="229" spans="1:20" ht="240" x14ac:dyDescent="0.25">
      <c r="A229">
        <v>3592</v>
      </c>
      <c r="B229" s="9" t="s">
        <v>3591</v>
      </c>
      <c r="C229" s="3" t="s">
        <v>7702</v>
      </c>
      <c r="D229" s="5">
        <v>7500</v>
      </c>
      <c r="E229" s="7">
        <v>8091</v>
      </c>
      <c r="F229" t="s">
        <v>8218</v>
      </c>
      <c r="G229" t="s">
        <v>8223</v>
      </c>
      <c r="H229" t="s">
        <v>8245</v>
      </c>
      <c r="I229">
        <v>1423630740</v>
      </c>
      <c r="J229">
        <v>1418673307</v>
      </c>
      <c r="K229" t="b">
        <v>0</v>
      </c>
      <c r="L229">
        <v>35</v>
      </c>
      <c r="M229" t="b">
        <v>1</v>
      </c>
      <c r="N229" t="s">
        <v>8269</v>
      </c>
      <c r="O229" s="11">
        <v>108</v>
      </c>
      <c r="P229">
        <v>231.17</v>
      </c>
      <c r="Q229" s="13" t="s">
        <v>8315</v>
      </c>
      <c r="R229" s="13" t="s">
        <v>8316</v>
      </c>
      <c r="S229" s="17">
        <v>41988.829942129625</v>
      </c>
      <c r="T229" s="17">
        <v>42046.207638888889</v>
      </c>
    </row>
    <row r="230" spans="1:20" ht="300" x14ac:dyDescent="0.25">
      <c r="A230">
        <v>3594</v>
      </c>
      <c r="B230" s="9" t="s">
        <v>3593</v>
      </c>
      <c r="C230" s="3" t="s">
        <v>7704</v>
      </c>
      <c r="D230" s="5">
        <v>5500</v>
      </c>
      <c r="E230" s="7">
        <v>6592</v>
      </c>
      <c r="F230" t="s">
        <v>8218</v>
      </c>
      <c r="G230" t="s">
        <v>8223</v>
      </c>
      <c r="H230" t="s">
        <v>8245</v>
      </c>
      <c r="I230">
        <v>1472952982</v>
      </c>
      <c r="J230">
        <v>1470792982</v>
      </c>
      <c r="K230" t="b">
        <v>0</v>
      </c>
      <c r="L230">
        <v>36</v>
      </c>
      <c r="M230" t="b">
        <v>1</v>
      </c>
      <c r="N230" t="s">
        <v>8269</v>
      </c>
      <c r="O230" s="11">
        <v>120</v>
      </c>
      <c r="P230">
        <v>183.11</v>
      </c>
      <c r="Q230" s="13" t="s">
        <v>8315</v>
      </c>
      <c r="R230" s="13" t="s">
        <v>8316</v>
      </c>
      <c r="S230" s="17">
        <v>42592.066921296297</v>
      </c>
      <c r="T230" s="17">
        <v>42617.066921296297</v>
      </c>
    </row>
    <row r="231" spans="1:20" ht="150" x14ac:dyDescent="0.25">
      <c r="A231">
        <v>3595</v>
      </c>
      <c r="B231" s="9" t="s">
        <v>3594</v>
      </c>
      <c r="C231" s="3" t="s">
        <v>7705</v>
      </c>
      <c r="D231" s="5">
        <v>9500</v>
      </c>
      <c r="E231" s="7">
        <v>9725</v>
      </c>
      <c r="F231" t="s">
        <v>8218</v>
      </c>
      <c r="G231" t="s">
        <v>8223</v>
      </c>
      <c r="H231" t="s">
        <v>8245</v>
      </c>
      <c r="I231">
        <v>1426229940</v>
      </c>
      <c r="J231">
        <v>1423959123</v>
      </c>
      <c r="K231" t="b">
        <v>0</v>
      </c>
      <c r="L231">
        <v>62</v>
      </c>
      <c r="M231" t="b">
        <v>1</v>
      </c>
      <c r="N231" t="s">
        <v>8269</v>
      </c>
      <c r="O231" s="11">
        <v>102</v>
      </c>
      <c r="P231">
        <v>156.85</v>
      </c>
      <c r="Q231" s="13" t="s">
        <v>8315</v>
      </c>
      <c r="R231" s="13" t="s">
        <v>8316</v>
      </c>
      <c r="S231" s="17">
        <v>42050.008368055554</v>
      </c>
      <c r="T231" s="17">
        <v>42076.290972222225</v>
      </c>
    </row>
    <row r="232" spans="1:20" ht="165" x14ac:dyDescent="0.25">
      <c r="A232">
        <v>3597</v>
      </c>
      <c r="B232" s="9" t="s">
        <v>3596</v>
      </c>
      <c r="C232" s="3" t="s">
        <v>7707</v>
      </c>
      <c r="D232" s="5">
        <v>7500</v>
      </c>
      <c r="E232" s="7">
        <v>11650</v>
      </c>
      <c r="F232" t="s">
        <v>8218</v>
      </c>
      <c r="G232" t="s">
        <v>8223</v>
      </c>
      <c r="H232" t="s">
        <v>8245</v>
      </c>
      <c r="I232">
        <v>1456984740</v>
      </c>
      <c r="J232">
        <v>1455717790</v>
      </c>
      <c r="K232" t="b">
        <v>0</v>
      </c>
      <c r="L232">
        <v>33</v>
      </c>
      <c r="M232" t="b">
        <v>1</v>
      </c>
      <c r="N232" t="s">
        <v>8269</v>
      </c>
      <c r="O232" s="11">
        <v>155</v>
      </c>
      <c r="P232">
        <v>353.03</v>
      </c>
      <c r="Q232" s="13" t="s">
        <v>8315</v>
      </c>
      <c r="R232" s="13" t="s">
        <v>8316</v>
      </c>
      <c r="S232" s="17">
        <v>42417.585532407407</v>
      </c>
      <c r="T232" s="17">
        <v>42432.249305555553</v>
      </c>
    </row>
    <row r="233" spans="1:20" ht="240" x14ac:dyDescent="0.25">
      <c r="A233">
        <v>3598</v>
      </c>
      <c r="B233" s="9" t="s">
        <v>3597</v>
      </c>
      <c r="C233" s="3" t="s">
        <v>7708</v>
      </c>
      <c r="D233" s="5">
        <v>4300</v>
      </c>
      <c r="E233" s="7">
        <v>4610</v>
      </c>
      <c r="F233" t="s">
        <v>8218</v>
      </c>
      <c r="G233" t="s">
        <v>8223</v>
      </c>
      <c r="H233" t="s">
        <v>8245</v>
      </c>
      <c r="I233">
        <v>1409720340</v>
      </c>
      <c r="J233">
        <v>1408129822</v>
      </c>
      <c r="K233" t="b">
        <v>0</v>
      </c>
      <c r="L233">
        <v>27</v>
      </c>
      <c r="M233" t="b">
        <v>1</v>
      </c>
      <c r="N233" t="s">
        <v>8269</v>
      </c>
      <c r="O233" s="11">
        <v>107</v>
      </c>
      <c r="P233">
        <v>170.74</v>
      </c>
      <c r="Q233" s="13" t="s">
        <v>8315</v>
      </c>
      <c r="R233" s="13" t="s">
        <v>8316</v>
      </c>
      <c r="S233" s="17">
        <v>41866.79886574074</v>
      </c>
      <c r="T233" s="17">
        <v>41885.207638888889</v>
      </c>
    </row>
    <row r="234" spans="1:20" ht="255" x14ac:dyDescent="0.25">
      <c r="A234">
        <v>3599</v>
      </c>
      <c r="B234" s="9" t="s">
        <v>3598</v>
      </c>
      <c r="C234" s="3" t="s">
        <v>7709</v>
      </c>
      <c r="D234" s="5">
        <v>4000</v>
      </c>
      <c r="E234" s="7">
        <v>4078</v>
      </c>
      <c r="F234" t="s">
        <v>8218</v>
      </c>
      <c r="G234" t="s">
        <v>8223</v>
      </c>
      <c r="H234" t="s">
        <v>8245</v>
      </c>
      <c r="I234">
        <v>1440892800</v>
      </c>
      <c r="J234">
        <v>1438715077</v>
      </c>
      <c r="K234" t="b">
        <v>0</v>
      </c>
      <c r="L234">
        <v>17</v>
      </c>
      <c r="M234" t="b">
        <v>1</v>
      </c>
      <c r="N234" t="s">
        <v>8269</v>
      </c>
      <c r="O234" s="11">
        <v>102</v>
      </c>
      <c r="P234">
        <v>239.88</v>
      </c>
      <c r="Q234" s="13" t="s">
        <v>8315</v>
      </c>
      <c r="R234" s="13" t="s">
        <v>8316</v>
      </c>
      <c r="S234" s="17">
        <v>42220.79487268519</v>
      </c>
      <c r="T234" s="17">
        <v>42246</v>
      </c>
    </row>
    <row r="235" spans="1:20" ht="150" x14ac:dyDescent="0.25">
      <c r="A235">
        <v>3600</v>
      </c>
      <c r="B235" s="9" t="s">
        <v>3599</v>
      </c>
      <c r="C235" s="3" t="s">
        <v>7710</v>
      </c>
      <c r="D235" s="5">
        <v>1000</v>
      </c>
      <c r="E235" s="7">
        <v>1538</v>
      </c>
      <c r="F235" t="s">
        <v>8218</v>
      </c>
      <c r="G235" t="s">
        <v>8223</v>
      </c>
      <c r="H235" t="s">
        <v>8245</v>
      </c>
      <c r="I235">
        <v>1476390164</v>
      </c>
      <c r="J235">
        <v>1473970964</v>
      </c>
      <c r="K235" t="b">
        <v>0</v>
      </c>
      <c r="L235">
        <v>4</v>
      </c>
      <c r="M235" t="b">
        <v>1</v>
      </c>
      <c r="N235" t="s">
        <v>8269</v>
      </c>
      <c r="O235" s="11">
        <v>154</v>
      </c>
      <c r="P235">
        <v>384.5</v>
      </c>
      <c r="Q235" s="13" t="s">
        <v>8315</v>
      </c>
      <c r="R235" s="13" t="s">
        <v>8316</v>
      </c>
      <c r="S235" s="17">
        <v>42628.849120370374</v>
      </c>
      <c r="T235" s="17">
        <v>42656.849120370374</v>
      </c>
    </row>
    <row r="236" spans="1:20" ht="300" x14ac:dyDescent="0.25">
      <c r="A236">
        <v>3602</v>
      </c>
      <c r="B236" s="9" t="s">
        <v>3601</v>
      </c>
      <c r="C236" s="3" t="s">
        <v>7712</v>
      </c>
      <c r="D236" s="5">
        <v>10000</v>
      </c>
      <c r="E236" s="7">
        <v>11656</v>
      </c>
      <c r="F236" t="s">
        <v>8218</v>
      </c>
      <c r="G236" t="s">
        <v>8223</v>
      </c>
      <c r="H236" t="s">
        <v>8245</v>
      </c>
      <c r="I236">
        <v>1463520479</v>
      </c>
      <c r="J236">
        <v>1458336479</v>
      </c>
      <c r="K236" t="b">
        <v>0</v>
      </c>
      <c r="L236">
        <v>49</v>
      </c>
      <c r="M236" t="b">
        <v>1</v>
      </c>
      <c r="N236" t="s">
        <v>8269</v>
      </c>
      <c r="O236" s="11">
        <v>117</v>
      </c>
      <c r="P236">
        <v>237.88</v>
      </c>
      <c r="Q236" s="13" t="s">
        <v>8315</v>
      </c>
      <c r="R236" s="13" t="s">
        <v>8316</v>
      </c>
      <c r="S236" s="17">
        <v>42447.894432870366</v>
      </c>
      <c r="T236" s="17">
        <v>42507.894432870366</v>
      </c>
    </row>
    <row r="237" spans="1:20" ht="255" x14ac:dyDescent="0.25">
      <c r="A237">
        <v>3603</v>
      </c>
      <c r="B237" s="9" t="s">
        <v>3602</v>
      </c>
      <c r="C237" s="3" t="s">
        <v>7713</v>
      </c>
      <c r="D237" s="5">
        <v>7500</v>
      </c>
      <c r="E237" s="7">
        <v>9775</v>
      </c>
      <c r="F237" t="s">
        <v>8218</v>
      </c>
      <c r="G237" t="s">
        <v>8223</v>
      </c>
      <c r="H237" t="s">
        <v>8245</v>
      </c>
      <c r="I237">
        <v>1446759880</v>
      </c>
      <c r="J237">
        <v>1444164280</v>
      </c>
      <c r="K237" t="b">
        <v>0</v>
      </c>
      <c r="L237">
        <v>57</v>
      </c>
      <c r="M237" t="b">
        <v>1</v>
      </c>
      <c r="N237" t="s">
        <v>8269</v>
      </c>
      <c r="O237" s="11">
        <v>130</v>
      </c>
      <c r="P237">
        <v>171.49</v>
      </c>
      <c r="Q237" s="13" t="s">
        <v>8315</v>
      </c>
      <c r="R237" s="13" t="s">
        <v>8316</v>
      </c>
      <c r="S237" s="17">
        <v>42283.864351851851</v>
      </c>
      <c r="T237" s="17">
        <v>42313.906018518523</v>
      </c>
    </row>
    <row r="238" spans="1:20" ht="255" x14ac:dyDescent="0.25">
      <c r="A238">
        <v>3614</v>
      </c>
      <c r="B238" s="9" t="s">
        <v>3439</v>
      </c>
      <c r="C238" s="3" t="s">
        <v>7724</v>
      </c>
      <c r="D238" s="5">
        <v>7500</v>
      </c>
      <c r="E238" s="7">
        <v>7576</v>
      </c>
      <c r="F238" t="s">
        <v>8218</v>
      </c>
      <c r="G238" t="s">
        <v>8223</v>
      </c>
      <c r="H238" t="s">
        <v>8245</v>
      </c>
      <c r="I238">
        <v>1434675616</v>
      </c>
      <c r="J238">
        <v>1432083616</v>
      </c>
      <c r="K238" t="b">
        <v>0</v>
      </c>
      <c r="L238">
        <v>71</v>
      </c>
      <c r="M238" t="b">
        <v>1</v>
      </c>
      <c r="N238" t="s">
        <v>8269</v>
      </c>
      <c r="O238" s="11">
        <v>101</v>
      </c>
      <c r="P238">
        <v>106.7</v>
      </c>
      <c r="Q238" s="13" t="s">
        <v>8315</v>
      </c>
      <c r="R238" s="13" t="s">
        <v>8316</v>
      </c>
      <c r="S238" s="17">
        <v>42144.041851851856</v>
      </c>
      <c r="T238" s="17">
        <v>42174.041851851856</v>
      </c>
    </row>
    <row r="239" spans="1:20" ht="255" x14ac:dyDescent="0.25">
      <c r="A239">
        <v>3619</v>
      </c>
      <c r="B239" s="9" t="s">
        <v>3617</v>
      </c>
      <c r="C239" s="3" t="s">
        <v>7729</v>
      </c>
      <c r="D239" s="5">
        <v>4500</v>
      </c>
      <c r="E239" s="7">
        <v>4500</v>
      </c>
      <c r="F239" t="s">
        <v>8218</v>
      </c>
      <c r="G239" t="s">
        <v>8223</v>
      </c>
      <c r="H239" t="s">
        <v>8245</v>
      </c>
      <c r="I239">
        <v>1479592800</v>
      </c>
      <c r="J239">
        <v>1476760226</v>
      </c>
      <c r="K239" t="b">
        <v>0</v>
      </c>
      <c r="L239">
        <v>17</v>
      </c>
      <c r="M239" t="b">
        <v>1</v>
      </c>
      <c r="N239" t="s">
        <v>8269</v>
      </c>
      <c r="O239" s="11">
        <v>100</v>
      </c>
      <c r="P239">
        <v>264.70999999999998</v>
      </c>
      <c r="Q239" s="13" t="s">
        <v>8315</v>
      </c>
      <c r="R239" s="13" t="s">
        <v>8316</v>
      </c>
      <c r="S239" s="17">
        <v>42661.132245370376</v>
      </c>
      <c r="T239" s="17">
        <v>42693.916666666672</v>
      </c>
    </row>
    <row r="240" spans="1:20" ht="270" x14ac:dyDescent="0.25">
      <c r="A240">
        <v>3620</v>
      </c>
      <c r="B240" s="9" t="s">
        <v>3618</v>
      </c>
      <c r="C240" s="3" t="s">
        <v>7730</v>
      </c>
      <c r="D240" s="5">
        <v>28888</v>
      </c>
      <c r="E240" s="7">
        <v>30177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 s="11">
        <v>104</v>
      </c>
      <c r="P240">
        <v>153.18</v>
      </c>
      <c r="Q240" s="13" t="s">
        <v>8315</v>
      </c>
      <c r="R240" s="13" t="s">
        <v>8316</v>
      </c>
      <c r="S240" s="17">
        <v>42037.938206018516</v>
      </c>
      <c r="T240" s="17">
        <v>42068.166666666672</v>
      </c>
    </row>
    <row r="241" spans="1:20" ht="180" x14ac:dyDescent="0.25">
      <c r="A241">
        <v>3622</v>
      </c>
      <c r="B241" s="9" t="s">
        <v>3620</v>
      </c>
      <c r="C241" s="3" t="s">
        <v>7732</v>
      </c>
      <c r="D241" s="5">
        <v>4000</v>
      </c>
      <c r="E241" s="7">
        <v>4000.5</v>
      </c>
      <c r="F241" t="s">
        <v>8218</v>
      </c>
      <c r="G241" t="s">
        <v>8223</v>
      </c>
      <c r="H241" t="s">
        <v>8245</v>
      </c>
      <c r="I241">
        <v>1411874580</v>
      </c>
      <c r="J241">
        <v>1409030371</v>
      </c>
      <c r="K241" t="b">
        <v>0</v>
      </c>
      <c r="L241">
        <v>21</v>
      </c>
      <c r="M241" t="b">
        <v>1</v>
      </c>
      <c r="N241" t="s">
        <v>8269</v>
      </c>
      <c r="O241" s="11">
        <v>100</v>
      </c>
      <c r="P241">
        <v>190.5</v>
      </c>
      <c r="Q241" s="13" t="s">
        <v>8315</v>
      </c>
      <c r="R241" s="13" t="s">
        <v>8316</v>
      </c>
      <c r="S241" s="17">
        <v>41877.221886574072</v>
      </c>
      <c r="T241" s="17">
        <v>41910.140972222223</v>
      </c>
    </row>
    <row r="242" spans="1:20" ht="180" x14ac:dyDescent="0.25">
      <c r="A242">
        <v>3623</v>
      </c>
      <c r="B242" s="9" t="s">
        <v>3621</v>
      </c>
      <c r="C242" s="3" t="s">
        <v>7733</v>
      </c>
      <c r="D242" s="5">
        <v>8500</v>
      </c>
      <c r="E242" s="7">
        <v>9801</v>
      </c>
      <c r="F242" t="s">
        <v>8218</v>
      </c>
      <c r="G242" t="s">
        <v>8223</v>
      </c>
      <c r="H242" t="s">
        <v>8245</v>
      </c>
      <c r="I242">
        <v>1406358000</v>
      </c>
      <c r="J242">
        <v>1404841270</v>
      </c>
      <c r="K242" t="b">
        <v>0</v>
      </c>
      <c r="L242">
        <v>34</v>
      </c>
      <c r="M242" t="b">
        <v>1</v>
      </c>
      <c r="N242" t="s">
        <v>8269</v>
      </c>
      <c r="O242" s="11">
        <v>115</v>
      </c>
      <c r="P242">
        <v>288.26</v>
      </c>
      <c r="Q242" s="13" t="s">
        <v>8315</v>
      </c>
      <c r="R242" s="13" t="s">
        <v>8316</v>
      </c>
      <c r="S242" s="17">
        <v>41828.736921296295</v>
      </c>
      <c r="T242" s="17">
        <v>41846.291666666664</v>
      </c>
    </row>
    <row r="243" spans="1:20" ht="300" x14ac:dyDescent="0.25">
      <c r="A243">
        <v>3655</v>
      </c>
      <c r="B243" s="9" t="s">
        <v>3652</v>
      </c>
      <c r="C243" s="3" t="s">
        <v>7765</v>
      </c>
      <c r="D243" s="5">
        <v>15000</v>
      </c>
      <c r="E243" s="7">
        <v>17545</v>
      </c>
      <c r="F243" t="s">
        <v>8218</v>
      </c>
      <c r="G243" t="s">
        <v>8223</v>
      </c>
      <c r="H243" t="s">
        <v>8245</v>
      </c>
      <c r="I243">
        <v>1437202740</v>
      </c>
      <c r="J243">
        <v>1434654998</v>
      </c>
      <c r="K243" t="b">
        <v>0</v>
      </c>
      <c r="L243">
        <v>79</v>
      </c>
      <c r="M243" t="b">
        <v>1</v>
      </c>
      <c r="N243" t="s">
        <v>8269</v>
      </c>
      <c r="O243" s="11">
        <v>117</v>
      </c>
      <c r="P243">
        <v>222.09</v>
      </c>
      <c r="Q243" s="13" t="s">
        <v>8315</v>
      </c>
      <c r="R243" s="13" t="s">
        <v>8316</v>
      </c>
      <c r="S243" s="17">
        <v>42173.803217592591</v>
      </c>
      <c r="T243" s="17">
        <v>42203.290972222225</v>
      </c>
    </row>
    <row r="244" spans="1:20" ht="270" x14ac:dyDescent="0.25">
      <c r="A244">
        <v>3664</v>
      </c>
      <c r="B244" s="9" t="s">
        <v>3661</v>
      </c>
      <c r="C244" s="3" t="s">
        <v>7774</v>
      </c>
      <c r="D244" s="5">
        <v>3500</v>
      </c>
      <c r="E244" s="7">
        <v>5599</v>
      </c>
      <c r="F244" t="s">
        <v>8218</v>
      </c>
      <c r="G244" t="s">
        <v>8223</v>
      </c>
      <c r="H244" t="s">
        <v>8245</v>
      </c>
      <c r="I244">
        <v>1466056689</v>
      </c>
      <c r="J244">
        <v>1464847089</v>
      </c>
      <c r="K244" t="b">
        <v>0</v>
      </c>
      <c r="L244">
        <v>19</v>
      </c>
      <c r="M244" t="b">
        <v>1</v>
      </c>
      <c r="N244" t="s">
        <v>8269</v>
      </c>
      <c r="O244" s="11">
        <v>160</v>
      </c>
      <c r="P244">
        <v>294.68</v>
      </c>
      <c r="Q244" s="13" t="s">
        <v>8315</v>
      </c>
      <c r="R244" s="13" t="s">
        <v>8316</v>
      </c>
      <c r="S244" s="17">
        <v>42523.248715277776</v>
      </c>
      <c r="T244" s="17">
        <v>42537.248715277776</v>
      </c>
    </row>
    <row r="245" spans="1:20" ht="255" x14ac:dyDescent="0.25">
      <c r="A245">
        <v>3668</v>
      </c>
      <c r="B245" s="9" t="s">
        <v>3665</v>
      </c>
      <c r="C245" s="3" t="s">
        <v>7778</v>
      </c>
      <c r="D245" s="5">
        <v>4000</v>
      </c>
      <c r="E245" s="7">
        <v>4400</v>
      </c>
      <c r="F245" t="s">
        <v>8218</v>
      </c>
      <c r="G245" t="s">
        <v>8223</v>
      </c>
      <c r="H245" t="s">
        <v>8245</v>
      </c>
      <c r="I245">
        <v>1437676380</v>
      </c>
      <c r="J245">
        <v>1435670452</v>
      </c>
      <c r="K245" t="b">
        <v>0</v>
      </c>
      <c r="L245">
        <v>28</v>
      </c>
      <c r="M245" t="b">
        <v>1</v>
      </c>
      <c r="N245" t="s">
        <v>8269</v>
      </c>
      <c r="O245" s="11">
        <v>110</v>
      </c>
      <c r="P245">
        <v>157.13999999999999</v>
      </c>
      <c r="Q245" s="13" t="s">
        <v>8315</v>
      </c>
      <c r="R245" s="13" t="s">
        <v>8316</v>
      </c>
      <c r="S245" s="17">
        <v>42185.556157407409</v>
      </c>
      <c r="T245" s="17">
        <v>42208.772916666669</v>
      </c>
    </row>
    <row r="246" spans="1:20" ht="300" x14ac:dyDescent="0.25">
      <c r="A246">
        <v>3676</v>
      </c>
      <c r="B246" s="9" t="s">
        <v>3673</v>
      </c>
      <c r="C246" s="3" t="s">
        <v>7786</v>
      </c>
      <c r="D246" s="5">
        <v>4000</v>
      </c>
      <c r="E246" s="7">
        <v>4289.99</v>
      </c>
      <c r="F246" t="s">
        <v>8218</v>
      </c>
      <c r="G246" t="s">
        <v>8223</v>
      </c>
      <c r="H246" t="s">
        <v>8245</v>
      </c>
      <c r="I246">
        <v>1410550484</v>
      </c>
      <c r="J246">
        <v>1408995284</v>
      </c>
      <c r="K246" t="b">
        <v>0</v>
      </c>
      <c r="L246">
        <v>16</v>
      </c>
      <c r="M246" t="b">
        <v>1</v>
      </c>
      <c r="N246" t="s">
        <v>8269</v>
      </c>
      <c r="O246" s="11">
        <v>107</v>
      </c>
      <c r="P246">
        <v>268.12</v>
      </c>
      <c r="Q246" s="13" t="s">
        <v>8315</v>
      </c>
      <c r="R246" s="13" t="s">
        <v>8316</v>
      </c>
      <c r="S246" s="17">
        <v>41876.815787037034</v>
      </c>
      <c r="T246" s="17">
        <v>41894.815787037034</v>
      </c>
    </row>
    <row r="247" spans="1:20" ht="195" x14ac:dyDescent="0.25">
      <c r="A247">
        <v>3677</v>
      </c>
      <c r="B247" s="9" t="s">
        <v>3674</v>
      </c>
      <c r="C247" s="3" t="s">
        <v>7787</v>
      </c>
      <c r="D247" s="5">
        <v>30000</v>
      </c>
      <c r="E247" s="7">
        <v>57342</v>
      </c>
      <c r="F247" t="s">
        <v>8218</v>
      </c>
      <c r="G247" t="s">
        <v>8223</v>
      </c>
      <c r="H247" t="s">
        <v>8245</v>
      </c>
      <c r="I247">
        <v>1404359940</v>
      </c>
      <c r="J247">
        <v>1402580818</v>
      </c>
      <c r="K247" t="b">
        <v>0</v>
      </c>
      <c r="L247">
        <v>199</v>
      </c>
      <c r="M247" t="b">
        <v>1</v>
      </c>
      <c r="N247" t="s">
        <v>8269</v>
      </c>
      <c r="O247" s="11">
        <v>191</v>
      </c>
      <c r="P247">
        <v>288.14999999999998</v>
      </c>
      <c r="Q247" s="13" t="s">
        <v>8315</v>
      </c>
      <c r="R247" s="13" t="s">
        <v>8316</v>
      </c>
      <c r="S247" s="17">
        <v>41802.574282407404</v>
      </c>
      <c r="T247" s="17">
        <v>41823.165972222225</v>
      </c>
    </row>
    <row r="248" spans="1:20" ht="270" x14ac:dyDescent="0.25">
      <c r="A248">
        <v>3682</v>
      </c>
      <c r="B248" s="9" t="s">
        <v>3679</v>
      </c>
      <c r="C248" s="3" t="s">
        <v>7792</v>
      </c>
      <c r="D248" s="5">
        <v>10000</v>
      </c>
      <c r="E248" s="7">
        <v>170525</v>
      </c>
      <c r="F248" t="s">
        <v>8218</v>
      </c>
      <c r="G248" t="s">
        <v>8223</v>
      </c>
      <c r="H248" t="s">
        <v>8245</v>
      </c>
      <c r="I248">
        <v>1402901940</v>
      </c>
      <c r="J248">
        <v>1399998418</v>
      </c>
      <c r="K248" t="b">
        <v>0</v>
      </c>
      <c r="L248">
        <v>67</v>
      </c>
      <c r="M248" t="b">
        <v>1</v>
      </c>
      <c r="N248" t="s">
        <v>8269</v>
      </c>
      <c r="O248" s="11">
        <v>1705</v>
      </c>
      <c r="P248">
        <v>2545.15</v>
      </c>
      <c r="Q248" s="13" t="s">
        <v>8315</v>
      </c>
      <c r="R248" s="13" t="s">
        <v>8316</v>
      </c>
      <c r="S248" s="17">
        <v>41772.685393518521</v>
      </c>
      <c r="T248" s="17">
        <v>41806.290972222225</v>
      </c>
    </row>
    <row r="249" spans="1:20" ht="240" x14ac:dyDescent="0.25">
      <c r="A249">
        <v>3683</v>
      </c>
      <c r="B249" s="9" t="s">
        <v>3680</v>
      </c>
      <c r="C249" s="3" t="s">
        <v>7793</v>
      </c>
      <c r="D249" s="5">
        <v>10000</v>
      </c>
      <c r="E249" s="7">
        <v>10640</v>
      </c>
      <c r="F249" t="s">
        <v>8218</v>
      </c>
      <c r="G249" t="s">
        <v>8223</v>
      </c>
      <c r="H249" t="s">
        <v>8245</v>
      </c>
      <c r="I249">
        <v>1476931696</v>
      </c>
      <c r="J249">
        <v>1474339696</v>
      </c>
      <c r="K249" t="b">
        <v>0</v>
      </c>
      <c r="L249">
        <v>66</v>
      </c>
      <c r="M249" t="b">
        <v>1</v>
      </c>
      <c r="N249" t="s">
        <v>8269</v>
      </c>
      <c r="O249" s="11">
        <v>106</v>
      </c>
      <c r="P249">
        <v>161.21</v>
      </c>
      <c r="Q249" s="13" t="s">
        <v>8315</v>
      </c>
      <c r="R249" s="13" t="s">
        <v>8316</v>
      </c>
      <c r="S249" s="17">
        <v>42633.116851851853</v>
      </c>
      <c r="T249" s="17">
        <v>42663.116851851853</v>
      </c>
    </row>
    <row r="250" spans="1:20" ht="255" x14ac:dyDescent="0.25">
      <c r="A250">
        <v>3684</v>
      </c>
      <c r="B250" s="9" t="s">
        <v>3681</v>
      </c>
      <c r="C250" s="3" t="s">
        <v>7794</v>
      </c>
      <c r="D250" s="5">
        <v>4000</v>
      </c>
      <c r="E250" s="7">
        <v>4685</v>
      </c>
      <c r="F250" t="s">
        <v>8218</v>
      </c>
      <c r="G250" t="s">
        <v>8223</v>
      </c>
      <c r="H250" t="s">
        <v>8245</v>
      </c>
      <c r="I250">
        <v>1441167586</v>
      </c>
      <c r="J250">
        <v>1438575586</v>
      </c>
      <c r="K250" t="b">
        <v>0</v>
      </c>
      <c r="L250">
        <v>23</v>
      </c>
      <c r="M250" t="b">
        <v>1</v>
      </c>
      <c r="N250" t="s">
        <v>8269</v>
      </c>
      <c r="O250" s="11">
        <v>117</v>
      </c>
      <c r="P250">
        <v>203.7</v>
      </c>
      <c r="Q250" s="13" t="s">
        <v>8315</v>
      </c>
      <c r="R250" s="13" t="s">
        <v>8316</v>
      </c>
      <c r="S250" s="17">
        <v>42219.180393518516</v>
      </c>
      <c r="T250" s="17">
        <v>42249.180393518516</v>
      </c>
    </row>
    <row r="251" spans="1:20" ht="240" x14ac:dyDescent="0.25">
      <c r="A251">
        <v>3686</v>
      </c>
      <c r="B251" s="9" t="s">
        <v>3683</v>
      </c>
      <c r="C251" s="3" t="s">
        <v>7796</v>
      </c>
      <c r="D251" s="5">
        <v>2500</v>
      </c>
      <c r="E251" s="7">
        <v>3499</v>
      </c>
      <c r="F251" t="s">
        <v>8218</v>
      </c>
      <c r="G251" t="s">
        <v>8223</v>
      </c>
      <c r="H251" t="s">
        <v>8245</v>
      </c>
      <c r="I251">
        <v>1440820740</v>
      </c>
      <c r="J251">
        <v>1439567660</v>
      </c>
      <c r="K251" t="b">
        <v>0</v>
      </c>
      <c r="L251">
        <v>6</v>
      </c>
      <c r="M251" t="b">
        <v>1</v>
      </c>
      <c r="N251" t="s">
        <v>8269</v>
      </c>
      <c r="O251" s="11">
        <v>140</v>
      </c>
      <c r="P251">
        <v>583.16999999999996</v>
      </c>
      <c r="Q251" s="13" t="s">
        <v>8315</v>
      </c>
      <c r="R251" s="13" t="s">
        <v>8316</v>
      </c>
      <c r="S251" s="17">
        <v>42230.662731481483</v>
      </c>
      <c r="T251" s="17">
        <v>42245.165972222225</v>
      </c>
    </row>
    <row r="252" spans="1:20" ht="270" x14ac:dyDescent="0.25">
      <c r="A252">
        <v>3687</v>
      </c>
      <c r="B252" s="9" t="s">
        <v>3684</v>
      </c>
      <c r="C252" s="3" t="s">
        <v>7797</v>
      </c>
      <c r="D252" s="5">
        <v>13000</v>
      </c>
      <c r="E252" s="7">
        <v>13112</v>
      </c>
      <c r="F252" t="s">
        <v>8218</v>
      </c>
      <c r="G252" t="s">
        <v>8223</v>
      </c>
      <c r="H252" t="s">
        <v>8245</v>
      </c>
      <c r="I252">
        <v>1403846055</v>
      </c>
      <c r="J252">
        <v>1401254055</v>
      </c>
      <c r="K252" t="b">
        <v>0</v>
      </c>
      <c r="L252">
        <v>25</v>
      </c>
      <c r="M252" t="b">
        <v>1</v>
      </c>
      <c r="N252" t="s">
        <v>8269</v>
      </c>
      <c r="O252" s="11">
        <v>101</v>
      </c>
      <c r="P252">
        <v>524.48</v>
      </c>
      <c r="Q252" s="13" t="s">
        <v>8315</v>
      </c>
      <c r="R252" s="13" t="s">
        <v>8316</v>
      </c>
      <c r="S252" s="17">
        <v>41787.218229166669</v>
      </c>
      <c r="T252" s="17">
        <v>41817.218229166669</v>
      </c>
    </row>
    <row r="253" spans="1:20" ht="270" x14ac:dyDescent="0.25">
      <c r="A253">
        <v>3690</v>
      </c>
      <c r="B253" s="9" t="s">
        <v>3687</v>
      </c>
      <c r="C253" s="3" t="s">
        <v>7800</v>
      </c>
      <c r="D253" s="5">
        <v>5000</v>
      </c>
      <c r="E253" s="7">
        <v>7050</v>
      </c>
      <c r="F253" t="s">
        <v>8218</v>
      </c>
      <c r="G253" t="s">
        <v>8223</v>
      </c>
      <c r="H253" t="s">
        <v>8245</v>
      </c>
      <c r="I253">
        <v>1417101683</v>
      </c>
      <c r="J253">
        <v>1414506083</v>
      </c>
      <c r="K253" t="b">
        <v>0</v>
      </c>
      <c r="L253">
        <v>31</v>
      </c>
      <c r="M253" t="b">
        <v>1</v>
      </c>
      <c r="N253" t="s">
        <v>8269</v>
      </c>
      <c r="O253" s="11">
        <v>141</v>
      </c>
      <c r="P253">
        <v>227.42</v>
      </c>
      <c r="Q253" s="13" t="s">
        <v>8315</v>
      </c>
      <c r="R253" s="13" t="s">
        <v>8316</v>
      </c>
      <c r="S253" s="17">
        <v>41940.598182870373</v>
      </c>
      <c r="T253" s="17">
        <v>41970.639849537038</v>
      </c>
    </row>
    <row r="254" spans="1:20" ht="135" x14ac:dyDescent="0.25">
      <c r="A254">
        <v>3691</v>
      </c>
      <c r="B254" s="9" t="s">
        <v>3688</v>
      </c>
      <c r="C254" s="3" t="s">
        <v>7801</v>
      </c>
      <c r="D254" s="5">
        <v>100000</v>
      </c>
      <c r="E254" s="7">
        <v>348018</v>
      </c>
      <c r="F254" t="s">
        <v>8218</v>
      </c>
      <c r="G254" t="s">
        <v>8223</v>
      </c>
      <c r="H254" t="s">
        <v>8245</v>
      </c>
      <c r="I254">
        <v>1425272340</v>
      </c>
      <c r="J254">
        <v>1421426929</v>
      </c>
      <c r="K254" t="b">
        <v>0</v>
      </c>
      <c r="L254">
        <v>274</v>
      </c>
      <c r="M254" t="b">
        <v>1</v>
      </c>
      <c r="N254" t="s">
        <v>8269</v>
      </c>
      <c r="O254" s="11">
        <v>348</v>
      </c>
      <c r="P254">
        <v>1270.1400000000001</v>
      </c>
      <c r="Q254" s="13" t="s">
        <v>8315</v>
      </c>
      <c r="R254" s="13" t="s">
        <v>8316</v>
      </c>
      <c r="S254" s="17">
        <v>42020.700567129628</v>
      </c>
      <c r="T254" s="17">
        <v>42065.207638888889</v>
      </c>
    </row>
    <row r="255" spans="1:20" ht="255" x14ac:dyDescent="0.25">
      <c r="A255">
        <v>3694</v>
      </c>
      <c r="B255" s="9" t="s">
        <v>3691</v>
      </c>
      <c r="C255" s="3" t="s">
        <v>7804</v>
      </c>
      <c r="D255" s="5">
        <v>10000</v>
      </c>
      <c r="E255" s="7">
        <v>10300</v>
      </c>
      <c r="F255" t="s">
        <v>8218</v>
      </c>
      <c r="G255" t="s">
        <v>8223</v>
      </c>
      <c r="H255" t="s">
        <v>8245</v>
      </c>
      <c r="I255">
        <v>1465178400</v>
      </c>
      <c r="J255">
        <v>1461985967</v>
      </c>
      <c r="K255" t="b">
        <v>0</v>
      </c>
      <c r="L255">
        <v>60</v>
      </c>
      <c r="M255" t="b">
        <v>1</v>
      </c>
      <c r="N255" t="s">
        <v>8269</v>
      </c>
      <c r="O255" s="11">
        <v>103</v>
      </c>
      <c r="P255">
        <v>171.67</v>
      </c>
      <c r="Q255" s="13" t="s">
        <v>8315</v>
      </c>
      <c r="R255" s="13" t="s">
        <v>8316</v>
      </c>
      <c r="S255" s="17">
        <v>42490.133877314816</v>
      </c>
      <c r="T255" s="17">
        <v>42527.083333333328</v>
      </c>
    </row>
    <row r="256" spans="1:20" ht="300" x14ac:dyDescent="0.25">
      <c r="A256">
        <v>3695</v>
      </c>
      <c r="B256" s="9" t="s">
        <v>3692</v>
      </c>
      <c r="C256" s="3" t="s">
        <v>7805</v>
      </c>
      <c r="D256" s="5">
        <v>10000</v>
      </c>
      <c r="E256" s="7">
        <v>11805</v>
      </c>
      <c r="F256" t="s">
        <v>8218</v>
      </c>
      <c r="G256" t="s">
        <v>8223</v>
      </c>
      <c r="H256" t="s">
        <v>8245</v>
      </c>
      <c r="I256">
        <v>1421009610</v>
      </c>
      <c r="J256">
        <v>1419281610</v>
      </c>
      <c r="K256" t="b">
        <v>0</v>
      </c>
      <c r="L256">
        <v>33</v>
      </c>
      <c r="M256" t="b">
        <v>1</v>
      </c>
      <c r="N256" t="s">
        <v>8269</v>
      </c>
      <c r="O256" s="11">
        <v>118</v>
      </c>
      <c r="P256">
        <v>357.73</v>
      </c>
      <c r="Q256" s="13" t="s">
        <v>8315</v>
      </c>
      <c r="R256" s="13" t="s">
        <v>8316</v>
      </c>
      <c r="S256" s="17">
        <v>41995.870486111111</v>
      </c>
      <c r="T256" s="17">
        <v>42015.870486111111</v>
      </c>
    </row>
    <row r="257" spans="1:20" ht="210" x14ac:dyDescent="0.25">
      <c r="A257">
        <v>3698</v>
      </c>
      <c r="B257" s="9" t="s">
        <v>3695</v>
      </c>
      <c r="C257" s="3" t="s">
        <v>7808</v>
      </c>
      <c r="D257" s="5">
        <v>15000</v>
      </c>
      <c r="E257" s="7">
        <v>15230</v>
      </c>
      <c r="F257" t="s">
        <v>8218</v>
      </c>
      <c r="G257" t="s">
        <v>8223</v>
      </c>
      <c r="H257" t="s">
        <v>8245</v>
      </c>
      <c r="I257">
        <v>1456946487</v>
      </c>
      <c r="J257">
        <v>1454354487</v>
      </c>
      <c r="K257" t="b">
        <v>0</v>
      </c>
      <c r="L257">
        <v>136</v>
      </c>
      <c r="M257" t="b">
        <v>1</v>
      </c>
      <c r="N257" t="s">
        <v>8269</v>
      </c>
      <c r="O257" s="11">
        <v>102</v>
      </c>
      <c r="P257">
        <v>111.99</v>
      </c>
      <c r="Q257" s="13" t="s">
        <v>8315</v>
      </c>
      <c r="R257" s="13" t="s">
        <v>8316</v>
      </c>
      <c r="S257" s="17">
        <v>42401.806562500002</v>
      </c>
      <c r="T257" s="17">
        <v>42431.806562500002</v>
      </c>
    </row>
    <row r="258" spans="1:20" ht="270" x14ac:dyDescent="0.25">
      <c r="A258">
        <v>3699</v>
      </c>
      <c r="B258" s="9" t="s">
        <v>3696</v>
      </c>
      <c r="C258" s="3" t="s">
        <v>7809</v>
      </c>
      <c r="D258" s="5">
        <v>7500</v>
      </c>
      <c r="E258" s="7">
        <v>7525.12</v>
      </c>
      <c r="F258" t="s">
        <v>8218</v>
      </c>
      <c r="G258" t="s">
        <v>8223</v>
      </c>
      <c r="H258" t="s">
        <v>8245</v>
      </c>
      <c r="I258">
        <v>1413383216</v>
      </c>
      <c r="J258">
        <v>1410791216</v>
      </c>
      <c r="K258" t="b">
        <v>0</v>
      </c>
      <c r="L258">
        <v>40</v>
      </c>
      <c r="M258" t="b">
        <v>1</v>
      </c>
      <c r="N258" t="s">
        <v>8269</v>
      </c>
      <c r="O258" s="11">
        <v>100</v>
      </c>
      <c r="P258">
        <v>188.13</v>
      </c>
      <c r="Q258" s="13" t="s">
        <v>8315</v>
      </c>
      <c r="R258" s="13" t="s">
        <v>8316</v>
      </c>
      <c r="S258" s="17">
        <v>41897.602037037039</v>
      </c>
      <c r="T258" s="17">
        <v>41927.602037037039</v>
      </c>
    </row>
    <row r="259" spans="1:20" ht="120" x14ac:dyDescent="0.25">
      <c r="A259">
        <v>3700</v>
      </c>
      <c r="B259" s="9" t="s">
        <v>3697</v>
      </c>
      <c r="C259" s="3" t="s">
        <v>7810</v>
      </c>
      <c r="D259" s="5">
        <v>3000</v>
      </c>
      <c r="E259" s="7">
        <v>3368</v>
      </c>
      <c r="F259" t="s">
        <v>8218</v>
      </c>
      <c r="G259" t="s">
        <v>8223</v>
      </c>
      <c r="H259" t="s">
        <v>8245</v>
      </c>
      <c r="I259">
        <v>1412092800</v>
      </c>
      <c r="J259">
        <v>1409493800</v>
      </c>
      <c r="K259" t="b">
        <v>0</v>
      </c>
      <c r="L259">
        <v>18</v>
      </c>
      <c r="M259" t="b">
        <v>1</v>
      </c>
      <c r="N259" t="s">
        <v>8269</v>
      </c>
      <c r="O259" s="11">
        <v>112</v>
      </c>
      <c r="P259">
        <v>187.11</v>
      </c>
      <c r="Q259" s="13" t="s">
        <v>8315</v>
      </c>
      <c r="R259" s="13" t="s">
        <v>8316</v>
      </c>
      <c r="S259" s="17">
        <v>41882.585648148146</v>
      </c>
      <c r="T259" s="17">
        <v>41912.666666666664</v>
      </c>
    </row>
    <row r="260" spans="1:20" ht="255" x14ac:dyDescent="0.25">
      <c r="A260">
        <v>3705</v>
      </c>
      <c r="B260" s="9" t="s">
        <v>3702</v>
      </c>
      <c r="C260" s="3" t="s">
        <v>7815</v>
      </c>
      <c r="D260" s="5">
        <v>8000</v>
      </c>
      <c r="E260" s="7">
        <v>33641</v>
      </c>
      <c r="F260" t="s">
        <v>8218</v>
      </c>
      <c r="G260" t="s">
        <v>8223</v>
      </c>
      <c r="H260" t="s">
        <v>8245</v>
      </c>
      <c r="I260">
        <v>1403546400</v>
      </c>
      <c r="J260">
        <v>1401714114</v>
      </c>
      <c r="K260" t="b">
        <v>0</v>
      </c>
      <c r="L260">
        <v>35</v>
      </c>
      <c r="M260" t="b">
        <v>1</v>
      </c>
      <c r="N260" t="s">
        <v>8269</v>
      </c>
      <c r="O260" s="11">
        <v>421</v>
      </c>
      <c r="P260">
        <v>961.17</v>
      </c>
      <c r="Q260" s="13" t="s">
        <v>8315</v>
      </c>
      <c r="R260" s="13" t="s">
        <v>8316</v>
      </c>
      <c r="S260" s="17">
        <v>41792.542986111112</v>
      </c>
      <c r="T260" s="17">
        <v>41813.75</v>
      </c>
    </row>
    <row r="261" spans="1:20" ht="210" x14ac:dyDescent="0.25">
      <c r="A261">
        <v>3706</v>
      </c>
      <c r="B261" s="9" t="s">
        <v>3703</v>
      </c>
      <c r="C261" s="3" t="s">
        <v>7816</v>
      </c>
      <c r="D261" s="5">
        <v>5000</v>
      </c>
      <c r="E261" s="7">
        <v>7810</v>
      </c>
      <c r="F261" t="s">
        <v>8218</v>
      </c>
      <c r="G261" t="s">
        <v>8223</v>
      </c>
      <c r="H261" t="s">
        <v>8245</v>
      </c>
      <c r="I261">
        <v>1410558949</v>
      </c>
      <c r="J261">
        <v>1409262949</v>
      </c>
      <c r="K261" t="b">
        <v>0</v>
      </c>
      <c r="L261">
        <v>13</v>
      </c>
      <c r="M261" t="b">
        <v>1</v>
      </c>
      <c r="N261" t="s">
        <v>8269</v>
      </c>
      <c r="O261" s="11">
        <v>156</v>
      </c>
      <c r="P261">
        <v>600.77</v>
      </c>
      <c r="Q261" s="13" t="s">
        <v>8315</v>
      </c>
      <c r="R261" s="13" t="s">
        <v>8316</v>
      </c>
      <c r="S261" s="17">
        <v>41879.913761574076</v>
      </c>
      <c r="T261" s="17">
        <v>41894.913761574076</v>
      </c>
    </row>
    <row r="262" spans="1:20" ht="195" x14ac:dyDescent="0.25">
      <c r="A262">
        <v>3707</v>
      </c>
      <c r="B262" s="9" t="s">
        <v>3704</v>
      </c>
      <c r="C262" s="3" t="s">
        <v>7817</v>
      </c>
      <c r="D262" s="5">
        <v>5000</v>
      </c>
      <c r="E262" s="7">
        <v>10017</v>
      </c>
      <c r="F262" t="s">
        <v>8218</v>
      </c>
      <c r="G262" t="s">
        <v>8223</v>
      </c>
      <c r="H262" t="s">
        <v>8245</v>
      </c>
      <c r="I262">
        <v>1469165160</v>
      </c>
      <c r="J262">
        <v>1467335378</v>
      </c>
      <c r="K262" t="b">
        <v>0</v>
      </c>
      <c r="L262">
        <v>23</v>
      </c>
      <c r="M262" t="b">
        <v>1</v>
      </c>
      <c r="N262" t="s">
        <v>8269</v>
      </c>
      <c r="O262" s="11">
        <v>200</v>
      </c>
      <c r="P262">
        <v>435.52</v>
      </c>
      <c r="Q262" s="13" t="s">
        <v>8315</v>
      </c>
      <c r="R262" s="13" t="s">
        <v>8316</v>
      </c>
      <c r="S262" s="17">
        <v>42552.048356481479</v>
      </c>
      <c r="T262" s="17">
        <v>42573.226388888885</v>
      </c>
    </row>
    <row r="263" spans="1:20" ht="315" x14ac:dyDescent="0.25">
      <c r="A263">
        <v>3708</v>
      </c>
      <c r="B263" s="9" t="s">
        <v>3705</v>
      </c>
      <c r="C263" s="3" t="s">
        <v>7818</v>
      </c>
      <c r="D263" s="5">
        <v>6000</v>
      </c>
      <c r="E263" s="7">
        <v>6042.02</v>
      </c>
      <c r="F263" t="s">
        <v>8218</v>
      </c>
      <c r="G263" t="s">
        <v>8223</v>
      </c>
      <c r="H263" t="s">
        <v>8245</v>
      </c>
      <c r="I263">
        <v>1404444286</v>
      </c>
      <c r="J263">
        <v>1403234686</v>
      </c>
      <c r="K263" t="b">
        <v>0</v>
      </c>
      <c r="L263">
        <v>39</v>
      </c>
      <c r="M263" t="b">
        <v>1</v>
      </c>
      <c r="N263" t="s">
        <v>8269</v>
      </c>
      <c r="O263" s="11">
        <v>101</v>
      </c>
      <c r="P263">
        <v>154.91999999999999</v>
      </c>
      <c r="Q263" s="13" t="s">
        <v>8315</v>
      </c>
      <c r="R263" s="13" t="s">
        <v>8316</v>
      </c>
      <c r="S263" s="17">
        <v>41810.142199074071</v>
      </c>
      <c r="T263" s="17">
        <v>41824.142199074071</v>
      </c>
    </row>
    <row r="264" spans="1:20" ht="165" x14ac:dyDescent="0.25">
      <c r="A264">
        <v>3710</v>
      </c>
      <c r="B264" s="9" t="s">
        <v>3707</v>
      </c>
      <c r="C264" s="3" t="s">
        <v>7820</v>
      </c>
      <c r="D264" s="5">
        <v>5000</v>
      </c>
      <c r="E264" s="7">
        <v>8740</v>
      </c>
      <c r="F264" t="s">
        <v>8218</v>
      </c>
      <c r="G264" t="s">
        <v>8223</v>
      </c>
      <c r="H264" t="s">
        <v>8245</v>
      </c>
      <c r="I264">
        <v>1428068988</v>
      </c>
      <c r="J264">
        <v>1425908988</v>
      </c>
      <c r="K264" t="b">
        <v>0</v>
      </c>
      <c r="L264">
        <v>27</v>
      </c>
      <c r="M264" t="b">
        <v>1</v>
      </c>
      <c r="N264" t="s">
        <v>8269</v>
      </c>
      <c r="O264" s="11">
        <v>175</v>
      </c>
      <c r="P264">
        <v>323.7</v>
      </c>
      <c r="Q264" s="13" t="s">
        <v>8315</v>
      </c>
      <c r="R264" s="13" t="s">
        <v>8316</v>
      </c>
      <c r="S264" s="17">
        <v>42072.576249999998</v>
      </c>
      <c r="T264" s="17">
        <v>42097.576249999998</v>
      </c>
    </row>
    <row r="265" spans="1:20" ht="165" x14ac:dyDescent="0.25">
      <c r="A265">
        <v>3711</v>
      </c>
      <c r="B265" s="9" t="s">
        <v>3708</v>
      </c>
      <c r="C265" s="3" t="s">
        <v>7821</v>
      </c>
      <c r="D265" s="5">
        <v>3000</v>
      </c>
      <c r="E265" s="7">
        <v>3195</v>
      </c>
      <c r="F265" t="s">
        <v>8218</v>
      </c>
      <c r="G265" t="s">
        <v>8223</v>
      </c>
      <c r="H265" t="s">
        <v>8245</v>
      </c>
      <c r="I265">
        <v>1402848000</v>
      </c>
      <c r="J265">
        <v>1400606573</v>
      </c>
      <c r="K265" t="b">
        <v>0</v>
      </c>
      <c r="L265">
        <v>21</v>
      </c>
      <c r="M265" t="b">
        <v>1</v>
      </c>
      <c r="N265" t="s">
        <v>8269</v>
      </c>
      <c r="O265" s="11">
        <v>107</v>
      </c>
      <c r="P265">
        <v>152.13999999999999</v>
      </c>
      <c r="Q265" s="13" t="s">
        <v>8315</v>
      </c>
      <c r="R265" s="13" t="s">
        <v>8316</v>
      </c>
      <c r="S265" s="17">
        <v>41779.724224537036</v>
      </c>
      <c r="T265" s="17">
        <v>41805.666666666664</v>
      </c>
    </row>
    <row r="266" spans="1:20" ht="285" x14ac:dyDescent="0.25">
      <c r="A266">
        <v>3714</v>
      </c>
      <c r="B266" s="9" t="s">
        <v>3711</v>
      </c>
      <c r="C266" s="3" t="s">
        <v>7824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1432612740</v>
      </c>
      <c r="J266">
        <v>1429881667</v>
      </c>
      <c r="K266" t="b">
        <v>0</v>
      </c>
      <c r="L266">
        <v>97</v>
      </c>
      <c r="M266" t="b">
        <v>1</v>
      </c>
      <c r="N266" t="s">
        <v>8269</v>
      </c>
      <c r="O266" s="11">
        <v>118</v>
      </c>
      <c r="P266">
        <v>304.33</v>
      </c>
      <c r="Q266" s="13" t="s">
        <v>8315</v>
      </c>
      <c r="R266" s="13" t="s">
        <v>8316</v>
      </c>
      <c r="S266" s="17">
        <v>42118.556331018524</v>
      </c>
      <c r="T266" s="17">
        <v>42150.165972222225</v>
      </c>
    </row>
    <row r="267" spans="1:20" ht="315" x14ac:dyDescent="0.25">
      <c r="A267">
        <v>3721</v>
      </c>
      <c r="B267" s="9" t="s">
        <v>3718</v>
      </c>
      <c r="C267" s="3" t="s">
        <v>7831</v>
      </c>
      <c r="D267" s="5">
        <v>13000</v>
      </c>
      <c r="E267" s="7">
        <v>14750</v>
      </c>
      <c r="F267" t="s">
        <v>8218</v>
      </c>
      <c r="G267" t="s">
        <v>8223</v>
      </c>
      <c r="H267" t="s">
        <v>8245</v>
      </c>
      <c r="I267">
        <v>1415230084</v>
      </c>
      <c r="J267">
        <v>1413412084</v>
      </c>
      <c r="K267" t="b">
        <v>0</v>
      </c>
      <c r="L267">
        <v>44</v>
      </c>
      <c r="M267" t="b">
        <v>1</v>
      </c>
      <c r="N267" t="s">
        <v>8269</v>
      </c>
      <c r="O267" s="11">
        <v>113</v>
      </c>
      <c r="P267">
        <v>335.23</v>
      </c>
      <c r="Q267" s="13" t="s">
        <v>8315</v>
      </c>
      <c r="R267" s="13" t="s">
        <v>8316</v>
      </c>
      <c r="S267" s="17">
        <v>41927.936157407406</v>
      </c>
      <c r="T267" s="17">
        <v>41948.977824074071</v>
      </c>
    </row>
    <row r="268" spans="1:20" ht="285" x14ac:dyDescent="0.25">
      <c r="A268">
        <v>3726</v>
      </c>
      <c r="B268" s="9" t="s">
        <v>3723</v>
      </c>
      <c r="C268" s="3" t="s">
        <v>7836</v>
      </c>
      <c r="D268" s="5">
        <v>8000</v>
      </c>
      <c r="E268" s="7">
        <v>11545.1</v>
      </c>
      <c r="F268" t="s">
        <v>8218</v>
      </c>
      <c r="G268" t="s">
        <v>8223</v>
      </c>
      <c r="H268" t="s">
        <v>8245</v>
      </c>
      <c r="I268">
        <v>1461963600</v>
      </c>
      <c r="J268">
        <v>1459567371</v>
      </c>
      <c r="K268" t="b">
        <v>0</v>
      </c>
      <c r="L268">
        <v>46</v>
      </c>
      <c r="M268" t="b">
        <v>1</v>
      </c>
      <c r="N268" t="s">
        <v>8269</v>
      </c>
      <c r="O268" s="11">
        <v>144</v>
      </c>
      <c r="P268">
        <v>250.98</v>
      </c>
      <c r="Q268" s="13" t="s">
        <v>8315</v>
      </c>
      <c r="R268" s="13" t="s">
        <v>8316</v>
      </c>
      <c r="S268" s="17">
        <v>42462.140868055561</v>
      </c>
      <c r="T268" s="17">
        <v>42489.875</v>
      </c>
    </row>
    <row r="269" spans="1:20" ht="240" x14ac:dyDescent="0.25">
      <c r="A269">
        <v>3727</v>
      </c>
      <c r="B269" s="9" t="s">
        <v>3724</v>
      </c>
      <c r="C269" s="3" t="s">
        <v>7837</v>
      </c>
      <c r="D269" s="5">
        <v>5500</v>
      </c>
      <c r="E269" s="7">
        <v>6632.32</v>
      </c>
      <c r="F269" t="s">
        <v>8218</v>
      </c>
      <c r="G269" t="s">
        <v>8223</v>
      </c>
      <c r="H269" t="s">
        <v>8245</v>
      </c>
      <c r="I269">
        <v>1476939300</v>
      </c>
      <c r="J269">
        <v>1474273294</v>
      </c>
      <c r="K269" t="b">
        <v>0</v>
      </c>
      <c r="L269">
        <v>33</v>
      </c>
      <c r="M269" t="b">
        <v>1</v>
      </c>
      <c r="N269" t="s">
        <v>8269</v>
      </c>
      <c r="O269" s="11">
        <v>121</v>
      </c>
      <c r="P269">
        <v>200.98</v>
      </c>
      <c r="Q269" s="13" t="s">
        <v>8315</v>
      </c>
      <c r="R269" s="13" t="s">
        <v>8316</v>
      </c>
      <c r="S269" s="17">
        <v>42632.348310185189</v>
      </c>
      <c r="T269" s="17">
        <v>42663.204861111109</v>
      </c>
    </row>
    <row r="270" spans="1:20" ht="225" x14ac:dyDescent="0.25">
      <c r="A270">
        <v>3728</v>
      </c>
      <c r="B270" s="9" t="s">
        <v>3725</v>
      </c>
      <c r="C270" s="3" t="s">
        <v>7838</v>
      </c>
      <c r="D270" s="5">
        <v>5000</v>
      </c>
      <c r="E270" s="7">
        <v>10085</v>
      </c>
      <c r="F270" t="s">
        <v>8218</v>
      </c>
      <c r="G270" t="s">
        <v>8223</v>
      </c>
      <c r="H270" t="s">
        <v>8245</v>
      </c>
      <c r="I270">
        <v>1439957176</v>
      </c>
      <c r="J270">
        <v>1437365176</v>
      </c>
      <c r="K270" t="b">
        <v>0</v>
      </c>
      <c r="L270">
        <v>31</v>
      </c>
      <c r="M270" t="b">
        <v>0</v>
      </c>
      <c r="N270" t="s">
        <v>8269</v>
      </c>
      <c r="O270" s="11">
        <v>202</v>
      </c>
      <c r="P270">
        <v>325.32</v>
      </c>
      <c r="Q270" s="13" t="s">
        <v>8315</v>
      </c>
      <c r="R270" s="13" t="s">
        <v>8316</v>
      </c>
      <c r="S270" s="17">
        <v>42205.171018518522</v>
      </c>
      <c r="T270" s="17">
        <v>42235.171018518522</v>
      </c>
    </row>
    <row r="271" spans="1:20" ht="300" x14ac:dyDescent="0.25">
      <c r="A271">
        <v>3729</v>
      </c>
      <c r="B271" s="9" t="s">
        <v>3726</v>
      </c>
      <c r="C271" s="3" t="s">
        <v>7839</v>
      </c>
      <c r="D271" s="5">
        <v>2500</v>
      </c>
      <c r="E271" s="7">
        <v>7555</v>
      </c>
      <c r="F271" t="s">
        <v>8218</v>
      </c>
      <c r="G271" t="s">
        <v>8223</v>
      </c>
      <c r="H271" t="s">
        <v>8245</v>
      </c>
      <c r="I271">
        <v>1427082912</v>
      </c>
      <c r="J271">
        <v>1423198512</v>
      </c>
      <c r="K271" t="b">
        <v>0</v>
      </c>
      <c r="L271">
        <v>5</v>
      </c>
      <c r="M271" t="b">
        <v>0</v>
      </c>
      <c r="N271" t="s">
        <v>8269</v>
      </c>
      <c r="O271" s="11">
        <v>302</v>
      </c>
      <c r="P271">
        <v>1511</v>
      </c>
      <c r="Q271" s="13" t="s">
        <v>8315</v>
      </c>
      <c r="R271" s="13" t="s">
        <v>8316</v>
      </c>
      <c r="S271" s="17">
        <v>42041.205000000002</v>
      </c>
      <c r="T271" s="17">
        <v>42086.16333333333</v>
      </c>
    </row>
    <row r="272" spans="1:20" ht="270" x14ac:dyDescent="0.25">
      <c r="A272">
        <v>3731</v>
      </c>
      <c r="B272" s="9" t="s">
        <v>3728</v>
      </c>
      <c r="C272" s="3" t="s">
        <v>7841</v>
      </c>
      <c r="D272" s="5">
        <v>3000</v>
      </c>
      <c r="E272" s="7">
        <v>3555</v>
      </c>
      <c r="F272" t="s">
        <v>8218</v>
      </c>
      <c r="G272" t="s">
        <v>8223</v>
      </c>
      <c r="H272" t="s">
        <v>8245</v>
      </c>
      <c r="I272">
        <v>1420860180</v>
      </c>
      <c r="J272">
        <v>1418234646</v>
      </c>
      <c r="K272" t="b">
        <v>0</v>
      </c>
      <c r="L272">
        <v>12</v>
      </c>
      <c r="M272" t="b">
        <v>0</v>
      </c>
      <c r="N272" t="s">
        <v>8269</v>
      </c>
      <c r="O272" s="11">
        <v>119</v>
      </c>
      <c r="P272">
        <v>296.25</v>
      </c>
      <c r="Q272" s="13" t="s">
        <v>8315</v>
      </c>
      <c r="R272" s="13" t="s">
        <v>8316</v>
      </c>
      <c r="S272" s="17">
        <v>41983.752847222218</v>
      </c>
      <c r="T272" s="17">
        <v>42014.140972222223</v>
      </c>
    </row>
    <row r="273" spans="1:20" ht="210" x14ac:dyDescent="0.25">
      <c r="A273">
        <v>3737</v>
      </c>
      <c r="B273" s="9" t="s">
        <v>3734</v>
      </c>
      <c r="C273" s="3" t="s">
        <v>7847</v>
      </c>
      <c r="D273" s="5">
        <v>2000</v>
      </c>
      <c r="E273" s="7">
        <v>2245</v>
      </c>
      <c r="F273" t="s">
        <v>8218</v>
      </c>
      <c r="G273" t="s">
        <v>8223</v>
      </c>
      <c r="H273" t="s">
        <v>8245</v>
      </c>
      <c r="I273">
        <v>1447311540</v>
      </c>
      <c r="J273">
        <v>1445358903</v>
      </c>
      <c r="K273" t="b">
        <v>0</v>
      </c>
      <c r="L273">
        <v>4</v>
      </c>
      <c r="M273" t="b">
        <v>0</v>
      </c>
      <c r="N273" t="s">
        <v>8269</v>
      </c>
      <c r="O273" s="11">
        <v>112</v>
      </c>
      <c r="P273">
        <v>561.25</v>
      </c>
      <c r="Q273" s="13" t="s">
        <v>8315</v>
      </c>
      <c r="R273" s="13" t="s">
        <v>8316</v>
      </c>
      <c r="S273" s="17">
        <v>42297.691006944442</v>
      </c>
      <c r="T273" s="17">
        <v>42320.290972222225</v>
      </c>
    </row>
    <row r="274" spans="1:20" ht="285" x14ac:dyDescent="0.25">
      <c r="A274">
        <v>3740</v>
      </c>
      <c r="B274" s="9" t="s">
        <v>3737</v>
      </c>
      <c r="C274" s="3" t="s">
        <v>7850</v>
      </c>
      <c r="D274" s="5">
        <v>2500</v>
      </c>
      <c r="E274" s="7">
        <v>3791</v>
      </c>
      <c r="F274" t="s">
        <v>8218</v>
      </c>
      <c r="G274" t="s">
        <v>8223</v>
      </c>
      <c r="H274" t="s">
        <v>8245</v>
      </c>
      <c r="I274">
        <v>1407808438</v>
      </c>
      <c r="J274">
        <v>1405217355</v>
      </c>
      <c r="K274" t="b">
        <v>0</v>
      </c>
      <c r="L274">
        <v>14</v>
      </c>
      <c r="M274" t="b">
        <v>0</v>
      </c>
      <c r="N274" t="s">
        <v>8269</v>
      </c>
      <c r="O274" s="11">
        <v>152</v>
      </c>
      <c r="P274">
        <v>270.79000000000002</v>
      </c>
      <c r="Q274" s="13" t="s">
        <v>8315</v>
      </c>
      <c r="R274" s="13" t="s">
        <v>8316</v>
      </c>
      <c r="S274" s="17">
        <v>41833.089756944442</v>
      </c>
      <c r="T274" s="17">
        <v>41863.079143518517</v>
      </c>
    </row>
    <row r="275" spans="1:20" ht="270" x14ac:dyDescent="0.25">
      <c r="A275">
        <v>3744</v>
      </c>
      <c r="B275" s="9" t="s">
        <v>3741</v>
      </c>
      <c r="C275" s="3" t="s">
        <v>7854</v>
      </c>
      <c r="D275" s="5">
        <v>200</v>
      </c>
      <c r="E275" s="7">
        <v>272</v>
      </c>
      <c r="F275" t="s">
        <v>8218</v>
      </c>
      <c r="G275" t="s">
        <v>8223</v>
      </c>
      <c r="H275" t="s">
        <v>8245</v>
      </c>
      <c r="I275">
        <v>1404532740</v>
      </c>
      <c r="J275">
        <v>1401823952</v>
      </c>
      <c r="K275" t="b">
        <v>0</v>
      </c>
      <c r="L275">
        <v>0</v>
      </c>
      <c r="M275" t="b">
        <v>0</v>
      </c>
      <c r="N275" t="s">
        <v>8269</v>
      </c>
      <c r="O275" s="11">
        <v>136</v>
      </c>
      <c r="P275">
        <v>0</v>
      </c>
      <c r="Q275" s="13" t="s">
        <v>8315</v>
      </c>
      <c r="R275" s="13" t="s">
        <v>8316</v>
      </c>
      <c r="S275" s="17">
        <v>41793.814259259263</v>
      </c>
      <c r="T275" s="17">
        <v>41825.165972222225</v>
      </c>
    </row>
    <row r="276" spans="1:20" ht="225" x14ac:dyDescent="0.25">
      <c r="A276">
        <v>3745</v>
      </c>
      <c r="B276" s="9" t="s">
        <v>3742</v>
      </c>
      <c r="C276" s="3" t="s">
        <v>7855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1407689102</v>
      </c>
      <c r="J276">
        <v>1405097102</v>
      </c>
      <c r="K276" t="b">
        <v>0</v>
      </c>
      <c r="L276">
        <v>1</v>
      </c>
      <c r="M276" t="b">
        <v>0</v>
      </c>
      <c r="N276" t="s">
        <v>8269</v>
      </c>
      <c r="O276" s="11">
        <v>104</v>
      </c>
      <c r="P276">
        <v>1035</v>
      </c>
      <c r="Q276" s="13" t="s">
        <v>8315</v>
      </c>
      <c r="R276" s="13" t="s">
        <v>8316</v>
      </c>
      <c r="S276" s="17">
        <v>41831.697939814818</v>
      </c>
      <c r="T276" s="17">
        <v>41861.697939814818</v>
      </c>
    </row>
    <row r="277" spans="1:20" ht="105" x14ac:dyDescent="0.25">
      <c r="A277">
        <v>3746</v>
      </c>
      <c r="B277" s="9" t="s">
        <v>3743</v>
      </c>
      <c r="C277" s="3" t="s">
        <v>7856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1475918439</v>
      </c>
      <c r="J277">
        <v>1473326439</v>
      </c>
      <c r="K277" t="b">
        <v>0</v>
      </c>
      <c r="L277">
        <v>1</v>
      </c>
      <c r="M277" t="b">
        <v>0</v>
      </c>
      <c r="N277" t="s">
        <v>8269</v>
      </c>
      <c r="O277" s="11">
        <v>101</v>
      </c>
      <c r="P277">
        <v>2119.9899999999998</v>
      </c>
      <c r="Q277" s="13" t="s">
        <v>8315</v>
      </c>
      <c r="R277" s="13" t="s">
        <v>8316</v>
      </c>
      <c r="S277" s="17">
        <v>42621.389340277776</v>
      </c>
      <c r="T277" s="17">
        <v>42651.389340277776</v>
      </c>
    </row>
    <row r="278" spans="1:20" ht="240" x14ac:dyDescent="0.25">
      <c r="A278">
        <v>3810</v>
      </c>
      <c r="B278" s="9" t="s">
        <v>3807</v>
      </c>
      <c r="C278" s="3" t="s">
        <v>7920</v>
      </c>
      <c r="D278" s="5">
        <v>5000</v>
      </c>
      <c r="E278" s="7">
        <v>8320</v>
      </c>
      <c r="F278" t="s">
        <v>8218</v>
      </c>
      <c r="G278" t="s">
        <v>8223</v>
      </c>
      <c r="H278" t="s">
        <v>8245</v>
      </c>
      <c r="I278">
        <v>1426965758</v>
      </c>
      <c r="J278">
        <v>1424377358</v>
      </c>
      <c r="K278" t="b">
        <v>0</v>
      </c>
      <c r="L278">
        <v>26</v>
      </c>
      <c r="M278" t="b">
        <v>1</v>
      </c>
      <c r="N278" t="s">
        <v>8269</v>
      </c>
      <c r="O278" s="11">
        <v>166</v>
      </c>
      <c r="P278">
        <v>320</v>
      </c>
      <c r="Q278" s="13" t="s">
        <v>8315</v>
      </c>
      <c r="R278" s="13" t="s">
        <v>8316</v>
      </c>
      <c r="S278" s="17">
        <v>42054.849050925928</v>
      </c>
      <c r="T278" s="17">
        <v>42084.807384259257</v>
      </c>
    </row>
    <row r="279" spans="1:20" ht="300" x14ac:dyDescent="0.25">
      <c r="A279">
        <v>3813</v>
      </c>
      <c r="B279" s="9" t="s">
        <v>3810</v>
      </c>
      <c r="C279" s="3" t="s">
        <v>7923</v>
      </c>
      <c r="D279" s="5">
        <v>6000</v>
      </c>
      <c r="E279" s="7">
        <v>6360</v>
      </c>
      <c r="F279" t="s">
        <v>8218</v>
      </c>
      <c r="G279" t="s">
        <v>8223</v>
      </c>
      <c r="H279" t="s">
        <v>8245</v>
      </c>
      <c r="I279">
        <v>1465940580</v>
      </c>
      <c r="J279">
        <v>1462603021</v>
      </c>
      <c r="K279" t="b">
        <v>0</v>
      </c>
      <c r="L279">
        <v>27</v>
      </c>
      <c r="M279" t="b">
        <v>1</v>
      </c>
      <c r="N279" t="s">
        <v>8269</v>
      </c>
      <c r="O279" s="11">
        <v>106</v>
      </c>
      <c r="P279">
        <v>235.56</v>
      </c>
      <c r="Q279" s="13" t="s">
        <v>8315</v>
      </c>
      <c r="R279" s="13" t="s">
        <v>8316</v>
      </c>
      <c r="S279" s="17">
        <v>42497.275706018518</v>
      </c>
      <c r="T279" s="17">
        <v>42535.904861111107</v>
      </c>
    </row>
    <row r="280" spans="1:20" ht="285" x14ac:dyDescent="0.25">
      <c r="A280">
        <v>3814</v>
      </c>
      <c r="B280" s="9" t="s">
        <v>3811</v>
      </c>
      <c r="C280" s="3" t="s">
        <v>7924</v>
      </c>
      <c r="D280" s="5">
        <v>6000</v>
      </c>
      <c r="E280" s="7">
        <v>6100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102</v>
      </c>
      <c r="P280">
        <v>179.41</v>
      </c>
      <c r="Q280" s="13" t="s">
        <v>8315</v>
      </c>
      <c r="R280" s="13" t="s">
        <v>8316</v>
      </c>
      <c r="S280" s="17">
        <v>42058.904074074075</v>
      </c>
      <c r="T280" s="17">
        <v>42095.165972222225</v>
      </c>
    </row>
    <row r="281" spans="1:20" ht="240" x14ac:dyDescent="0.25">
      <c r="A281">
        <v>3816</v>
      </c>
      <c r="B281" s="9" t="s">
        <v>3813</v>
      </c>
      <c r="C281" s="3" t="s">
        <v>7926</v>
      </c>
      <c r="D281" s="5">
        <v>5000</v>
      </c>
      <c r="E281" s="7">
        <v>6740.37</v>
      </c>
      <c r="F281" t="s">
        <v>8218</v>
      </c>
      <c r="G281" t="s">
        <v>8223</v>
      </c>
      <c r="H281" t="s">
        <v>8245</v>
      </c>
      <c r="I281">
        <v>1405614823</v>
      </c>
      <c r="J281">
        <v>1403022823</v>
      </c>
      <c r="K281" t="b">
        <v>0</v>
      </c>
      <c r="L281">
        <v>37</v>
      </c>
      <c r="M281" t="b">
        <v>1</v>
      </c>
      <c r="N281" t="s">
        <v>8269</v>
      </c>
      <c r="O281" s="11">
        <v>135</v>
      </c>
      <c r="P281">
        <v>182.17</v>
      </c>
      <c r="Q281" s="13" t="s">
        <v>8315</v>
      </c>
      <c r="R281" s="13" t="s">
        <v>8316</v>
      </c>
      <c r="S281" s="17">
        <v>41807.690081018518</v>
      </c>
      <c r="T281" s="17">
        <v>41837.690081018518</v>
      </c>
    </row>
    <row r="282" spans="1:20" ht="270" x14ac:dyDescent="0.25">
      <c r="A282">
        <v>3817</v>
      </c>
      <c r="B282" s="9" t="s">
        <v>3814</v>
      </c>
      <c r="C282" s="3" t="s">
        <v>7927</v>
      </c>
      <c r="D282" s="5">
        <v>6000</v>
      </c>
      <c r="E282" s="7">
        <v>7412</v>
      </c>
      <c r="F282" t="s">
        <v>8218</v>
      </c>
      <c r="G282" t="s">
        <v>8223</v>
      </c>
      <c r="H282" t="s">
        <v>8245</v>
      </c>
      <c r="I282">
        <v>1445659140</v>
      </c>
      <c r="J282">
        <v>1444236216</v>
      </c>
      <c r="K282" t="b">
        <v>0</v>
      </c>
      <c r="L282">
        <v>20</v>
      </c>
      <c r="M282" t="b">
        <v>1</v>
      </c>
      <c r="N282" t="s">
        <v>8269</v>
      </c>
      <c r="O282" s="11">
        <v>124</v>
      </c>
      <c r="P282">
        <v>370.6</v>
      </c>
      <c r="Q282" s="13" t="s">
        <v>8315</v>
      </c>
      <c r="R282" s="13" t="s">
        <v>8316</v>
      </c>
      <c r="S282" s="17">
        <v>42284.69694444444</v>
      </c>
      <c r="T282" s="17">
        <v>42301.165972222225</v>
      </c>
    </row>
    <row r="283" spans="1:20" ht="255" x14ac:dyDescent="0.25">
      <c r="A283">
        <v>3818</v>
      </c>
      <c r="B283" s="9" t="s">
        <v>3815</v>
      </c>
      <c r="C283" s="3" t="s">
        <v>7928</v>
      </c>
      <c r="D283" s="5">
        <v>3000</v>
      </c>
      <c r="E283" s="7">
        <v>3190</v>
      </c>
      <c r="F283" t="s">
        <v>8218</v>
      </c>
      <c r="G283" t="s">
        <v>8223</v>
      </c>
      <c r="H283" t="s">
        <v>8245</v>
      </c>
      <c r="I283">
        <v>1426187582</v>
      </c>
      <c r="J283">
        <v>1423599182</v>
      </c>
      <c r="K283" t="b">
        <v>0</v>
      </c>
      <c r="L283">
        <v>10</v>
      </c>
      <c r="M283" t="b">
        <v>1</v>
      </c>
      <c r="N283" t="s">
        <v>8269</v>
      </c>
      <c r="O283" s="11">
        <v>106</v>
      </c>
      <c r="P283">
        <v>319</v>
      </c>
      <c r="Q283" s="13" t="s">
        <v>8315</v>
      </c>
      <c r="R283" s="13" t="s">
        <v>8316</v>
      </c>
      <c r="S283" s="17">
        <v>42045.84238425926</v>
      </c>
      <c r="T283" s="17">
        <v>42075.800717592589</v>
      </c>
    </row>
    <row r="284" spans="1:20" ht="195" x14ac:dyDescent="0.25">
      <c r="A284">
        <v>3819</v>
      </c>
      <c r="B284" s="9" t="s">
        <v>3816</v>
      </c>
      <c r="C284" s="3" t="s">
        <v>7817</v>
      </c>
      <c r="D284" s="5">
        <v>4000</v>
      </c>
      <c r="E284" s="7">
        <v>5904</v>
      </c>
      <c r="F284" t="s">
        <v>8218</v>
      </c>
      <c r="G284" t="s">
        <v>8223</v>
      </c>
      <c r="H284" t="s">
        <v>8245</v>
      </c>
      <c r="I284">
        <v>1437166920</v>
      </c>
      <c r="J284">
        <v>1435554104</v>
      </c>
      <c r="K284" t="b">
        <v>0</v>
      </c>
      <c r="L284">
        <v>26</v>
      </c>
      <c r="M284" t="b">
        <v>1</v>
      </c>
      <c r="N284" t="s">
        <v>8269</v>
      </c>
      <c r="O284" s="11">
        <v>148</v>
      </c>
      <c r="P284">
        <v>227.08</v>
      </c>
      <c r="Q284" s="13" t="s">
        <v>8315</v>
      </c>
      <c r="R284" s="13" t="s">
        <v>8316</v>
      </c>
      <c r="S284" s="17">
        <v>42184.209537037037</v>
      </c>
      <c r="T284" s="17">
        <v>42202.876388888893</v>
      </c>
    </row>
    <row r="285" spans="1:20" ht="255" x14ac:dyDescent="0.25">
      <c r="A285">
        <v>3821</v>
      </c>
      <c r="B285" s="9" t="s">
        <v>3818</v>
      </c>
      <c r="C285" s="3" t="s">
        <v>7930</v>
      </c>
      <c r="D285" s="5">
        <v>10000</v>
      </c>
      <c r="E285" s="7">
        <v>10088</v>
      </c>
      <c r="F285" t="s">
        <v>8218</v>
      </c>
      <c r="G285" t="s">
        <v>8223</v>
      </c>
      <c r="H285" t="s">
        <v>8245</v>
      </c>
      <c r="I285">
        <v>1451881207</v>
      </c>
      <c r="J285">
        <v>1449116407</v>
      </c>
      <c r="K285" t="b">
        <v>0</v>
      </c>
      <c r="L285">
        <v>46</v>
      </c>
      <c r="M285" t="b">
        <v>1</v>
      </c>
      <c r="N285" t="s">
        <v>8269</v>
      </c>
      <c r="O285" s="11">
        <v>101</v>
      </c>
      <c r="P285">
        <v>219.3</v>
      </c>
      <c r="Q285" s="13" t="s">
        <v>8315</v>
      </c>
      <c r="R285" s="13" t="s">
        <v>8316</v>
      </c>
      <c r="S285" s="17">
        <v>42341.180636574078</v>
      </c>
      <c r="T285" s="17">
        <v>42373.180636574078</v>
      </c>
    </row>
    <row r="286" spans="1:20" ht="270" x14ac:dyDescent="0.25">
      <c r="A286">
        <v>3830</v>
      </c>
      <c r="B286" s="9" t="s">
        <v>3827</v>
      </c>
      <c r="C286" s="3" t="s">
        <v>7939</v>
      </c>
      <c r="D286" s="5">
        <v>2400</v>
      </c>
      <c r="E286" s="7">
        <v>2400</v>
      </c>
      <c r="F286" t="s">
        <v>8218</v>
      </c>
      <c r="G286" t="s">
        <v>8223</v>
      </c>
      <c r="H286" t="s">
        <v>8245</v>
      </c>
      <c r="I286">
        <v>1464371211</v>
      </c>
      <c r="J286">
        <v>1463161611</v>
      </c>
      <c r="K286" t="b">
        <v>0</v>
      </c>
      <c r="L286">
        <v>3</v>
      </c>
      <c r="M286" t="b">
        <v>1</v>
      </c>
      <c r="N286" t="s">
        <v>8269</v>
      </c>
      <c r="O286" s="11">
        <v>100</v>
      </c>
      <c r="P286">
        <v>800</v>
      </c>
      <c r="Q286" s="13" t="s">
        <v>8315</v>
      </c>
      <c r="R286" s="13" t="s">
        <v>8316</v>
      </c>
      <c r="S286" s="17">
        <v>42503.740868055553</v>
      </c>
      <c r="T286" s="17">
        <v>42517.740868055553</v>
      </c>
    </row>
    <row r="287" spans="1:20" ht="285" x14ac:dyDescent="0.25">
      <c r="A287">
        <v>3831</v>
      </c>
      <c r="B287" s="9" t="s">
        <v>3828</v>
      </c>
      <c r="C287" s="3" t="s">
        <v>7940</v>
      </c>
      <c r="D287" s="5">
        <v>3000</v>
      </c>
      <c r="E287" s="7">
        <v>3025.66</v>
      </c>
      <c r="F287" t="s">
        <v>8218</v>
      </c>
      <c r="G287" t="s">
        <v>8223</v>
      </c>
      <c r="H287" t="s">
        <v>8245</v>
      </c>
      <c r="I287">
        <v>1415222545</v>
      </c>
      <c r="J287">
        <v>1413404545</v>
      </c>
      <c r="K287" t="b">
        <v>0</v>
      </c>
      <c r="L287">
        <v>9</v>
      </c>
      <c r="M287" t="b">
        <v>1</v>
      </c>
      <c r="N287" t="s">
        <v>8269</v>
      </c>
      <c r="O287" s="11">
        <v>101</v>
      </c>
      <c r="P287">
        <v>336.18</v>
      </c>
      <c r="Q287" s="13" t="s">
        <v>8315</v>
      </c>
      <c r="R287" s="13" t="s">
        <v>8316</v>
      </c>
      <c r="S287" s="17">
        <v>41927.848900462966</v>
      </c>
      <c r="T287" s="17">
        <v>41948.890567129631</v>
      </c>
    </row>
    <row r="288" spans="1:20" ht="210" x14ac:dyDescent="0.25">
      <c r="A288">
        <v>3836</v>
      </c>
      <c r="B288" s="9" t="s">
        <v>3833</v>
      </c>
      <c r="C288" s="3" t="s">
        <v>7945</v>
      </c>
      <c r="D288" s="5">
        <v>3800</v>
      </c>
      <c r="E288" s="7">
        <v>3822.33</v>
      </c>
      <c r="F288" t="s">
        <v>8218</v>
      </c>
      <c r="G288" t="s">
        <v>8223</v>
      </c>
      <c r="H288" t="s">
        <v>8245</v>
      </c>
      <c r="I288">
        <v>1470197340</v>
      </c>
      <c r="J288">
        <v>1467497652</v>
      </c>
      <c r="K288" t="b">
        <v>0</v>
      </c>
      <c r="L288">
        <v>14</v>
      </c>
      <c r="M288" t="b">
        <v>1</v>
      </c>
      <c r="N288" t="s">
        <v>8269</v>
      </c>
      <c r="O288" s="11">
        <v>101</v>
      </c>
      <c r="P288">
        <v>273.02</v>
      </c>
      <c r="Q288" s="13" t="s">
        <v>8315</v>
      </c>
      <c r="R288" s="13" t="s">
        <v>8316</v>
      </c>
      <c r="S288" s="17">
        <v>42553.926527777774</v>
      </c>
      <c r="T288" s="17">
        <v>42585.172916666663</v>
      </c>
    </row>
    <row r="289" spans="1:20" ht="315" x14ac:dyDescent="0.25">
      <c r="A289">
        <v>3839</v>
      </c>
      <c r="B289" s="9" t="s">
        <v>3836</v>
      </c>
      <c r="C289" s="3" t="s">
        <v>7948</v>
      </c>
      <c r="D289" s="5">
        <v>5862</v>
      </c>
      <c r="E289" s="7">
        <v>6208.98</v>
      </c>
      <c r="F289" t="s">
        <v>8218</v>
      </c>
      <c r="G289" t="s">
        <v>8223</v>
      </c>
      <c r="H289" t="s">
        <v>8245</v>
      </c>
      <c r="I289">
        <v>1438226724</v>
      </c>
      <c r="J289">
        <v>1433042724</v>
      </c>
      <c r="K289" t="b">
        <v>0</v>
      </c>
      <c r="L289">
        <v>32</v>
      </c>
      <c r="M289" t="b">
        <v>1</v>
      </c>
      <c r="N289" t="s">
        <v>8269</v>
      </c>
      <c r="O289" s="11">
        <v>106</v>
      </c>
      <c r="P289">
        <v>194.03</v>
      </c>
      <c r="Q289" s="13" t="s">
        <v>8315</v>
      </c>
      <c r="R289" s="13" t="s">
        <v>8316</v>
      </c>
      <c r="S289" s="17">
        <v>42155.142638888887</v>
      </c>
      <c r="T289" s="17">
        <v>42215.142638888887</v>
      </c>
    </row>
    <row r="290" spans="1:20" ht="285" x14ac:dyDescent="0.25">
      <c r="A290">
        <v>3841</v>
      </c>
      <c r="B290" s="9" t="s">
        <v>3838</v>
      </c>
      <c r="C290" s="3" t="s">
        <v>7950</v>
      </c>
      <c r="D290" s="5">
        <v>3500</v>
      </c>
      <c r="E290" s="7">
        <v>5410</v>
      </c>
      <c r="F290" t="s">
        <v>8218</v>
      </c>
      <c r="G290" t="s">
        <v>8223</v>
      </c>
      <c r="H290" t="s">
        <v>8245</v>
      </c>
      <c r="I290">
        <v>1405882287</v>
      </c>
      <c r="J290">
        <v>1400698287</v>
      </c>
      <c r="K290" t="b">
        <v>1</v>
      </c>
      <c r="L290">
        <v>34</v>
      </c>
      <c r="M290" t="b">
        <v>0</v>
      </c>
      <c r="N290" t="s">
        <v>8269</v>
      </c>
      <c r="O290" s="11">
        <v>155</v>
      </c>
      <c r="P290">
        <v>159.12</v>
      </c>
      <c r="Q290" s="13" t="s">
        <v>8315</v>
      </c>
      <c r="R290" s="13" t="s">
        <v>8316</v>
      </c>
      <c r="S290" s="17">
        <v>41780.785729166666</v>
      </c>
      <c r="T290" s="17">
        <v>41840.785729166666</v>
      </c>
    </row>
    <row r="291" spans="1:20" ht="300" x14ac:dyDescent="0.25">
      <c r="A291">
        <v>3843</v>
      </c>
      <c r="B291" s="9" t="s">
        <v>3840</v>
      </c>
      <c r="C291" s="3" t="s">
        <v>7952</v>
      </c>
      <c r="D291" s="5">
        <v>4000</v>
      </c>
      <c r="E291" s="7">
        <v>5922</v>
      </c>
      <c r="F291" t="s">
        <v>8218</v>
      </c>
      <c r="G291" t="s">
        <v>8223</v>
      </c>
      <c r="H291" t="s">
        <v>8245</v>
      </c>
      <c r="I291">
        <v>1401587064</v>
      </c>
      <c r="J291">
        <v>1399427064</v>
      </c>
      <c r="K291" t="b">
        <v>1</v>
      </c>
      <c r="L291">
        <v>19</v>
      </c>
      <c r="M291" t="b">
        <v>0</v>
      </c>
      <c r="N291" t="s">
        <v>8269</v>
      </c>
      <c r="O291" s="11">
        <v>148</v>
      </c>
      <c r="P291">
        <v>311.68</v>
      </c>
      <c r="Q291" s="13" t="s">
        <v>8315</v>
      </c>
      <c r="R291" s="13" t="s">
        <v>8316</v>
      </c>
      <c r="S291" s="17">
        <v>41766.072500000002</v>
      </c>
      <c r="T291" s="17">
        <v>41791.072500000002</v>
      </c>
    </row>
    <row r="292" spans="1:20" ht="300" x14ac:dyDescent="0.25">
      <c r="A292">
        <v>3844</v>
      </c>
      <c r="B292" s="9" t="s">
        <v>3841</v>
      </c>
      <c r="C292" s="3" t="s">
        <v>7953</v>
      </c>
      <c r="D292" s="5">
        <v>10000</v>
      </c>
      <c r="E292" s="7">
        <v>15530</v>
      </c>
      <c r="F292" t="s">
        <v>8218</v>
      </c>
      <c r="G292" t="s">
        <v>8223</v>
      </c>
      <c r="H292" t="s">
        <v>8245</v>
      </c>
      <c r="I292">
        <v>1401778740</v>
      </c>
      <c r="J292">
        <v>1399474134</v>
      </c>
      <c r="K292" t="b">
        <v>1</v>
      </c>
      <c r="L292">
        <v>50</v>
      </c>
      <c r="M292" t="b">
        <v>0</v>
      </c>
      <c r="N292" t="s">
        <v>8269</v>
      </c>
      <c r="O292" s="11">
        <v>155</v>
      </c>
      <c r="P292">
        <v>310.60000000000002</v>
      </c>
      <c r="Q292" s="13" t="s">
        <v>8315</v>
      </c>
      <c r="R292" s="13" t="s">
        <v>8316</v>
      </c>
      <c r="S292" s="17">
        <v>41766.617291666669</v>
      </c>
      <c r="T292" s="17">
        <v>41793.290972222225</v>
      </c>
    </row>
    <row r="293" spans="1:20" ht="255" x14ac:dyDescent="0.25">
      <c r="A293">
        <v>3845</v>
      </c>
      <c r="B293" s="9" t="s">
        <v>3842</v>
      </c>
      <c r="C293" s="3" t="s">
        <v>7954</v>
      </c>
      <c r="D293" s="5">
        <v>3500</v>
      </c>
      <c r="E293" s="7">
        <v>4040</v>
      </c>
      <c r="F293" t="s">
        <v>8218</v>
      </c>
      <c r="G293" t="s">
        <v>8223</v>
      </c>
      <c r="H293" t="s">
        <v>8245</v>
      </c>
      <c r="I293">
        <v>1443711774</v>
      </c>
      <c r="J293">
        <v>1441119774</v>
      </c>
      <c r="K293" t="b">
        <v>1</v>
      </c>
      <c r="L293">
        <v>12</v>
      </c>
      <c r="M293" t="b">
        <v>0</v>
      </c>
      <c r="N293" t="s">
        <v>8269</v>
      </c>
      <c r="O293" s="11">
        <v>115</v>
      </c>
      <c r="P293">
        <v>336.67</v>
      </c>
      <c r="Q293" s="13" t="s">
        <v>8315</v>
      </c>
      <c r="R293" s="13" t="s">
        <v>8316</v>
      </c>
      <c r="S293" s="17">
        <v>42248.627013888887</v>
      </c>
      <c r="T293" s="17">
        <v>42278.627013888887</v>
      </c>
    </row>
    <row r="294" spans="1:20" ht="255" x14ac:dyDescent="0.25">
      <c r="A294">
        <v>3846</v>
      </c>
      <c r="B294" s="9" t="s">
        <v>3843</v>
      </c>
      <c r="C294" s="3" t="s">
        <v>7955</v>
      </c>
      <c r="D294" s="5">
        <v>2000</v>
      </c>
      <c r="E294" s="7">
        <v>2932</v>
      </c>
      <c r="F294" t="s">
        <v>8218</v>
      </c>
      <c r="G294" t="s">
        <v>8223</v>
      </c>
      <c r="H294" t="s">
        <v>8245</v>
      </c>
      <c r="I294">
        <v>1412405940</v>
      </c>
      <c r="J294">
        <v>1409721542</v>
      </c>
      <c r="K294" t="b">
        <v>1</v>
      </c>
      <c r="L294">
        <v>8</v>
      </c>
      <c r="M294" t="b">
        <v>0</v>
      </c>
      <c r="N294" t="s">
        <v>8269</v>
      </c>
      <c r="O294" s="11">
        <v>147</v>
      </c>
      <c r="P294">
        <v>366.5</v>
      </c>
      <c r="Q294" s="13" t="s">
        <v>8315</v>
      </c>
      <c r="R294" s="13" t="s">
        <v>8316</v>
      </c>
      <c r="S294" s="17">
        <v>41885.221550925926</v>
      </c>
      <c r="T294" s="17">
        <v>41916.290972222225</v>
      </c>
    </row>
    <row r="295" spans="1:20" ht="225" x14ac:dyDescent="0.25">
      <c r="A295">
        <v>3847</v>
      </c>
      <c r="B295" s="9" t="s">
        <v>3844</v>
      </c>
      <c r="C295" s="3" t="s">
        <v>7956</v>
      </c>
      <c r="D295" s="5">
        <v>5000</v>
      </c>
      <c r="E295" s="7">
        <v>5665</v>
      </c>
      <c r="F295" t="s">
        <v>8218</v>
      </c>
      <c r="G295" t="s">
        <v>8223</v>
      </c>
      <c r="H295" t="s">
        <v>8245</v>
      </c>
      <c r="I295">
        <v>1437283391</v>
      </c>
      <c r="J295">
        <v>1433395391</v>
      </c>
      <c r="K295" t="b">
        <v>1</v>
      </c>
      <c r="L295">
        <v>9</v>
      </c>
      <c r="M295" t="b">
        <v>0</v>
      </c>
      <c r="N295" t="s">
        <v>8269</v>
      </c>
      <c r="O295" s="11">
        <v>113</v>
      </c>
      <c r="P295">
        <v>629.44000000000005</v>
      </c>
      <c r="Q295" s="13" t="s">
        <v>8315</v>
      </c>
      <c r="R295" s="13" t="s">
        <v>8316</v>
      </c>
      <c r="S295" s="17">
        <v>42159.224432870367</v>
      </c>
      <c r="T295" s="17">
        <v>42204.224432870367</v>
      </c>
    </row>
    <row r="296" spans="1:20" ht="300" x14ac:dyDescent="0.25">
      <c r="A296">
        <v>3848</v>
      </c>
      <c r="B296" s="9" t="s">
        <v>3845</v>
      </c>
      <c r="C296" s="3" t="s">
        <v>7957</v>
      </c>
      <c r="D296" s="5">
        <v>6000</v>
      </c>
      <c r="E296" s="7">
        <v>6388</v>
      </c>
      <c r="F296" t="s">
        <v>8218</v>
      </c>
      <c r="G296" t="s">
        <v>8223</v>
      </c>
      <c r="H296" t="s">
        <v>8245</v>
      </c>
      <c r="I296">
        <v>1445196989</v>
      </c>
      <c r="J296">
        <v>1442604989</v>
      </c>
      <c r="K296" t="b">
        <v>1</v>
      </c>
      <c r="L296">
        <v>43</v>
      </c>
      <c r="M296" t="b">
        <v>0</v>
      </c>
      <c r="N296" t="s">
        <v>8269</v>
      </c>
      <c r="O296" s="11">
        <v>106</v>
      </c>
      <c r="P296">
        <v>148.56</v>
      </c>
      <c r="Q296" s="13" t="s">
        <v>8315</v>
      </c>
      <c r="R296" s="13" t="s">
        <v>8316</v>
      </c>
      <c r="S296" s="17">
        <v>42265.817002314812</v>
      </c>
      <c r="T296" s="17">
        <v>42295.817002314812</v>
      </c>
    </row>
    <row r="297" spans="1:20" ht="270" x14ac:dyDescent="0.25">
      <c r="A297">
        <v>3852</v>
      </c>
      <c r="B297" s="9" t="s">
        <v>3849</v>
      </c>
      <c r="C297" s="3" t="s">
        <v>7961</v>
      </c>
      <c r="D297" s="5">
        <v>1100</v>
      </c>
      <c r="E297" s="7">
        <v>1125</v>
      </c>
      <c r="F297" t="s">
        <v>8218</v>
      </c>
      <c r="G297" t="s">
        <v>8223</v>
      </c>
      <c r="H297" t="s">
        <v>8245</v>
      </c>
      <c r="I297">
        <v>1427427276</v>
      </c>
      <c r="J297">
        <v>1425270876</v>
      </c>
      <c r="K297" t="b">
        <v>0</v>
      </c>
      <c r="L297">
        <v>2</v>
      </c>
      <c r="M297" t="b">
        <v>0</v>
      </c>
      <c r="N297" t="s">
        <v>8269</v>
      </c>
      <c r="O297" s="11">
        <v>102</v>
      </c>
      <c r="P297">
        <v>562.5</v>
      </c>
      <c r="Q297" s="13" t="s">
        <v>8315</v>
      </c>
      <c r="R297" s="13" t="s">
        <v>8316</v>
      </c>
      <c r="S297" s="17">
        <v>42065.190694444449</v>
      </c>
      <c r="T297" s="17">
        <v>42090.149027777778</v>
      </c>
    </row>
    <row r="298" spans="1:20" ht="195" x14ac:dyDescent="0.25">
      <c r="A298">
        <v>3853</v>
      </c>
      <c r="B298" s="9" t="s">
        <v>3850</v>
      </c>
      <c r="C298" s="3" t="s">
        <v>7962</v>
      </c>
      <c r="D298" s="5">
        <v>1250</v>
      </c>
      <c r="E298" s="7">
        <v>1316</v>
      </c>
      <c r="F298" t="s">
        <v>8218</v>
      </c>
      <c r="G298" t="s">
        <v>8223</v>
      </c>
      <c r="H298" t="s">
        <v>8245</v>
      </c>
      <c r="I298">
        <v>1409602178</v>
      </c>
      <c r="J298">
        <v>1406578178</v>
      </c>
      <c r="K298" t="b">
        <v>0</v>
      </c>
      <c r="L298">
        <v>2</v>
      </c>
      <c r="M298" t="b">
        <v>0</v>
      </c>
      <c r="N298" t="s">
        <v>8269</v>
      </c>
      <c r="O298" s="11">
        <v>105</v>
      </c>
      <c r="P298">
        <v>658</v>
      </c>
      <c r="Q298" s="13" t="s">
        <v>8315</v>
      </c>
      <c r="R298" s="13" t="s">
        <v>8316</v>
      </c>
      <c r="S298" s="17">
        <v>41848.84002314815</v>
      </c>
      <c r="T298" s="17">
        <v>41883.84002314815</v>
      </c>
    </row>
    <row r="299" spans="1:20" ht="165" x14ac:dyDescent="0.25">
      <c r="A299">
        <v>3854</v>
      </c>
      <c r="B299" s="9" t="s">
        <v>3851</v>
      </c>
      <c r="C299" s="3" t="s">
        <v>7963</v>
      </c>
      <c r="D299" s="5">
        <v>5000</v>
      </c>
      <c r="E299" s="7">
        <v>6705</v>
      </c>
      <c r="F299" t="s">
        <v>8218</v>
      </c>
      <c r="G299" t="s">
        <v>8223</v>
      </c>
      <c r="H299" t="s">
        <v>8245</v>
      </c>
      <c r="I299">
        <v>1431206058</v>
      </c>
      <c r="J299">
        <v>1428614058</v>
      </c>
      <c r="K299" t="b">
        <v>0</v>
      </c>
      <c r="L299">
        <v>20</v>
      </c>
      <c r="M299" t="b">
        <v>0</v>
      </c>
      <c r="N299" t="s">
        <v>8269</v>
      </c>
      <c r="O299" s="11">
        <v>134</v>
      </c>
      <c r="P299">
        <v>335.25</v>
      </c>
      <c r="Q299" s="13" t="s">
        <v>8315</v>
      </c>
      <c r="R299" s="13" t="s">
        <v>8316</v>
      </c>
      <c r="S299" s="17">
        <v>42103.884930555556</v>
      </c>
      <c r="T299" s="17">
        <v>42133.884930555556</v>
      </c>
    </row>
    <row r="300" spans="1:20" ht="300" x14ac:dyDescent="0.25">
      <c r="A300">
        <v>3856</v>
      </c>
      <c r="B300" s="9" t="s">
        <v>3853</v>
      </c>
      <c r="C300" s="3" t="s">
        <v>7965</v>
      </c>
      <c r="D300" s="5">
        <v>850</v>
      </c>
      <c r="E300" s="7">
        <v>850</v>
      </c>
      <c r="F300" t="s">
        <v>8218</v>
      </c>
      <c r="G300" t="s">
        <v>8223</v>
      </c>
      <c r="H300" t="s">
        <v>8245</v>
      </c>
      <c r="I300">
        <v>1425833403</v>
      </c>
      <c r="J300">
        <v>1423245003</v>
      </c>
      <c r="K300" t="b">
        <v>0</v>
      </c>
      <c r="L300">
        <v>1</v>
      </c>
      <c r="M300" t="b">
        <v>0</v>
      </c>
      <c r="N300" t="s">
        <v>8269</v>
      </c>
      <c r="O300" s="11">
        <v>100</v>
      </c>
      <c r="P300">
        <v>850</v>
      </c>
      <c r="Q300" s="13" t="s">
        <v>8315</v>
      </c>
      <c r="R300" s="13" t="s">
        <v>8316</v>
      </c>
      <c r="S300" s="17">
        <v>42041.743090277778</v>
      </c>
      <c r="T300" s="17">
        <v>42071.701423611114</v>
      </c>
    </row>
    <row r="301" spans="1:20" ht="225" x14ac:dyDescent="0.25">
      <c r="A301">
        <v>3859</v>
      </c>
      <c r="B301" s="9" t="s">
        <v>3856</v>
      </c>
      <c r="C301" s="3" t="s">
        <v>7968</v>
      </c>
      <c r="D301" s="5">
        <v>800</v>
      </c>
      <c r="E301" s="7">
        <v>1030</v>
      </c>
      <c r="F301" t="s">
        <v>8218</v>
      </c>
      <c r="G301" t="s">
        <v>8223</v>
      </c>
      <c r="H301" t="s">
        <v>8245</v>
      </c>
      <c r="I301">
        <v>1403730000</v>
      </c>
      <c r="J301">
        <v>1401485207</v>
      </c>
      <c r="K301" t="b">
        <v>0</v>
      </c>
      <c r="L301">
        <v>1</v>
      </c>
      <c r="M301" t="b">
        <v>0</v>
      </c>
      <c r="N301" t="s">
        <v>8269</v>
      </c>
      <c r="O301" s="11">
        <v>129</v>
      </c>
      <c r="P301">
        <v>1030</v>
      </c>
      <c r="Q301" s="13" t="s">
        <v>8315</v>
      </c>
      <c r="R301" s="13" t="s">
        <v>8316</v>
      </c>
      <c r="S301" s="17">
        <v>41789.893599537041</v>
      </c>
      <c r="T301" s="17">
        <v>41815.875</v>
      </c>
    </row>
    <row r="302" spans="1:20" ht="285" x14ac:dyDescent="0.25">
      <c r="A302">
        <v>3860</v>
      </c>
      <c r="B302" s="9" t="s">
        <v>3857</v>
      </c>
      <c r="C302" s="3" t="s">
        <v>7969</v>
      </c>
      <c r="D302" s="5">
        <v>4000</v>
      </c>
      <c r="E302" s="7">
        <v>5465</v>
      </c>
      <c r="F302" t="s">
        <v>8218</v>
      </c>
      <c r="G302" t="s">
        <v>8223</v>
      </c>
      <c r="H302" t="s">
        <v>8245</v>
      </c>
      <c r="I302">
        <v>1407858710</v>
      </c>
      <c r="J302">
        <v>1405266710</v>
      </c>
      <c r="K302" t="b">
        <v>0</v>
      </c>
      <c r="L302">
        <v>13</v>
      </c>
      <c r="M302" t="b">
        <v>0</v>
      </c>
      <c r="N302" t="s">
        <v>8269</v>
      </c>
      <c r="O302" s="11">
        <v>137</v>
      </c>
      <c r="P302">
        <v>420.38</v>
      </c>
      <c r="Q302" s="13" t="s">
        <v>8315</v>
      </c>
      <c r="R302" s="13" t="s">
        <v>8316</v>
      </c>
      <c r="S302" s="17">
        <v>41833.660995370366</v>
      </c>
      <c r="T302" s="17">
        <v>41863.660995370366</v>
      </c>
    </row>
    <row r="303" spans="1:20" ht="150" x14ac:dyDescent="0.25">
      <c r="A303">
        <v>3862</v>
      </c>
      <c r="B303" s="9" t="s">
        <v>3859</v>
      </c>
      <c r="C303" s="3" t="s">
        <v>7971</v>
      </c>
      <c r="D303" s="5">
        <v>900</v>
      </c>
      <c r="E303" s="7">
        <v>905</v>
      </c>
      <c r="F303" t="s">
        <v>8218</v>
      </c>
      <c r="G303" t="s">
        <v>8223</v>
      </c>
      <c r="H303" t="s">
        <v>8245</v>
      </c>
      <c r="I303">
        <v>1473699540</v>
      </c>
      <c r="J303">
        <v>1472451356</v>
      </c>
      <c r="K303" t="b">
        <v>0</v>
      </c>
      <c r="L303">
        <v>1</v>
      </c>
      <c r="M303" t="b">
        <v>0</v>
      </c>
      <c r="N303" t="s">
        <v>8269</v>
      </c>
      <c r="O303" s="11">
        <v>101</v>
      </c>
      <c r="P303">
        <v>905</v>
      </c>
      <c r="Q303" s="13" t="s">
        <v>8315</v>
      </c>
      <c r="R303" s="13" t="s">
        <v>8316</v>
      </c>
      <c r="S303" s="17">
        <v>42611.261064814811</v>
      </c>
      <c r="T303" s="17">
        <v>42625.707638888889</v>
      </c>
    </row>
    <row r="304" spans="1:20" ht="270" x14ac:dyDescent="0.25">
      <c r="A304">
        <v>3864</v>
      </c>
      <c r="B304" s="9" t="s">
        <v>3861</v>
      </c>
      <c r="C304" s="3" t="s">
        <v>7973</v>
      </c>
      <c r="D304" s="5">
        <v>1500</v>
      </c>
      <c r="E304" s="7">
        <v>3500</v>
      </c>
      <c r="F304" t="s">
        <v>8218</v>
      </c>
      <c r="G304" t="s">
        <v>8223</v>
      </c>
      <c r="H304" t="s">
        <v>8245</v>
      </c>
      <c r="I304">
        <v>1447799054</v>
      </c>
      <c r="J304">
        <v>1445203454</v>
      </c>
      <c r="K304" t="b">
        <v>0</v>
      </c>
      <c r="L304">
        <v>3</v>
      </c>
      <c r="M304" t="b">
        <v>0</v>
      </c>
      <c r="N304" t="s">
        <v>8269</v>
      </c>
      <c r="O304" s="11">
        <v>233</v>
      </c>
      <c r="P304">
        <v>1166.67</v>
      </c>
      <c r="Q304" s="13" t="s">
        <v>8315</v>
      </c>
      <c r="R304" s="13" t="s">
        <v>8316</v>
      </c>
      <c r="S304" s="17">
        <v>42295.891828703709</v>
      </c>
      <c r="T304" s="17">
        <v>42325.933495370366</v>
      </c>
    </row>
    <row r="305" spans="1:20" ht="135" x14ac:dyDescent="0.25">
      <c r="A305">
        <v>3866</v>
      </c>
      <c r="B305" s="9" t="s">
        <v>3863</v>
      </c>
      <c r="C305" s="3" t="s">
        <v>7975</v>
      </c>
      <c r="D305" s="5">
        <v>1000</v>
      </c>
      <c r="E305" s="7">
        <v>1326</v>
      </c>
      <c r="F305" t="s">
        <v>8218</v>
      </c>
      <c r="G305" t="s">
        <v>8223</v>
      </c>
      <c r="H305" t="s">
        <v>8245</v>
      </c>
      <c r="I305">
        <v>1458703740</v>
      </c>
      <c r="J305">
        <v>1454453021</v>
      </c>
      <c r="K305" t="b">
        <v>0</v>
      </c>
      <c r="L305">
        <v>2</v>
      </c>
      <c r="M305" t="b">
        <v>0</v>
      </c>
      <c r="N305" t="s">
        <v>8269</v>
      </c>
      <c r="O305" s="11">
        <v>133</v>
      </c>
      <c r="P305">
        <v>663</v>
      </c>
      <c r="Q305" s="13" t="s">
        <v>8315</v>
      </c>
      <c r="R305" s="13" t="s">
        <v>8316</v>
      </c>
      <c r="S305" s="17">
        <v>42402.947002314817</v>
      </c>
      <c r="T305" s="17">
        <v>42452.145138888889</v>
      </c>
    </row>
    <row r="306" spans="1:20" ht="225" x14ac:dyDescent="0.25">
      <c r="A306">
        <v>3889</v>
      </c>
      <c r="B306" s="9" t="s">
        <v>3886</v>
      </c>
      <c r="C306" s="3" t="s">
        <v>7997</v>
      </c>
      <c r="D306" s="5">
        <v>2000</v>
      </c>
      <c r="E306" s="7">
        <v>2027</v>
      </c>
      <c r="F306" t="s">
        <v>8218</v>
      </c>
      <c r="G306" t="s">
        <v>8223</v>
      </c>
      <c r="H306" t="s">
        <v>8245</v>
      </c>
      <c r="I306">
        <v>1420413960</v>
      </c>
      <c r="J306">
        <v>1417651630</v>
      </c>
      <c r="K306" t="b">
        <v>0</v>
      </c>
      <c r="L306">
        <v>9</v>
      </c>
      <c r="M306" t="b">
        <v>0</v>
      </c>
      <c r="N306" t="s">
        <v>8269</v>
      </c>
      <c r="O306" s="11">
        <v>101</v>
      </c>
      <c r="P306">
        <v>225.22</v>
      </c>
      <c r="Q306" s="13" t="s">
        <v>8315</v>
      </c>
      <c r="R306" s="13" t="s">
        <v>8316</v>
      </c>
      <c r="S306" s="17">
        <v>41977.004976851851</v>
      </c>
      <c r="T306" s="17">
        <v>42008.976388888885</v>
      </c>
    </row>
    <row r="307" spans="1:20" ht="285" x14ac:dyDescent="0.25">
      <c r="A307">
        <v>3890</v>
      </c>
      <c r="B307" s="9" t="s">
        <v>3887</v>
      </c>
      <c r="C307" s="3" t="s">
        <v>7998</v>
      </c>
      <c r="D307" s="5">
        <v>7500</v>
      </c>
      <c r="E307" s="7">
        <v>7685</v>
      </c>
      <c r="F307" t="s">
        <v>8218</v>
      </c>
      <c r="G307" t="s">
        <v>8223</v>
      </c>
      <c r="H307" t="s">
        <v>8245</v>
      </c>
      <c r="I307">
        <v>1439662344</v>
      </c>
      <c r="J307">
        <v>1434478344</v>
      </c>
      <c r="K307" t="b">
        <v>0</v>
      </c>
      <c r="L307">
        <v>8</v>
      </c>
      <c r="M307" t="b">
        <v>0</v>
      </c>
      <c r="N307" t="s">
        <v>8269</v>
      </c>
      <c r="O307" s="11">
        <v>102</v>
      </c>
      <c r="P307">
        <v>960.63</v>
      </c>
      <c r="Q307" s="13" t="s">
        <v>8315</v>
      </c>
      <c r="R307" s="13" t="s">
        <v>8316</v>
      </c>
      <c r="S307" s="17">
        <v>42171.758611111116</v>
      </c>
      <c r="T307" s="17">
        <v>42231.758611111116</v>
      </c>
    </row>
    <row r="308" spans="1:20" ht="285" x14ac:dyDescent="0.25">
      <c r="A308">
        <v>3892</v>
      </c>
      <c r="B308" s="9" t="s">
        <v>3889</v>
      </c>
      <c r="C308" s="3" t="s">
        <v>8000</v>
      </c>
      <c r="D308" s="5">
        <v>150</v>
      </c>
      <c r="E308" s="7">
        <v>180</v>
      </c>
      <c r="F308" t="s">
        <v>8218</v>
      </c>
      <c r="G308" t="s">
        <v>8223</v>
      </c>
      <c r="H308" t="s">
        <v>8245</v>
      </c>
      <c r="I308">
        <v>1408863600</v>
      </c>
      <c r="J308">
        <v>1408203557</v>
      </c>
      <c r="K308" t="b">
        <v>0</v>
      </c>
      <c r="L308">
        <v>0</v>
      </c>
      <c r="M308" t="b">
        <v>0</v>
      </c>
      <c r="N308" t="s">
        <v>8269</v>
      </c>
      <c r="O308" s="11">
        <v>120</v>
      </c>
      <c r="P308">
        <v>0</v>
      </c>
      <c r="Q308" s="13" t="s">
        <v>8315</v>
      </c>
      <c r="R308" s="13" t="s">
        <v>8316</v>
      </c>
      <c r="S308" s="17">
        <v>41867.652280092596</v>
      </c>
      <c r="T308" s="17">
        <v>41875.291666666664</v>
      </c>
    </row>
    <row r="309" spans="1:20" ht="270" x14ac:dyDescent="0.25">
      <c r="A309">
        <v>3894</v>
      </c>
      <c r="B309" s="9" t="s">
        <v>3891</v>
      </c>
      <c r="C309" s="3" t="s">
        <v>8002</v>
      </c>
      <c r="D309" s="5">
        <v>3000</v>
      </c>
      <c r="E309" s="7">
        <v>3000</v>
      </c>
      <c r="F309" t="s">
        <v>8218</v>
      </c>
      <c r="G309" t="s">
        <v>8223</v>
      </c>
      <c r="H309" t="s">
        <v>8245</v>
      </c>
      <c r="I309">
        <v>1481000340</v>
      </c>
      <c r="J309">
        <v>1478386812</v>
      </c>
      <c r="K309" t="b">
        <v>0</v>
      </c>
      <c r="L309">
        <v>11</v>
      </c>
      <c r="M309" t="b">
        <v>0</v>
      </c>
      <c r="N309" t="s">
        <v>8269</v>
      </c>
      <c r="O309" s="11">
        <v>100</v>
      </c>
      <c r="P309">
        <v>272.73</v>
      </c>
      <c r="Q309" s="13" t="s">
        <v>8315</v>
      </c>
      <c r="R309" s="13" t="s">
        <v>8316</v>
      </c>
      <c r="S309" s="17">
        <v>42679.958472222221</v>
      </c>
      <c r="T309" s="17">
        <v>42710.207638888889</v>
      </c>
    </row>
    <row r="310" spans="1:20" ht="285" x14ac:dyDescent="0.25">
      <c r="A310">
        <v>3895</v>
      </c>
      <c r="B310" s="9" t="s">
        <v>3892</v>
      </c>
      <c r="C310" s="3" t="s">
        <v>8003</v>
      </c>
      <c r="D310" s="5">
        <v>1500</v>
      </c>
      <c r="E310" s="7">
        <v>1570</v>
      </c>
      <c r="F310" t="s">
        <v>8218</v>
      </c>
      <c r="G310" t="s">
        <v>8223</v>
      </c>
      <c r="H310" t="s">
        <v>8245</v>
      </c>
      <c r="I310">
        <v>1425103218</v>
      </c>
      <c r="J310">
        <v>1422424818</v>
      </c>
      <c r="K310" t="b">
        <v>0</v>
      </c>
      <c r="L310">
        <v>1</v>
      </c>
      <c r="M310" t="b">
        <v>0</v>
      </c>
      <c r="N310" t="s">
        <v>8269</v>
      </c>
      <c r="O310" s="11">
        <v>105</v>
      </c>
      <c r="P310">
        <v>1570</v>
      </c>
      <c r="Q310" s="13" t="s">
        <v>8315</v>
      </c>
      <c r="R310" s="13" t="s">
        <v>8316</v>
      </c>
      <c r="S310" s="17">
        <v>42032.250208333338</v>
      </c>
      <c r="T310" s="17">
        <v>42063.250208333338</v>
      </c>
    </row>
    <row r="311" spans="1:20" ht="240" x14ac:dyDescent="0.25">
      <c r="A311">
        <v>3896</v>
      </c>
      <c r="B311" s="9" t="s">
        <v>3893</v>
      </c>
      <c r="C311" s="3" t="s">
        <v>8004</v>
      </c>
      <c r="D311" s="5">
        <v>2000</v>
      </c>
      <c r="E311" s="7">
        <v>2412.02</v>
      </c>
      <c r="F311" t="s">
        <v>8218</v>
      </c>
      <c r="G311" t="s">
        <v>8223</v>
      </c>
      <c r="H311" t="s">
        <v>8245</v>
      </c>
      <c r="I311">
        <v>1402979778</v>
      </c>
      <c r="J311">
        <v>1401770178</v>
      </c>
      <c r="K311" t="b">
        <v>0</v>
      </c>
      <c r="L311">
        <v>4</v>
      </c>
      <c r="M311" t="b">
        <v>0</v>
      </c>
      <c r="N311" t="s">
        <v>8269</v>
      </c>
      <c r="O311" s="11">
        <v>121</v>
      </c>
      <c r="P311">
        <v>603.01</v>
      </c>
      <c r="Q311" s="13" t="s">
        <v>8315</v>
      </c>
      <c r="R311" s="13" t="s">
        <v>8316</v>
      </c>
      <c r="S311" s="17">
        <v>41793.191875000004</v>
      </c>
      <c r="T311" s="17">
        <v>41807.191875000004</v>
      </c>
    </row>
    <row r="312" spans="1:20" ht="225" x14ac:dyDescent="0.25">
      <c r="A312">
        <v>3899</v>
      </c>
      <c r="B312" s="9" t="s">
        <v>3896</v>
      </c>
      <c r="C312" s="3" t="s">
        <v>8007</v>
      </c>
      <c r="D312" s="5">
        <v>2000</v>
      </c>
      <c r="E312" s="7">
        <v>2060</v>
      </c>
      <c r="F312" t="s">
        <v>8218</v>
      </c>
      <c r="G312" t="s">
        <v>8223</v>
      </c>
      <c r="H312" t="s">
        <v>8245</v>
      </c>
      <c r="I312">
        <v>1407868561</v>
      </c>
      <c r="J312">
        <v>1406140561</v>
      </c>
      <c r="K312" t="b">
        <v>0</v>
      </c>
      <c r="L312">
        <v>2</v>
      </c>
      <c r="M312" t="b">
        <v>0</v>
      </c>
      <c r="N312" t="s">
        <v>8269</v>
      </c>
      <c r="O312" s="11">
        <v>103</v>
      </c>
      <c r="P312">
        <v>1030</v>
      </c>
      <c r="Q312" s="13" t="s">
        <v>8315</v>
      </c>
      <c r="R312" s="13" t="s">
        <v>8316</v>
      </c>
      <c r="S312" s="17">
        <v>41843.775011574071</v>
      </c>
      <c r="T312" s="17">
        <v>41863.775011574071</v>
      </c>
    </row>
    <row r="313" spans="1:20" ht="210" x14ac:dyDescent="0.25">
      <c r="A313">
        <v>3900</v>
      </c>
      <c r="B313" s="9" t="s">
        <v>3897</v>
      </c>
      <c r="C313" s="3" t="s">
        <v>8008</v>
      </c>
      <c r="D313" s="5">
        <v>2000</v>
      </c>
      <c r="E313" s="7">
        <v>2145</v>
      </c>
      <c r="F313" t="s">
        <v>8218</v>
      </c>
      <c r="G313" t="s">
        <v>8223</v>
      </c>
      <c r="H313" t="s">
        <v>8245</v>
      </c>
      <c r="I313">
        <v>1433988791</v>
      </c>
      <c r="J313">
        <v>1431396791</v>
      </c>
      <c r="K313" t="b">
        <v>0</v>
      </c>
      <c r="L313">
        <v>5</v>
      </c>
      <c r="M313" t="b">
        <v>0</v>
      </c>
      <c r="N313" t="s">
        <v>8269</v>
      </c>
      <c r="O313" s="11">
        <v>107</v>
      </c>
      <c r="P313">
        <v>429</v>
      </c>
      <c r="Q313" s="13" t="s">
        <v>8315</v>
      </c>
      <c r="R313" s="13" t="s">
        <v>8316</v>
      </c>
      <c r="S313" s="17">
        <v>42136.092488425929</v>
      </c>
      <c r="T313" s="17">
        <v>42166.092488425929</v>
      </c>
    </row>
    <row r="314" spans="1:20" ht="270" x14ac:dyDescent="0.25">
      <c r="A314">
        <v>3901</v>
      </c>
      <c r="B314" s="9" t="s">
        <v>3898</v>
      </c>
      <c r="C314" s="3" t="s">
        <v>8009</v>
      </c>
      <c r="D314" s="5">
        <v>1200</v>
      </c>
      <c r="E314" s="7">
        <v>1250</v>
      </c>
      <c r="F314" t="s">
        <v>8218</v>
      </c>
      <c r="G314" t="s">
        <v>8223</v>
      </c>
      <c r="H314" t="s">
        <v>8245</v>
      </c>
      <c r="I314">
        <v>1450554599</v>
      </c>
      <c r="J314">
        <v>1447098599</v>
      </c>
      <c r="K314" t="b">
        <v>0</v>
      </c>
      <c r="L314">
        <v>1</v>
      </c>
      <c r="M314" t="b">
        <v>0</v>
      </c>
      <c r="N314" t="s">
        <v>8269</v>
      </c>
      <c r="O314" s="11">
        <v>104</v>
      </c>
      <c r="P314">
        <v>1250</v>
      </c>
      <c r="Q314" s="13" t="s">
        <v>8315</v>
      </c>
      <c r="R314" s="13" t="s">
        <v>8316</v>
      </c>
      <c r="S314" s="17">
        <v>42317.826377314821</v>
      </c>
      <c r="T314" s="17">
        <v>42357.826377314821</v>
      </c>
    </row>
    <row r="315" spans="1:20" ht="210" x14ac:dyDescent="0.25">
      <c r="A315">
        <v>3907</v>
      </c>
      <c r="B315" s="9" t="s">
        <v>3904</v>
      </c>
      <c r="C315" s="3" t="s">
        <v>8015</v>
      </c>
      <c r="D315" s="5">
        <v>2000</v>
      </c>
      <c r="E315" s="7">
        <v>2335</v>
      </c>
      <c r="F315" t="s">
        <v>8218</v>
      </c>
      <c r="G315" t="s">
        <v>8223</v>
      </c>
      <c r="H315" t="s">
        <v>8245</v>
      </c>
      <c r="I315">
        <v>1414354080</v>
      </c>
      <c r="J315">
        <v>1411587606</v>
      </c>
      <c r="K315" t="b">
        <v>0</v>
      </c>
      <c r="L315">
        <v>4</v>
      </c>
      <c r="M315" t="b">
        <v>0</v>
      </c>
      <c r="N315" t="s">
        <v>8269</v>
      </c>
      <c r="O315" s="11">
        <v>117</v>
      </c>
      <c r="P315">
        <v>583.75</v>
      </c>
      <c r="Q315" s="13" t="s">
        <v>8315</v>
      </c>
      <c r="R315" s="13" t="s">
        <v>8316</v>
      </c>
      <c r="S315" s="17">
        <v>41906.819513888891</v>
      </c>
      <c r="T315" s="17">
        <v>41938.838888888888</v>
      </c>
    </row>
    <row r="316" spans="1:20" ht="240" x14ac:dyDescent="0.25">
      <c r="A316">
        <v>3909</v>
      </c>
      <c r="B316" s="9" t="s">
        <v>3906</v>
      </c>
      <c r="C316" s="3" t="s">
        <v>8017</v>
      </c>
      <c r="D316" s="5">
        <v>2000</v>
      </c>
      <c r="E316" s="7">
        <v>2147</v>
      </c>
      <c r="F316" t="s">
        <v>8218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11">
        <v>107</v>
      </c>
      <c r="P316">
        <v>536.75</v>
      </c>
      <c r="Q316" s="13" t="s">
        <v>8315</v>
      </c>
      <c r="R316" s="13" t="s">
        <v>8316</v>
      </c>
      <c r="S316" s="17">
        <v>41863.359282407408</v>
      </c>
      <c r="T316" s="17">
        <v>41893.359282407408</v>
      </c>
    </row>
    <row r="317" spans="1:20" ht="270" x14ac:dyDescent="0.25">
      <c r="A317">
        <v>3910</v>
      </c>
      <c r="B317" s="9" t="s">
        <v>3907</v>
      </c>
      <c r="C317" s="3" t="s">
        <v>8018</v>
      </c>
      <c r="D317" s="5">
        <v>2000</v>
      </c>
      <c r="E317" s="7">
        <v>2804</v>
      </c>
      <c r="F317" t="s">
        <v>8218</v>
      </c>
      <c r="G317" t="s">
        <v>8223</v>
      </c>
      <c r="H317" t="s">
        <v>8245</v>
      </c>
      <c r="I317">
        <v>1441649397</v>
      </c>
      <c r="J317">
        <v>1439057397</v>
      </c>
      <c r="K317" t="b">
        <v>0</v>
      </c>
      <c r="L317">
        <v>3</v>
      </c>
      <c r="M317" t="b">
        <v>0</v>
      </c>
      <c r="N317" t="s">
        <v>8269</v>
      </c>
      <c r="O317" s="11">
        <v>140</v>
      </c>
      <c r="P317">
        <v>934.67</v>
      </c>
      <c r="Q317" s="13" t="s">
        <v>8315</v>
      </c>
      <c r="R317" s="13" t="s">
        <v>8316</v>
      </c>
      <c r="S317" s="17">
        <v>42224.756909722222</v>
      </c>
      <c r="T317" s="17">
        <v>42254.756909722222</v>
      </c>
    </row>
    <row r="318" spans="1:20" ht="240" x14ac:dyDescent="0.25">
      <c r="A318">
        <v>3911</v>
      </c>
      <c r="B318" s="9" t="s">
        <v>3908</v>
      </c>
      <c r="C318" s="3" t="s">
        <v>8019</v>
      </c>
      <c r="D318" s="5">
        <v>8500</v>
      </c>
      <c r="E318" s="7">
        <v>8722</v>
      </c>
      <c r="F318" t="s">
        <v>8218</v>
      </c>
      <c r="G318" t="s">
        <v>8223</v>
      </c>
      <c r="H318" t="s">
        <v>8245</v>
      </c>
      <c r="I318">
        <v>1417033777</v>
      </c>
      <c r="J318">
        <v>1414438177</v>
      </c>
      <c r="K318" t="b">
        <v>0</v>
      </c>
      <c r="L318">
        <v>36</v>
      </c>
      <c r="M318" t="b">
        <v>0</v>
      </c>
      <c r="N318" t="s">
        <v>8269</v>
      </c>
      <c r="O318" s="11">
        <v>103</v>
      </c>
      <c r="P318">
        <v>242.28</v>
      </c>
      <c r="Q318" s="13" t="s">
        <v>8315</v>
      </c>
      <c r="R318" s="13" t="s">
        <v>8316</v>
      </c>
      <c r="S318" s="17">
        <v>41939.8122337963</v>
      </c>
      <c r="T318" s="17">
        <v>41969.853900462964</v>
      </c>
    </row>
    <row r="319" spans="1:20" ht="240" x14ac:dyDescent="0.25">
      <c r="A319">
        <v>3912</v>
      </c>
      <c r="B319" s="9" t="s">
        <v>3909</v>
      </c>
      <c r="C319" s="3" t="s">
        <v>8020</v>
      </c>
      <c r="D319" s="5">
        <v>900</v>
      </c>
      <c r="E319" s="7">
        <v>1290</v>
      </c>
      <c r="F319" t="s">
        <v>8218</v>
      </c>
      <c r="G319" t="s">
        <v>8223</v>
      </c>
      <c r="H319" t="s">
        <v>8245</v>
      </c>
      <c r="I319">
        <v>1429936500</v>
      </c>
      <c r="J319">
        <v>1424759330</v>
      </c>
      <c r="K319" t="b">
        <v>0</v>
      </c>
      <c r="L319">
        <v>1</v>
      </c>
      <c r="M319" t="b">
        <v>0</v>
      </c>
      <c r="N319" t="s">
        <v>8269</v>
      </c>
      <c r="O319" s="11">
        <v>143</v>
      </c>
      <c r="P319">
        <v>1290</v>
      </c>
      <c r="Q319" s="13" t="s">
        <v>8315</v>
      </c>
      <c r="R319" s="13" t="s">
        <v>8316</v>
      </c>
      <c r="S319" s="17">
        <v>42059.270023148143</v>
      </c>
      <c r="T319" s="17">
        <v>42119.190972222219</v>
      </c>
    </row>
    <row r="320" spans="1:20" ht="270" x14ac:dyDescent="0.25">
      <c r="A320">
        <v>3922</v>
      </c>
      <c r="B320" s="9" t="s">
        <v>3919</v>
      </c>
      <c r="C320" s="3" t="s">
        <v>8030</v>
      </c>
      <c r="D320" s="5">
        <v>1500</v>
      </c>
      <c r="E320" s="7">
        <v>4804</v>
      </c>
      <c r="F320" t="s">
        <v>8218</v>
      </c>
      <c r="G320" t="s">
        <v>8223</v>
      </c>
      <c r="H320" t="s">
        <v>8245</v>
      </c>
      <c r="I320">
        <v>1425337200</v>
      </c>
      <c r="J320">
        <v>1421432810</v>
      </c>
      <c r="K320" t="b">
        <v>0</v>
      </c>
      <c r="L320">
        <v>6</v>
      </c>
      <c r="M320" t="b">
        <v>0</v>
      </c>
      <c r="N320" t="s">
        <v>8269</v>
      </c>
      <c r="O320" s="11">
        <v>320</v>
      </c>
      <c r="P320">
        <v>800.67</v>
      </c>
      <c r="Q320" s="13" t="s">
        <v>8315</v>
      </c>
      <c r="R320" s="13" t="s">
        <v>8316</v>
      </c>
      <c r="S320" s="17">
        <v>42020.768634259264</v>
      </c>
      <c r="T320" s="17">
        <v>42065.958333333328</v>
      </c>
    </row>
    <row r="321" spans="1:20" ht="270" x14ac:dyDescent="0.25">
      <c r="A321">
        <v>3924</v>
      </c>
      <c r="B321" s="9" t="s">
        <v>3921</v>
      </c>
      <c r="C321" s="3" t="s">
        <v>8032</v>
      </c>
      <c r="D321" s="5">
        <v>6900</v>
      </c>
      <c r="E321" s="7">
        <v>7019</v>
      </c>
      <c r="F321" t="s">
        <v>8218</v>
      </c>
      <c r="G321" t="s">
        <v>8223</v>
      </c>
      <c r="H321" t="s">
        <v>8245</v>
      </c>
      <c r="I321">
        <v>1403823722</v>
      </c>
      <c r="J321">
        <v>1401231722</v>
      </c>
      <c r="K321" t="b">
        <v>0</v>
      </c>
      <c r="L321">
        <v>40</v>
      </c>
      <c r="M321" t="b">
        <v>0</v>
      </c>
      <c r="N321" t="s">
        <v>8269</v>
      </c>
      <c r="O321" s="11">
        <v>102</v>
      </c>
      <c r="P321">
        <v>175.48</v>
      </c>
      <c r="Q321" s="13" t="s">
        <v>8315</v>
      </c>
      <c r="R321" s="13" t="s">
        <v>8316</v>
      </c>
      <c r="S321" s="17">
        <v>41786.959745370368</v>
      </c>
      <c r="T321" s="17">
        <v>41816.959745370368</v>
      </c>
    </row>
    <row r="322" spans="1:20" ht="240" x14ac:dyDescent="0.25">
      <c r="A322">
        <v>3925</v>
      </c>
      <c r="B322" s="9" t="s">
        <v>3922</v>
      </c>
      <c r="C322" s="3" t="s">
        <v>8033</v>
      </c>
      <c r="D322" s="5">
        <v>1000</v>
      </c>
      <c r="E322" s="7">
        <v>1625</v>
      </c>
      <c r="F322" t="s">
        <v>8218</v>
      </c>
      <c r="G322" t="s">
        <v>8223</v>
      </c>
      <c r="H322" t="s">
        <v>8245</v>
      </c>
      <c r="I322">
        <v>1406753639</v>
      </c>
      <c r="J322">
        <v>1404161639</v>
      </c>
      <c r="K322" t="b">
        <v>0</v>
      </c>
      <c r="L322">
        <v>3</v>
      </c>
      <c r="M322" t="b">
        <v>0</v>
      </c>
      <c r="N322" t="s">
        <v>8269</v>
      </c>
      <c r="O322" s="11">
        <v>163</v>
      </c>
      <c r="P322">
        <v>541.66999999999996</v>
      </c>
      <c r="Q322" s="13" t="s">
        <v>8315</v>
      </c>
      <c r="R322" s="13" t="s">
        <v>8316</v>
      </c>
      <c r="S322" s="17">
        <v>41820.870821759258</v>
      </c>
      <c r="T322" s="17">
        <v>41850.870821759258</v>
      </c>
    </row>
    <row r="323" spans="1:20" ht="300" x14ac:dyDescent="0.25">
      <c r="A323">
        <v>3928</v>
      </c>
      <c r="B323" s="9" t="s">
        <v>3925</v>
      </c>
      <c r="C323" s="3" t="s">
        <v>8036</v>
      </c>
      <c r="D323" s="5">
        <v>3000</v>
      </c>
      <c r="E323" s="7">
        <v>10067.5</v>
      </c>
      <c r="F323" t="s">
        <v>8218</v>
      </c>
      <c r="G323" t="s">
        <v>8223</v>
      </c>
      <c r="H323" t="s">
        <v>8245</v>
      </c>
      <c r="I323">
        <v>1444971540</v>
      </c>
      <c r="J323">
        <v>1442593427</v>
      </c>
      <c r="K323" t="b">
        <v>0</v>
      </c>
      <c r="L323">
        <v>7</v>
      </c>
      <c r="M323" t="b">
        <v>0</v>
      </c>
      <c r="N323" t="s">
        <v>8269</v>
      </c>
      <c r="O323" s="11">
        <v>336</v>
      </c>
      <c r="P323">
        <v>1438.21</v>
      </c>
      <c r="Q323" s="13" t="s">
        <v>8315</v>
      </c>
      <c r="R323" s="13" t="s">
        <v>8316</v>
      </c>
      <c r="S323" s="17">
        <v>42265.683182870373</v>
      </c>
      <c r="T323" s="17">
        <v>42293.207638888889</v>
      </c>
    </row>
    <row r="324" spans="1:20" ht="270" x14ac:dyDescent="0.25">
      <c r="A324">
        <v>3931</v>
      </c>
      <c r="B324" s="9" t="s">
        <v>3928</v>
      </c>
      <c r="C324" s="3" t="s">
        <v>8039</v>
      </c>
      <c r="D324" s="5">
        <v>500</v>
      </c>
      <c r="E324" s="7">
        <v>500</v>
      </c>
      <c r="F324" t="s">
        <v>8218</v>
      </c>
      <c r="G324" t="s">
        <v>8223</v>
      </c>
      <c r="H324" t="s">
        <v>8245</v>
      </c>
      <c r="I324">
        <v>1441510707</v>
      </c>
      <c r="J324">
        <v>1439350707</v>
      </c>
      <c r="K324" t="b">
        <v>0</v>
      </c>
      <c r="L324">
        <v>0</v>
      </c>
      <c r="M324" t="b">
        <v>0</v>
      </c>
      <c r="N324" t="s">
        <v>8269</v>
      </c>
      <c r="O324" s="11">
        <v>100</v>
      </c>
      <c r="P324">
        <v>0</v>
      </c>
      <c r="Q324" s="13" t="s">
        <v>8315</v>
      </c>
      <c r="R324" s="13" t="s">
        <v>8316</v>
      </c>
      <c r="S324" s="17">
        <v>42228.151701388888</v>
      </c>
      <c r="T324" s="17">
        <v>42253.151701388888</v>
      </c>
    </row>
    <row r="325" spans="1:20" ht="270" x14ac:dyDescent="0.25">
      <c r="A325">
        <v>3932</v>
      </c>
      <c r="B325" s="9" t="s">
        <v>3929</v>
      </c>
      <c r="C325" s="3" t="s">
        <v>8040</v>
      </c>
      <c r="D325" s="5">
        <v>900</v>
      </c>
      <c r="E325" s="7">
        <v>1066</v>
      </c>
      <c r="F325" t="s">
        <v>8218</v>
      </c>
      <c r="G325" t="s">
        <v>8223</v>
      </c>
      <c r="H325" t="s">
        <v>8245</v>
      </c>
      <c r="I325">
        <v>1458097364</v>
      </c>
      <c r="J325">
        <v>1455508964</v>
      </c>
      <c r="K325" t="b">
        <v>0</v>
      </c>
      <c r="L325">
        <v>1</v>
      </c>
      <c r="M325" t="b">
        <v>0</v>
      </c>
      <c r="N325" t="s">
        <v>8269</v>
      </c>
      <c r="O325" s="11">
        <v>118</v>
      </c>
      <c r="P325">
        <v>1066</v>
      </c>
      <c r="Q325" s="13" t="s">
        <v>8315</v>
      </c>
      <c r="R325" s="13" t="s">
        <v>8316</v>
      </c>
      <c r="S325" s="17">
        <v>42415.168564814812</v>
      </c>
      <c r="T325" s="17">
        <v>42445.126898148148</v>
      </c>
    </row>
    <row r="326" spans="1:20" ht="270" x14ac:dyDescent="0.25">
      <c r="A326">
        <v>3934</v>
      </c>
      <c r="B326" s="9" t="s">
        <v>3931</v>
      </c>
      <c r="C326" s="3" t="s">
        <v>8042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1443704400</v>
      </c>
      <c r="J326">
        <v>1439827639</v>
      </c>
      <c r="K326" t="b">
        <v>0</v>
      </c>
      <c r="L326">
        <v>12</v>
      </c>
      <c r="M326" t="b">
        <v>0</v>
      </c>
      <c r="N326" t="s">
        <v>8269</v>
      </c>
      <c r="O326" s="11">
        <v>102</v>
      </c>
      <c r="P326">
        <v>255.08</v>
      </c>
      <c r="Q326" s="13" t="s">
        <v>8315</v>
      </c>
      <c r="R326" s="13" t="s">
        <v>8316</v>
      </c>
      <c r="S326" s="17">
        <v>42233.671747685185</v>
      </c>
      <c r="T326" s="17">
        <v>42278.541666666672</v>
      </c>
    </row>
    <row r="327" spans="1:20" ht="315" x14ac:dyDescent="0.25">
      <c r="A327">
        <v>3938</v>
      </c>
      <c r="B327" s="9" t="s">
        <v>3935</v>
      </c>
      <c r="C327" s="3" t="s">
        <v>8046</v>
      </c>
      <c r="D327" s="5">
        <v>2700</v>
      </c>
      <c r="E327" s="7">
        <v>2945</v>
      </c>
      <c r="F327" t="s">
        <v>8218</v>
      </c>
      <c r="G327" t="s">
        <v>8223</v>
      </c>
      <c r="H327" t="s">
        <v>8245</v>
      </c>
      <c r="I327">
        <v>1435441454</v>
      </c>
      <c r="J327">
        <v>1432763054</v>
      </c>
      <c r="K327" t="b">
        <v>0</v>
      </c>
      <c r="L327">
        <v>5</v>
      </c>
      <c r="M327" t="b">
        <v>0</v>
      </c>
      <c r="N327" t="s">
        <v>8269</v>
      </c>
      <c r="O327" s="11">
        <v>109</v>
      </c>
      <c r="P327">
        <v>589</v>
      </c>
      <c r="Q327" s="13" t="s">
        <v>8315</v>
      </c>
      <c r="R327" s="13" t="s">
        <v>8316</v>
      </c>
      <c r="S327" s="17">
        <v>42151.905717592599</v>
      </c>
      <c r="T327" s="17">
        <v>42182.905717592599</v>
      </c>
    </row>
    <row r="328" spans="1:20" ht="285" x14ac:dyDescent="0.25">
      <c r="A328">
        <v>3940</v>
      </c>
      <c r="B328" s="9" t="s">
        <v>3937</v>
      </c>
      <c r="C328" s="3" t="s">
        <v>8048</v>
      </c>
      <c r="D328" s="5">
        <v>1000</v>
      </c>
      <c r="E328" s="7">
        <v>1336</v>
      </c>
      <c r="F328" t="s">
        <v>8218</v>
      </c>
      <c r="G328" t="s">
        <v>8223</v>
      </c>
      <c r="H328" t="s">
        <v>8245</v>
      </c>
      <c r="I328">
        <v>1420199351</v>
      </c>
      <c r="J328">
        <v>1416311351</v>
      </c>
      <c r="K328" t="b">
        <v>0</v>
      </c>
      <c r="L328">
        <v>2</v>
      </c>
      <c r="M328" t="b">
        <v>0</v>
      </c>
      <c r="N328" t="s">
        <v>8269</v>
      </c>
      <c r="O328" s="11">
        <v>134</v>
      </c>
      <c r="P328">
        <v>668</v>
      </c>
      <c r="Q328" s="13" t="s">
        <v>8315</v>
      </c>
      <c r="R328" s="13" t="s">
        <v>8316</v>
      </c>
      <c r="S328" s="17">
        <v>41961.492488425924</v>
      </c>
      <c r="T328" s="17">
        <v>42006.492488425924</v>
      </c>
    </row>
    <row r="329" spans="1:20" ht="285" x14ac:dyDescent="0.25">
      <c r="A329">
        <v>3941</v>
      </c>
      <c r="B329" s="9" t="s">
        <v>3938</v>
      </c>
      <c r="C329" s="3" t="s">
        <v>8049</v>
      </c>
      <c r="D329" s="5">
        <v>1500</v>
      </c>
      <c r="E329" s="7">
        <v>1650.69</v>
      </c>
      <c r="F329" t="s">
        <v>8218</v>
      </c>
      <c r="G329" t="s">
        <v>8223</v>
      </c>
      <c r="H329" t="s">
        <v>8245</v>
      </c>
      <c r="I329">
        <v>1416877200</v>
      </c>
      <c r="J329">
        <v>1414505137</v>
      </c>
      <c r="K329" t="b">
        <v>0</v>
      </c>
      <c r="L329">
        <v>2</v>
      </c>
      <c r="M329" t="b">
        <v>0</v>
      </c>
      <c r="N329" t="s">
        <v>8269</v>
      </c>
      <c r="O329" s="11">
        <v>110</v>
      </c>
      <c r="P329">
        <v>825.35</v>
      </c>
      <c r="Q329" s="13" t="s">
        <v>8315</v>
      </c>
      <c r="R329" s="13" t="s">
        <v>8316</v>
      </c>
      <c r="S329" s="17">
        <v>41940.587233796294</v>
      </c>
      <c r="T329" s="17">
        <v>41968.041666666672</v>
      </c>
    </row>
    <row r="330" spans="1:20" ht="225" x14ac:dyDescent="0.25">
      <c r="A330">
        <v>3942</v>
      </c>
      <c r="B330" s="9" t="s">
        <v>3939</v>
      </c>
      <c r="C330" s="3" t="s">
        <v>8050</v>
      </c>
      <c r="D330" s="5">
        <v>200</v>
      </c>
      <c r="E330" s="7">
        <v>205</v>
      </c>
      <c r="F330" t="s">
        <v>8218</v>
      </c>
      <c r="G330" t="s">
        <v>8223</v>
      </c>
      <c r="H330" t="s">
        <v>8245</v>
      </c>
      <c r="I330">
        <v>1434490914</v>
      </c>
      <c r="J330">
        <v>1429306914</v>
      </c>
      <c r="K330" t="b">
        <v>0</v>
      </c>
      <c r="L330">
        <v>0</v>
      </c>
      <c r="M330" t="b">
        <v>0</v>
      </c>
      <c r="N330" t="s">
        <v>8269</v>
      </c>
      <c r="O330" s="11">
        <v>103</v>
      </c>
      <c r="P330">
        <v>0</v>
      </c>
      <c r="Q330" s="13" t="s">
        <v>8315</v>
      </c>
      <c r="R330" s="13" t="s">
        <v>8316</v>
      </c>
      <c r="S330" s="17">
        <v>42111.904097222221</v>
      </c>
      <c r="T330" s="17">
        <v>42171.904097222221</v>
      </c>
    </row>
    <row r="331" spans="1:20" ht="225" x14ac:dyDescent="0.25">
      <c r="A331">
        <v>3943</v>
      </c>
      <c r="B331" s="9" t="s">
        <v>3940</v>
      </c>
      <c r="C331" s="3" t="s">
        <v>8051</v>
      </c>
      <c r="D331" s="5">
        <v>5000</v>
      </c>
      <c r="E331" s="7">
        <v>6387</v>
      </c>
      <c r="F331" t="s">
        <v>8218</v>
      </c>
      <c r="G331" t="s">
        <v>8223</v>
      </c>
      <c r="H331" t="s">
        <v>8245</v>
      </c>
      <c r="I331">
        <v>1446483000</v>
      </c>
      <c r="J331">
        <v>1443811268</v>
      </c>
      <c r="K331" t="b">
        <v>0</v>
      </c>
      <c r="L331">
        <v>13</v>
      </c>
      <c r="M331" t="b">
        <v>0</v>
      </c>
      <c r="N331" t="s">
        <v>8269</v>
      </c>
      <c r="O331" s="11">
        <v>128</v>
      </c>
      <c r="P331">
        <v>491.31</v>
      </c>
      <c r="Q331" s="13" t="s">
        <v>8315</v>
      </c>
      <c r="R331" s="13" t="s">
        <v>8316</v>
      </c>
      <c r="S331" s="17">
        <v>42279.778564814813</v>
      </c>
      <c r="T331" s="17">
        <v>42310.701388888891</v>
      </c>
    </row>
    <row r="332" spans="1:20" ht="285" x14ac:dyDescent="0.25">
      <c r="A332">
        <v>3944</v>
      </c>
      <c r="B332" s="9" t="s">
        <v>3941</v>
      </c>
      <c r="C332" s="3" t="s">
        <v>8052</v>
      </c>
      <c r="D332" s="5">
        <v>400</v>
      </c>
      <c r="E332" s="7">
        <v>430</v>
      </c>
      <c r="F332" t="s">
        <v>8218</v>
      </c>
      <c r="G332" t="s">
        <v>8223</v>
      </c>
      <c r="H332" t="s">
        <v>8245</v>
      </c>
      <c r="I332">
        <v>1440690875</v>
      </c>
      <c r="J332">
        <v>1438098875</v>
      </c>
      <c r="K332" t="b">
        <v>0</v>
      </c>
      <c r="L332">
        <v>0</v>
      </c>
      <c r="M332" t="b">
        <v>0</v>
      </c>
      <c r="N332" t="s">
        <v>8269</v>
      </c>
      <c r="O332" s="11">
        <v>108</v>
      </c>
      <c r="P332">
        <v>0</v>
      </c>
      <c r="Q332" s="13" t="s">
        <v>8315</v>
      </c>
      <c r="R332" s="13" t="s">
        <v>8316</v>
      </c>
      <c r="S332" s="17">
        <v>42213.662905092591</v>
      </c>
      <c r="T332" s="17">
        <v>42243.662905092591</v>
      </c>
    </row>
    <row r="333" spans="1:20" ht="165" x14ac:dyDescent="0.25">
      <c r="A333">
        <v>3946</v>
      </c>
      <c r="B333" s="9" t="s">
        <v>3943</v>
      </c>
      <c r="C333" s="3" t="s">
        <v>8054</v>
      </c>
      <c r="D333" s="5">
        <v>2000</v>
      </c>
      <c r="E333" s="7">
        <v>3211</v>
      </c>
      <c r="F333" t="s">
        <v>8218</v>
      </c>
      <c r="G333" t="s">
        <v>8223</v>
      </c>
      <c r="H333" t="s">
        <v>8245</v>
      </c>
      <c r="I333">
        <v>1425110400</v>
      </c>
      <c r="J333">
        <v>1422388822</v>
      </c>
      <c r="K333" t="b">
        <v>0</v>
      </c>
      <c r="L333">
        <v>5</v>
      </c>
      <c r="M333" t="b">
        <v>0</v>
      </c>
      <c r="N333" t="s">
        <v>8269</v>
      </c>
      <c r="O333" s="11">
        <v>161</v>
      </c>
      <c r="P333">
        <v>642.20000000000005</v>
      </c>
      <c r="Q333" s="13" t="s">
        <v>8315</v>
      </c>
      <c r="R333" s="13" t="s">
        <v>8316</v>
      </c>
      <c r="S333" s="17">
        <v>42031.833587962959</v>
      </c>
      <c r="T333" s="17">
        <v>42063.333333333328</v>
      </c>
    </row>
    <row r="334" spans="1:20" ht="270" x14ac:dyDescent="0.25">
      <c r="A334">
        <v>3950</v>
      </c>
      <c r="B334" s="9" t="s">
        <v>3947</v>
      </c>
      <c r="C334" s="3" t="s">
        <v>8058</v>
      </c>
      <c r="D334" s="5">
        <v>1200</v>
      </c>
      <c r="E334" s="7">
        <v>1364</v>
      </c>
      <c r="F334" t="s">
        <v>8218</v>
      </c>
      <c r="G334" t="s">
        <v>8223</v>
      </c>
      <c r="H334" t="s">
        <v>8245</v>
      </c>
      <c r="I334">
        <v>1460140500</v>
      </c>
      <c r="J334">
        <v>1457628680</v>
      </c>
      <c r="K334" t="b">
        <v>0</v>
      </c>
      <c r="L334">
        <v>1</v>
      </c>
      <c r="M334" t="b">
        <v>0</v>
      </c>
      <c r="N334" t="s">
        <v>8269</v>
      </c>
      <c r="O334" s="11">
        <v>114</v>
      </c>
      <c r="P334">
        <v>1364</v>
      </c>
      <c r="Q334" s="13" t="s">
        <v>8315</v>
      </c>
      <c r="R334" s="13" t="s">
        <v>8316</v>
      </c>
      <c r="S334" s="17">
        <v>42439.702314814815</v>
      </c>
      <c r="T334" s="17">
        <v>42468.774305555555</v>
      </c>
    </row>
    <row r="335" spans="1:20" ht="300" x14ac:dyDescent="0.25">
      <c r="A335">
        <v>3952</v>
      </c>
      <c r="B335" s="9" t="s">
        <v>3949</v>
      </c>
      <c r="C335" s="3" t="s">
        <v>8059</v>
      </c>
      <c r="D335" s="5">
        <v>1200</v>
      </c>
      <c r="E335" s="7">
        <v>1728.07</v>
      </c>
      <c r="F335" t="s">
        <v>8218</v>
      </c>
      <c r="G335" t="s">
        <v>8223</v>
      </c>
      <c r="H335" t="s">
        <v>8245</v>
      </c>
      <c r="I335">
        <v>1445885890</v>
      </c>
      <c r="J335">
        <v>1440701890</v>
      </c>
      <c r="K335" t="b">
        <v>0</v>
      </c>
      <c r="L335">
        <v>1</v>
      </c>
      <c r="M335" t="b">
        <v>0</v>
      </c>
      <c r="N335" t="s">
        <v>8269</v>
      </c>
      <c r="O335" s="11">
        <v>144</v>
      </c>
      <c r="P335">
        <v>1728.07</v>
      </c>
      <c r="Q335" s="13" t="s">
        <v>8315</v>
      </c>
      <c r="R335" s="13" t="s">
        <v>8316</v>
      </c>
      <c r="S335" s="17">
        <v>42243.790393518517</v>
      </c>
      <c r="T335" s="17">
        <v>42303.790393518517</v>
      </c>
    </row>
    <row r="336" spans="1:20" ht="270" x14ac:dyDescent="0.25">
      <c r="A336">
        <v>3953</v>
      </c>
      <c r="B336" s="9" t="s">
        <v>3950</v>
      </c>
      <c r="C336" s="3" t="s">
        <v>8060</v>
      </c>
      <c r="D336" s="5">
        <v>500</v>
      </c>
      <c r="E336" s="7">
        <v>3307</v>
      </c>
      <c r="F336" t="s">
        <v>8218</v>
      </c>
      <c r="G336" t="s">
        <v>8223</v>
      </c>
      <c r="H336" t="s">
        <v>8245</v>
      </c>
      <c r="I336">
        <v>1469834940</v>
      </c>
      <c r="J336">
        <v>1467162586</v>
      </c>
      <c r="K336" t="b">
        <v>0</v>
      </c>
      <c r="L336">
        <v>0</v>
      </c>
      <c r="M336" t="b">
        <v>0</v>
      </c>
      <c r="N336" t="s">
        <v>8269</v>
      </c>
      <c r="O336" s="11">
        <v>661</v>
      </c>
      <c r="P336">
        <v>0</v>
      </c>
      <c r="Q336" s="13" t="s">
        <v>8315</v>
      </c>
      <c r="R336" s="13" t="s">
        <v>8316</v>
      </c>
      <c r="S336" s="17">
        <v>42550.048449074078</v>
      </c>
      <c r="T336" s="17">
        <v>42580.978472222225</v>
      </c>
    </row>
    <row r="337" spans="1:20" ht="270" x14ac:dyDescent="0.25">
      <c r="A337">
        <v>3955</v>
      </c>
      <c r="B337" s="9" t="s">
        <v>3952</v>
      </c>
      <c r="C337" s="3" t="s">
        <v>8062</v>
      </c>
      <c r="D337" s="5">
        <v>2987</v>
      </c>
      <c r="E337" s="7">
        <v>3318</v>
      </c>
      <c r="F337" t="s">
        <v>8218</v>
      </c>
      <c r="G337" t="s">
        <v>8223</v>
      </c>
      <c r="H337" t="s">
        <v>8245</v>
      </c>
      <c r="I337">
        <v>1448745741</v>
      </c>
      <c r="J337">
        <v>1446150141</v>
      </c>
      <c r="K337" t="b">
        <v>0</v>
      </c>
      <c r="L337">
        <v>8</v>
      </c>
      <c r="M337" t="b">
        <v>0</v>
      </c>
      <c r="N337" t="s">
        <v>8269</v>
      </c>
      <c r="O337" s="11">
        <v>111</v>
      </c>
      <c r="P337">
        <v>414.75</v>
      </c>
      <c r="Q337" s="13" t="s">
        <v>8315</v>
      </c>
      <c r="R337" s="13" t="s">
        <v>8316</v>
      </c>
      <c r="S337" s="17">
        <v>42306.848854166667</v>
      </c>
      <c r="T337" s="17">
        <v>42336.890520833331</v>
      </c>
    </row>
    <row r="338" spans="1:20" ht="225" x14ac:dyDescent="0.25">
      <c r="A338">
        <v>3957</v>
      </c>
      <c r="B338" s="9" t="s">
        <v>3954</v>
      </c>
      <c r="C338" s="3" t="s">
        <v>8064</v>
      </c>
      <c r="D338" s="5">
        <v>1000</v>
      </c>
      <c r="E338" s="7">
        <v>1015</v>
      </c>
      <c r="F338" t="s">
        <v>8218</v>
      </c>
      <c r="G338" t="s">
        <v>8223</v>
      </c>
      <c r="H338" t="s">
        <v>8245</v>
      </c>
      <c r="I338">
        <v>1468020354</v>
      </c>
      <c r="J338">
        <v>1464045954</v>
      </c>
      <c r="K338" t="b">
        <v>0</v>
      </c>
      <c r="L338">
        <v>1</v>
      </c>
      <c r="M338" t="b">
        <v>0</v>
      </c>
      <c r="N338" t="s">
        <v>8269</v>
      </c>
      <c r="O338" s="11">
        <v>102</v>
      </c>
      <c r="P338">
        <v>1015</v>
      </c>
      <c r="Q338" s="13" t="s">
        <v>8315</v>
      </c>
      <c r="R338" s="13" t="s">
        <v>8316</v>
      </c>
      <c r="S338" s="17">
        <v>42513.976319444439</v>
      </c>
      <c r="T338" s="17">
        <v>42559.976319444439</v>
      </c>
    </row>
    <row r="339" spans="1:20" ht="285" x14ac:dyDescent="0.25">
      <c r="A339">
        <v>3958</v>
      </c>
      <c r="B339" s="9" t="s">
        <v>3955</v>
      </c>
      <c r="C339" s="3" t="s">
        <v>8065</v>
      </c>
      <c r="D339" s="5">
        <v>3000</v>
      </c>
      <c r="E339" s="7">
        <v>4580</v>
      </c>
      <c r="F339" t="s">
        <v>8218</v>
      </c>
      <c r="G339" t="s">
        <v>8223</v>
      </c>
      <c r="H339" t="s">
        <v>8245</v>
      </c>
      <c r="I339">
        <v>1406988000</v>
      </c>
      <c r="J339">
        <v>1403822912</v>
      </c>
      <c r="K339" t="b">
        <v>0</v>
      </c>
      <c r="L339">
        <v>16</v>
      </c>
      <c r="M339" t="b">
        <v>0</v>
      </c>
      <c r="N339" t="s">
        <v>8269</v>
      </c>
      <c r="O339" s="11">
        <v>153</v>
      </c>
      <c r="P339">
        <v>286.25</v>
      </c>
      <c r="Q339" s="13" t="s">
        <v>8315</v>
      </c>
      <c r="R339" s="13" t="s">
        <v>8316</v>
      </c>
      <c r="S339" s="17">
        <v>41816.950370370374</v>
      </c>
      <c r="T339" s="17">
        <v>41853.583333333336</v>
      </c>
    </row>
    <row r="340" spans="1:20" ht="300" x14ac:dyDescent="0.25">
      <c r="A340">
        <v>3959</v>
      </c>
      <c r="B340" s="9" t="s">
        <v>3956</v>
      </c>
      <c r="C340" s="3" t="s">
        <v>8066</v>
      </c>
      <c r="D340" s="5">
        <v>2500</v>
      </c>
      <c r="E340" s="7">
        <v>2569</v>
      </c>
      <c r="F340" t="s">
        <v>8218</v>
      </c>
      <c r="G340" t="s">
        <v>8223</v>
      </c>
      <c r="H340" t="s">
        <v>8245</v>
      </c>
      <c r="I340">
        <v>1411930556</v>
      </c>
      <c r="J340">
        <v>1409338556</v>
      </c>
      <c r="K340" t="b">
        <v>0</v>
      </c>
      <c r="L340">
        <v>12</v>
      </c>
      <c r="M340" t="b">
        <v>0</v>
      </c>
      <c r="N340" t="s">
        <v>8269</v>
      </c>
      <c r="O340" s="11">
        <v>103</v>
      </c>
      <c r="P340">
        <v>214.08</v>
      </c>
      <c r="Q340" s="13" t="s">
        <v>8315</v>
      </c>
      <c r="R340" s="13" t="s">
        <v>8316</v>
      </c>
      <c r="S340" s="17">
        <v>41880.788842592592</v>
      </c>
      <c r="T340" s="17">
        <v>41910.788842592592</v>
      </c>
    </row>
    <row r="341" spans="1:20" ht="285" x14ac:dyDescent="0.25">
      <c r="A341">
        <v>3960</v>
      </c>
      <c r="B341" s="9" t="s">
        <v>3957</v>
      </c>
      <c r="C341" s="3" t="s">
        <v>8067</v>
      </c>
      <c r="D341" s="5">
        <v>1500</v>
      </c>
      <c r="E341" s="7">
        <v>1515.08</v>
      </c>
      <c r="F341" t="s">
        <v>8218</v>
      </c>
      <c r="G341" t="s">
        <v>8223</v>
      </c>
      <c r="H341" t="s">
        <v>8245</v>
      </c>
      <c r="I341">
        <v>1451852256</v>
      </c>
      <c r="J341">
        <v>1449260256</v>
      </c>
      <c r="K341" t="b">
        <v>0</v>
      </c>
      <c r="L341">
        <v>4</v>
      </c>
      <c r="M341" t="b">
        <v>0</v>
      </c>
      <c r="N341" t="s">
        <v>8269</v>
      </c>
      <c r="O341" s="11">
        <v>101</v>
      </c>
      <c r="P341">
        <v>378.77</v>
      </c>
      <c r="Q341" s="13" t="s">
        <v>8315</v>
      </c>
      <c r="R341" s="13" t="s">
        <v>8316</v>
      </c>
      <c r="S341" s="17">
        <v>42342.845555555556</v>
      </c>
      <c r="T341" s="17">
        <v>42372.845555555556</v>
      </c>
    </row>
    <row r="342" spans="1:20" ht="225" x14ac:dyDescent="0.25">
      <c r="A342">
        <v>3964</v>
      </c>
      <c r="B342" s="9" t="s">
        <v>3961</v>
      </c>
      <c r="C342" s="3" t="s">
        <v>8071</v>
      </c>
      <c r="D342" s="5">
        <v>2000</v>
      </c>
      <c r="E342" s="7">
        <v>2075</v>
      </c>
      <c r="F342" t="s">
        <v>8218</v>
      </c>
      <c r="G342" t="s">
        <v>8223</v>
      </c>
      <c r="H342" t="s">
        <v>8245</v>
      </c>
      <c r="I342">
        <v>1429460386</v>
      </c>
      <c r="J342">
        <v>1424279986</v>
      </c>
      <c r="K342" t="b">
        <v>0</v>
      </c>
      <c r="L342">
        <v>3</v>
      </c>
      <c r="M342" t="b">
        <v>0</v>
      </c>
      <c r="N342" t="s">
        <v>8269</v>
      </c>
      <c r="O342" s="11">
        <v>104</v>
      </c>
      <c r="P342">
        <v>691.67</v>
      </c>
      <c r="Q342" s="13" t="s">
        <v>8315</v>
      </c>
      <c r="R342" s="13" t="s">
        <v>8316</v>
      </c>
      <c r="S342" s="17">
        <v>42053.722060185188</v>
      </c>
      <c r="T342" s="17">
        <v>42113.680393518516</v>
      </c>
    </row>
    <row r="343" spans="1:20" ht="285" x14ac:dyDescent="0.25">
      <c r="A343">
        <v>3965</v>
      </c>
      <c r="B343" s="9" t="s">
        <v>3962</v>
      </c>
      <c r="C343" s="3" t="s">
        <v>8072</v>
      </c>
      <c r="D343" s="5">
        <v>2500</v>
      </c>
      <c r="E343" s="7">
        <v>2550</v>
      </c>
      <c r="F343" t="s">
        <v>8218</v>
      </c>
      <c r="G343" t="s">
        <v>8223</v>
      </c>
      <c r="H343" t="s">
        <v>8245</v>
      </c>
      <c r="I343">
        <v>1460608780</v>
      </c>
      <c r="J343">
        <v>1455428380</v>
      </c>
      <c r="K343" t="b">
        <v>0</v>
      </c>
      <c r="L343">
        <v>4</v>
      </c>
      <c r="M343" t="b">
        <v>0</v>
      </c>
      <c r="N343" t="s">
        <v>8269</v>
      </c>
      <c r="O343" s="11">
        <v>102</v>
      </c>
      <c r="P343">
        <v>637.5</v>
      </c>
      <c r="Q343" s="13" t="s">
        <v>8315</v>
      </c>
      <c r="R343" s="13" t="s">
        <v>8316</v>
      </c>
      <c r="S343" s="17">
        <v>42414.235879629632</v>
      </c>
      <c r="T343" s="17">
        <v>42474.194212962961</v>
      </c>
    </row>
    <row r="344" spans="1:20" ht="300" x14ac:dyDescent="0.25">
      <c r="A344">
        <v>3966</v>
      </c>
      <c r="B344" s="9" t="s">
        <v>3963</v>
      </c>
      <c r="C344" s="3" t="s">
        <v>8073</v>
      </c>
      <c r="D344" s="5">
        <v>1500</v>
      </c>
      <c r="E344" s="7">
        <v>1525</v>
      </c>
      <c r="F344" t="s">
        <v>8218</v>
      </c>
      <c r="G344" t="s">
        <v>8223</v>
      </c>
      <c r="H344" t="s">
        <v>8245</v>
      </c>
      <c r="I344">
        <v>1406170740</v>
      </c>
      <c r="J344">
        <v>1402506278</v>
      </c>
      <c r="K344" t="b">
        <v>0</v>
      </c>
      <c r="L344">
        <v>2</v>
      </c>
      <c r="M344" t="b">
        <v>0</v>
      </c>
      <c r="N344" t="s">
        <v>8269</v>
      </c>
      <c r="O344" s="11">
        <v>102</v>
      </c>
      <c r="P344">
        <v>762.5</v>
      </c>
      <c r="Q344" s="13" t="s">
        <v>8315</v>
      </c>
      <c r="R344" s="13" t="s">
        <v>8316</v>
      </c>
      <c r="S344" s="17">
        <v>41801.711550925924</v>
      </c>
      <c r="T344" s="17">
        <v>41844.124305555553</v>
      </c>
    </row>
    <row r="345" spans="1:20" ht="255" x14ac:dyDescent="0.25">
      <c r="A345">
        <v>3967</v>
      </c>
      <c r="B345" s="9" t="s">
        <v>3964</v>
      </c>
      <c r="C345" s="3" t="s">
        <v>8074</v>
      </c>
      <c r="D345" s="5">
        <v>2800</v>
      </c>
      <c r="E345" s="7">
        <v>3419</v>
      </c>
      <c r="F345" t="s">
        <v>8218</v>
      </c>
      <c r="G345" t="s">
        <v>8223</v>
      </c>
      <c r="H345" t="s">
        <v>8245</v>
      </c>
      <c r="I345">
        <v>1488783507</v>
      </c>
      <c r="J345">
        <v>1486191507</v>
      </c>
      <c r="K345" t="b">
        <v>0</v>
      </c>
      <c r="L345">
        <v>10</v>
      </c>
      <c r="M345" t="b">
        <v>0</v>
      </c>
      <c r="N345" t="s">
        <v>8269</v>
      </c>
      <c r="O345" s="11">
        <v>122</v>
      </c>
      <c r="P345">
        <v>341.9</v>
      </c>
      <c r="Q345" s="13" t="s">
        <v>8315</v>
      </c>
      <c r="R345" s="13" t="s">
        <v>8316</v>
      </c>
      <c r="S345" s="17">
        <v>42770.290590277778</v>
      </c>
      <c r="T345" s="17">
        <v>42800.290590277778</v>
      </c>
    </row>
    <row r="346" spans="1:20" ht="225" x14ac:dyDescent="0.25">
      <c r="A346">
        <v>3968</v>
      </c>
      <c r="B346" s="9" t="s">
        <v>3965</v>
      </c>
      <c r="C346" s="3" t="s">
        <v>8075</v>
      </c>
      <c r="D346" s="5">
        <v>3000</v>
      </c>
      <c r="E346" s="7">
        <v>3003</v>
      </c>
      <c r="F346" t="s">
        <v>8218</v>
      </c>
      <c r="G346" t="s">
        <v>8223</v>
      </c>
      <c r="H346" t="s">
        <v>8245</v>
      </c>
      <c r="I346">
        <v>1463945673</v>
      </c>
      <c r="J346">
        <v>1458761673</v>
      </c>
      <c r="K346" t="b">
        <v>0</v>
      </c>
      <c r="L346">
        <v>11</v>
      </c>
      <c r="M346" t="b">
        <v>0</v>
      </c>
      <c r="N346" t="s">
        <v>8269</v>
      </c>
      <c r="O346" s="11">
        <v>100</v>
      </c>
      <c r="P346">
        <v>273</v>
      </c>
      <c r="Q346" s="13" t="s">
        <v>8315</v>
      </c>
      <c r="R346" s="13" t="s">
        <v>8316</v>
      </c>
      <c r="S346" s="17">
        <v>42452.815659722226</v>
      </c>
      <c r="T346" s="17">
        <v>42512.815659722226</v>
      </c>
    </row>
    <row r="347" spans="1:20" ht="285" x14ac:dyDescent="0.25">
      <c r="A347">
        <v>3969</v>
      </c>
      <c r="B347" s="9" t="s">
        <v>3966</v>
      </c>
      <c r="C347" s="3" t="s">
        <v>8076</v>
      </c>
      <c r="D347" s="5">
        <v>2200</v>
      </c>
      <c r="E347" s="7">
        <v>2385</v>
      </c>
      <c r="F347" t="s">
        <v>8218</v>
      </c>
      <c r="G347" t="s">
        <v>8223</v>
      </c>
      <c r="H347" t="s">
        <v>8245</v>
      </c>
      <c r="I347">
        <v>1472442900</v>
      </c>
      <c r="J347">
        <v>1471638646</v>
      </c>
      <c r="K347" t="b">
        <v>0</v>
      </c>
      <c r="L347">
        <v>6</v>
      </c>
      <c r="M347" t="b">
        <v>0</v>
      </c>
      <c r="N347" t="s">
        <v>8269</v>
      </c>
      <c r="O347" s="11">
        <v>108</v>
      </c>
      <c r="P347">
        <v>397.5</v>
      </c>
      <c r="Q347" s="13" t="s">
        <v>8315</v>
      </c>
      <c r="R347" s="13" t="s">
        <v>8316</v>
      </c>
      <c r="S347" s="17">
        <v>42601.854699074072</v>
      </c>
      <c r="T347" s="17">
        <v>42611.163194444445</v>
      </c>
    </row>
    <row r="348" spans="1:20" ht="300" x14ac:dyDescent="0.25">
      <c r="A348">
        <v>3970</v>
      </c>
      <c r="B348" s="9" t="s">
        <v>3967</v>
      </c>
      <c r="C348" s="3" t="s">
        <v>8077</v>
      </c>
      <c r="D348" s="5">
        <v>1000</v>
      </c>
      <c r="E348" s="7">
        <v>1382</v>
      </c>
      <c r="F348" t="s">
        <v>8218</v>
      </c>
      <c r="G348" t="s">
        <v>8223</v>
      </c>
      <c r="H348" t="s">
        <v>8245</v>
      </c>
      <c r="I348">
        <v>1460925811</v>
      </c>
      <c r="J348">
        <v>1458333811</v>
      </c>
      <c r="K348" t="b">
        <v>0</v>
      </c>
      <c r="L348">
        <v>2</v>
      </c>
      <c r="M348" t="b">
        <v>0</v>
      </c>
      <c r="N348" t="s">
        <v>8269</v>
      </c>
      <c r="O348" s="11">
        <v>138</v>
      </c>
      <c r="P348">
        <v>691</v>
      </c>
      <c r="Q348" s="13" t="s">
        <v>8315</v>
      </c>
      <c r="R348" s="13" t="s">
        <v>8316</v>
      </c>
      <c r="S348" s="17">
        <v>42447.863553240735</v>
      </c>
      <c r="T348" s="17">
        <v>42477.863553240735</v>
      </c>
    </row>
    <row r="349" spans="1:20" ht="285" x14ac:dyDescent="0.25">
      <c r="A349">
        <v>3971</v>
      </c>
      <c r="B349" s="9" t="s">
        <v>3968</v>
      </c>
      <c r="C349" s="3" t="s">
        <v>8078</v>
      </c>
      <c r="D349" s="5">
        <v>2000</v>
      </c>
      <c r="E349" s="7">
        <v>2152</v>
      </c>
      <c r="F349" t="s">
        <v>8218</v>
      </c>
      <c r="G349" t="s">
        <v>8223</v>
      </c>
      <c r="H349" t="s">
        <v>8245</v>
      </c>
      <c r="I349">
        <v>1405947126</v>
      </c>
      <c r="J349">
        <v>1403355126</v>
      </c>
      <c r="K349" t="b">
        <v>0</v>
      </c>
      <c r="L349">
        <v>6</v>
      </c>
      <c r="M349" t="b">
        <v>0</v>
      </c>
      <c r="N349" t="s">
        <v>8269</v>
      </c>
      <c r="O349" s="11">
        <v>108</v>
      </c>
      <c r="P349">
        <v>358.67</v>
      </c>
      <c r="Q349" s="13" t="s">
        <v>8315</v>
      </c>
      <c r="R349" s="13" t="s">
        <v>8316</v>
      </c>
      <c r="S349" s="17">
        <v>41811.536180555559</v>
      </c>
      <c r="T349" s="17">
        <v>41841.536180555559</v>
      </c>
    </row>
    <row r="350" spans="1:20" ht="210" x14ac:dyDescent="0.25">
      <c r="A350">
        <v>3972</v>
      </c>
      <c r="B350" s="9" t="s">
        <v>3969</v>
      </c>
      <c r="C350" s="3" t="s">
        <v>8079</v>
      </c>
      <c r="D350" s="5">
        <v>2200</v>
      </c>
      <c r="E350" s="7">
        <v>2363</v>
      </c>
      <c r="F350" t="s">
        <v>8218</v>
      </c>
      <c r="G350" t="s">
        <v>8223</v>
      </c>
      <c r="H350" t="s">
        <v>8245</v>
      </c>
      <c r="I350">
        <v>1423186634</v>
      </c>
      <c r="J350">
        <v>1418002634</v>
      </c>
      <c r="K350" t="b">
        <v>0</v>
      </c>
      <c r="L350">
        <v>8</v>
      </c>
      <c r="M350" t="b">
        <v>0</v>
      </c>
      <c r="N350" t="s">
        <v>8269</v>
      </c>
      <c r="O350" s="11">
        <v>107</v>
      </c>
      <c r="P350">
        <v>295.38</v>
      </c>
      <c r="Q350" s="13" t="s">
        <v>8315</v>
      </c>
      <c r="R350" s="13" t="s">
        <v>8316</v>
      </c>
      <c r="S350" s="17">
        <v>41981.067523148144</v>
      </c>
      <c r="T350" s="17">
        <v>42041.067523148144</v>
      </c>
    </row>
    <row r="351" spans="1:20" ht="300" x14ac:dyDescent="0.25">
      <c r="A351">
        <v>3973</v>
      </c>
      <c r="B351" s="9" t="s">
        <v>3970</v>
      </c>
      <c r="C351" s="3" t="s">
        <v>8080</v>
      </c>
      <c r="D351" s="5">
        <v>10000</v>
      </c>
      <c r="E351" s="7">
        <v>10800</v>
      </c>
      <c r="F351" t="s">
        <v>8218</v>
      </c>
      <c r="G351" t="s">
        <v>8223</v>
      </c>
      <c r="H351" t="s">
        <v>8245</v>
      </c>
      <c r="I351">
        <v>1462766400</v>
      </c>
      <c r="J351">
        <v>1460219110</v>
      </c>
      <c r="K351" t="b">
        <v>0</v>
      </c>
      <c r="L351">
        <v>37</v>
      </c>
      <c r="M351" t="b">
        <v>0</v>
      </c>
      <c r="N351" t="s">
        <v>8269</v>
      </c>
      <c r="O351" s="11">
        <v>108</v>
      </c>
      <c r="P351">
        <v>291.89</v>
      </c>
      <c r="Q351" s="13" t="s">
        <v>8315</v>
      </c>
      <c r="R351" s="13" t="s">
        <v>8316</v>
      </c>
      <c r="S351" s="17">
        <v>42469.68414351852</v>
      </c>
      <c r="T351" s="17">
        <v>42499.166666666672</v>
      </c>
    </row>
    <row r="352" spans="1:20" ht="285" x14ac:dyDescent="0.25">
      <c r="A352">
        <v>3976</v>
      </c>
      <c r="B352" s="9" t="s">
        <v>3973</v>
      </c>
      <c r="C352" s="3" t="s">
        <v>8083</v>
      </c>
      <c r="D352" s="5">
        <v>3000</v>
      </c>
      <c r="E352" s="7">
        <v>3550</v>
      </c>
      <c r="F352" t="s">
        <v>8218</v>
      </c>
      <c r="G352" t="s">
        <v>8223</v>
      </c>
      <c r="H352" t="s">
        <v>8245</v>
      </c>
      <c r="I352">
        <v>1406876400</v>
      </c>
      <c r="J352">
        <v>1405024561</v>
      </c>
      <c r="K352" t="b">
        <v>0</v>
      </c>
      <c r="L352">
        <v>10</v>
      </c>
      <c r="M352" t="b">
        <v>0</v>
      </c>
      <c r="N352" t="s">
        <v>8269</v>
      </c>
      <c r="O352" s="11">
        <v>118</v>
      </c>
      <c r="P352">
        <v>355</v>
      </c>
      <c r="Q352" s="13" t="s">
        <v>8315</v>
      </c>
      <c r="R352" s="13" t="s">
        <v>8316</v>
      </c>
      <c r="S352" s="17">
        <v>41830.858344907407</v>
      </c>
      <c r="T352" s="17">
        <v>41852.291666666664</v>
      </c>
    </row>
    <row r="353" spans="1:20" ht="285" x14ac:dyDescent="0.25">
      <c r="A353">
        <v>3978</v>
      </c>
      <c r="B353" s="9" t="s">
        <v>3975</v>
      </c>
      <c r="C353" s="3" t="s">
        <v>8085</v>
      </c>
      <c r="D353" s="5">
        <v>2220</v>
      </c>
      <c r="E353" s="7">
        <v>3976</v>
      </c>
      <c r="F353" t="s">
        <v>8218</v>
      </c>
      <c r="G353" t="s">
        <v>8223</v>
      </c>
      <c r="H353" t="s">
        <v>8245</v>
      </c>
      <c r="I353">
        <v>1422717953</v>
      </c>
      <c r="J353">
        <v>1417533953</v>
      </c>
      <c r="K353" t="b">
        <v>0</v>
      </c>
      <c r="L353">
        <v>8</v>
      </c>
      <c r="M353" t="b">
        <v>0</v>
      </c>
      <c r="N353" t="s">
        <v>8269</v>
      </c>
      <c r="O353" s="11">
        <v>179</v>
      </c>
      <c r="P353">
        <v>497</v>
      </c>
      <c r="Q353" s="13" t="s">
        <v>8315</v>
      </c>
      <c r="R353" s="13" t="s">
        <v>8316</v>
      </c>
      <c r="S353" s="17">
        <v>41975.642974537041</v>
      </c>
      <c r="T353" s="17">
        <v>42035.642974537041</v>
      </c>
    </row>
    <row r="354" spans="1:20" ht="285" x14ac:dyDescent="0.25">
      <c r="A354">
        <v>3983</v>
      </c>
      <c r="B354" s="9" t="s">
        <v>3979</v>
      </c>
      <c r="C354" s="3" t="s">
        <v>8089</v>
      </c>
      <c r="D354" s="5">
        <v>10000</v>
      </c>
      <c r="E354" s="7">
        <v>10603</v>
      </c>
      <c r="F354" t="s">
        <v>8218</v>
      </c>
      <c r="G354" t="s">
        <v>8223</v>
      </c>
      <c r="H354" t="s">
        <v>8245</v>
      </c>
      <c r="I354">
        <v>1400569140</v>
      </c>
      <c r="J354">
        <v>1397854356</v>
      </c>
      <c r="K354" t="b">
        <v>0</v>
      </c>
      <c r="L354">
        <v>46</v>
      </c>
      <c r="M354" t="b">
        <v>0</v>
      </c>
      <c r="N354" t="s">
        <v>8269</v>
      </c>
      <c r="O354" s="11">
        <v>106</v>
      </c>
      <c r="P354">
        <v>230.5</v>
      </c>
      <c r="Q354" s="13" t="s">
        <v>8315</v>
      </c>
      <c r="R354" s="13" t="s">
        <v>8316</v>
      </c>
      <c r="S354" s="17">
        <v>41747.86986111111</v>
      </c>
      <c r="T354" s="17">
        <v>41779.290972222225</v>
      </c>
    </row>
    <row r="355" spans="1:20" ht="285" x14ac:dyDescent="0.25">
      <c r="A355">
        <v>3985</v>
      </c>
      <c r="B355" s="9" t="s">
        <v>3981</v>
      </c>
      <c r="C355" s="3" t="s">
        <v>8091</v>
      </c>
      <c r="D355" s="5">
        <v>3000</v>
      </c>
      <c r="E355" s="7">
        <v>4396</v>
      </c>
      <c r="F355" t="s">
        <v>8218</v>
      </c>
      <c r="G355" t="s">
        <v>8223</v>
      </c>
      <c r="H355" t="s">
        <v>8245</v>
      </c>
      <c r="I355">
        <v>1456002300</v>
      </c>
      <c r="J355">
        <v>1454173120</v>
      </c>
      <c r="K355" t="b">
        <v>0</v>
      </c>
      <c r="L355">
        <v>19</v>
      </c>
      <c r="M355" t="b">
        <v>0</v>
      </c>
      <c r="N355" t="s">
        <v>8269</v>
      </c>
      <c r="O355" s="11">
        <v>147</v>
      </c>
      <c r="P355">
        <v>231.37</v>
      </c>
      <c r="Q355" s="13" t="s">
        <v>8315</v>
      </c>
      <c r="R355" s="13" t="s">
        <v>8316</v>
      </c>
      <c r="S355" s="17">
        <v>42399.707407407404</v>
      </c>
      <c r="T355" s="17">
        <v>42420.878472222219</v>
      </c>
    </row>
    <row r="356" spans="1:20" ht="285" x14ac:dyDescent="0.25">
      <c r="A356">
        <v>3989</v>
      </c>
      <c r="B356" s="9" t="s">
        <v>3985</v>
      </c>
      <c r="C356" s="3" t="s">
        <v>8095</v>
      </c>
      <c r="D356" s="5">
        <v>300</v>
      </c>
      <c r="E356" s="7">
        <v>376</v>
      </c>
      <c r="F356" t="s">
        <v>8218</v>
      </c>
      <c r="G356" t="s">
        <v>8223</v>
      </c>
      <c r="H356" t="s">
        <v>8245</v>
      </c>
      <c r="I356">
        <v>1447009181</v>
      </c>
      <c r="J356">
        <v>1444413581</v>
      </c>
      <c r="K356" t="b">
        <v>0</v>
      </c>
      <c r="L356">
        <v>0</v>
      </c>
      <c r="M356" t="b">
        <v>0</v>
      </c>
      <c r="N356" t="s">
        <v>8269</v>
      </c>
      <c r="O356" s="11">
        <v>125</v>
      </c>
      <c r="P356">
        <v>0</v>
      </c>
      <c r="Q356" s="13" t="s">
        <v>8315</v>
      </c>
      <c r="R356" s="13" t="s">
        <v>8316</v>
      </c>
      <c r="S356" s="17">
        <v>42286.749780092592</v>
      </c>
      <c r="T356" s="17">
        <v>42316.791446759264</v>
      </c>
    </row>
    <row r="357" spans="1:20" ht="210" x14ac:dyDescent="0.25">
      <c r="A357">
        <v>3992</v>
      </c>
      <c r="B357" s="9" t="s">
        <v>3988</v>
      </c>
      <c r="C357" s="3" t="s">
        <v>8098</v>
      </c>
      <c r="D357" s="5">
        <v>3000</v>
      </c>
      <c r="E357" s="7">
        <v>3035</v>
      </c>
      <c r="F357" t="s">
        <v>8218</v>
      </c>
      <c r="G357" t="s">
        <v>8223</v>
      </c>
      <c r="H357" t="s">
        <v>8245</v>
      </c>
      <c r="I357">
        <v>1449876859</v>
      </c>
      <c r="J357">
        <v>1444689259</v>
      </c>
      <c r="K357" t="b">
        <v>0</v>
      </c>
      <c r="L357">
        <v>9</v>
      </c>
      <c r="M357" t="b">
        <v>0</v>
      </c>
      <c r="N357" t="s">
        <v>8269</v>
      </c>
      <c r="O357" s="11">
        <v>101</v>
      </c>
      <c r="P357">
        <v>337.22</v>
      </c>
      <c r="Q357" s="13" t="s">
        <v>8315</v>
      </c>
      <c r="R357" s="13" t="s">
        <v>8316</v>
      </c>
      <c r="S357" s="17">
        <v>42289.94049768518</v>
      </c>
      <c r="T357" s="17">
        <v>42349.982164351852</v>
      </c>
    </row>
    <row r="358" spans="1:20" ht="195" x14ac:dyDescent="0.25">
      <c r="A358">
        <v>3998</v>
      </c>
      <c r="B358" s="9" t="s">
        <v>3994</v>
      </c>
      <c r="C358" s="3" t="s">
        <v>8104</v>
      </c>
      <c r="D358" s="5">
        <v>3300</v>
      </c>
      <c r="E358" s="7">
        <v>5087</v>
      </c>
      <c r="F358" t="s">
        <v>8218</v>
      </c>
      <c r="G358" t="s">
        <v>8223</v>
      </c>
      <c r="H358" t="s">
        <v>8245</v>
      </c>
      <c r="I358">
        <v>1427580426</v>
      </c>
      <c r="J358">
        <v>1424992026</v>
      </c>
      <c r="K358" t="b">
        <v>0</v>
      </c>
      <c r="L358">
        <v>12</v>
      </c>
      <c r="M358" t="b">
        <v>0</v>
      </c>
      <c r="N358" t="s">
        <v>8269</v>
      </c>
      <c r="O358" s="11">
        <v>154</v>
      </c>
      <c r="P358">
        <v>423.92</v>
      </c>
      <c r="Q358" s="13" t="s">
        <v>8315</v>
      </c>
      <c r="R358" s="13" t="s">
        <v>8316</v>
      </c>
      <c r="S358" s="17">
        <v>42061.963263888887</v>
      </c>
      <c r="T358" s="17">
        <v>42091.921597222223</v>
      </c>
    </row>
    <row r="359" spans="1:20" ht="240" x14ac:dyDescent="0.25">
      <c r="A359">
        <v>3999</v>
      </c>
      <c r="B359" s="9" t="s">
        <v>3995</v>
      </c>
      <c r="C359" s="3" t="s">
        <v>8105</v>
      </c>
      <c r="D359" s="5">
        <v>4500</v>
      </c>
      <c r="E359" s="7">
        <v>5258</v>
      </c>
      <c r="F359" t="s">
        <v>8218</v>
      </c>
      <c r="G359" t="s">
        <v>8223</v>
      </c>
      <c r="H359" t="s">
        <v>8245</v>
      </c>
      <c r="I359">
        <v>1409514709</v>
      </c>
      <c r="J359">
        <v>1406058798</v>
      </c>
      <c r="K359" t="b">
        <v>0</v>
      </c>
      <c r="L359">
        <v>14</v>
      </c>
      <c r="M359" t="b">
        <v>0</v>
      </c>
      <c r="N359" t="s">
        <v>8269</v>
      </c>
      <c r="O359" s="11">
        <v>117</v>
      </c>
      <c r="P359">
        <v>375.57</v>
      </c>
      <c r="Q359" s="13" t="s">
        <v>8315</v>
      </c>
      <c r="R359" s="13" t="s">
        <v>8316</v>
      </c>
      <c r="S359" s="17">
        <v>41842.828680555554</v>
      </c>
      <c r="T359" s="17">
        <v>41882.827650462961</v>
      </c>
    </row>
    <row r="360" spans="1:20" ht="105" x14ac:dyDescent="0.25">
      <c r="A360">
        <v>4000</v>
      </c>
      <c r="B360" s="9" t="s">
        <v>3996</v>
      </c>
      <c r="C360" s="3" t="s">
        <v>8106</v>
      </c>
      <c r="D360" s="5">
        <v>1000</v>
      </c>
      <c r="E360" s="7">
        <v>1168</v>
      </c>
      <c r="F360" t="s">
        <v>8218</v>
      </c>
      <c r="G360" t="s">
        <v>8223</v>
      </c>
      <c r="H360" t="s">
        <v>8245</v>
      </c>
      <c r="I360">
        <v>1462631358</v>
      </c>
      <c r="J360">
        <v>1457450958</v>
      </c>
      <c r="K360" t="b">
        <v>0</v>
      </c>
      <c r="L360">
        <v>1</v>
      </c>
      <c r="M360" t="b">
        <v>0</v>
      </c>
      <c r="N360" t="s">
        <v>8269</v>
      </c>
      <c r="O360" s="11">
        <v>117</v>
      </c>
      <c r="P360">
        <v>1168</v>
      </c>
      <c r="Q360" s="13" t="s">
        <v>8315</v>
      </c>
      <c r="R360" s="13" t="s">
        <v>8316</v>
      </c>
      <c r="S360" s="17">
        <v>42437.64534722222</v>
      </c>
      <c r="T360" s="17">
        <v>42497.603680555556</v>
      </c>
    </row>
    <row r="361" spans="1:20" ht="225" x14ac:dyDescent="0.25">
      <c r="A361">
        <v>4010</v>
      </c>
      <c r="B361" s="9" t="s">
        <v>4006</v>
      </c>
      <c r="C361" s="3" t="s">
        <v>8115</v>
      </c>
      <c r="D361" s="5">
        <v>5000</v>
      </c>
      <c r="E361" s="7">
        <v>6000</v>
      </c>
      <c r="F361" t="s">
        <v>8218</v>
      </c>
      <c r="G361" t="s">
        <v>8223</v>
      </c>
      <c r="H361" t="s">
        <v>8245</v>
      </c>
      <c r="I361">
        <v>1414348166</v>
      </c>
      <c r="J361">
        <v>1412879366</v>
      </c>
      <c r="K361" t="b">
        <v>0</v>
      </c>
      <c r="L361">
        <v>38</v>
      </c>
      <c r="M361" t="b">
        <v>0</v>
      </c>
      <c r="N361" t="s">
        <v>8269</v>
      </c>
      <c r="O361" s="11">
        <v>120</v>
      </c>
      <c r="P361">
        <v>157.88999999999999</v>
      </c>
      <c r="Q361" s="13" t="s">
        <v>8315</v>
      </c>
      <c r="R361" s="13" t="s">
        <v>8316</v>
      </c>
      <c r="S361" s="17">
        <v>41921.770439814813</v>
      </c>
      <c r="T361" s="17">
        <v>41938.770439814813</v>
      </c>
    </row>
    <row r="362" spans="1:20" ht="300" x14ac:dyDescent="0.25">
      <c r="A362">
        <v>4013</v>
      </c>
      <c r="B362" s="9" t="s">
        <v>4009</v>
      </c>
      <c r="C362" s="3" t="s">
        <v>8118</v>
      </c>
      <c r="D362" s="5">
        <v>1200</v>
      </c>
      <c r="E362" s="7">
        <v>6039</v>
      </c>
      <c r="F362" t="s">
        <v>8218</v>
      </c>
      <c r="G362" t="s">
        <v>8223</v>
      </c>
      <c r="H362" t="s">
        <v>8245</v>
      </c>
      <c r="I362">
        <v>1424070823</v>
      </c>
      <c r="J362">
        <v>1421478823</v>
      </c>
      <c r="K362" t="b">
        <v>0</v>
      </c>
      <c r="L362">
        <v>2</v>
      </c>
      <c r="M362" t="b">
        <v>0</v>
      </c>
      <c r="N362" t="s">
        <v>8269</v>
      </c>
      <c r="O362" s="11">
        <v>503</v>
      </c>
      <c r="P362">
        <v>3019.5</v>
      </c>
      <c r="Q362" s="13" t="s">
        <v>8315</v>
      </c>
      <c r="R362" s="13" t="s">
        <v>8316</v>
      </c>
      <c r="S362" s="17">
        <v>42021.301192129627</v>
      </c>
      <c r="T362" s="17">
        <v>42051.301192129627</v>
      </c>
    </row>
    <row r="363" spans="1:20" ht="300" x14ac:dyDescent="0.25">
      <c r="A363">
        <v>4014</v>
      </c>
      <c r="B363" s="9" t="s">
        <v>4010</v>
      </c>
      <c r="C363" s="3" t="s">
        <v>8119</v>
      </c>
      <c r="D363" s="5">
        <v>500</v>
      </c>
      <c r="E363" s="7">
        <v>519</v>
      </c>
      <c r="F363" t="s">
        <v>8218</v>
      </c>
      <c r="G363" t="s">
        <v>8223</v>
      </c>
      <c r="H363" t="s">
        <v>8245</v>
      </c>
      <c r="I363">
        <v>1457157269</v>
      </c>
      <c r="J363">
        <v>1455861269</v>
      </c>
      <c r="K363" t="b">
        <v>0</v>
      </c>
      <c r="L363">
        <v>0</v>
      </c>
      <c r="M363" t="b">
        <v>0</v>
      </c>
      <c r="N363" t="s">
        <v>8269</v>
      </c>
      <c r="O363" s="11">
        <v>104</v>
      </c>
      <c r="P363">
        <v>0</v>
      </c>
      <c r="Q363" s="13" t="s">
        <v>8315</v>
      </c>
      <c r="R363" s="13" t="s">
        <v>8316</v>
      </c>
      <c r="S363" s="17">
        <v>42419.246168981481</v>
      </c>
      <c r="T363" s="17">
        <v>42434.246168981481</v>
      </c>
    </row>
    <row r="364" spans="1:20" ht="285" x14ac:dyDescent="0.25">
      <c r="A364">
        <v>4015</v>
      </c>
      <c r="B364" s="9" t="s">
        <v>4011</v>
      </c>
      <c r="C364" s="3" t="s">
        <v>8120</v>
      </c>
      <c r="D364" s="5">
        <v>900</v>
      </c>
      <c r="E364" s="7">
        <v>900</v>
      </c>
      <c r="F364" t="s">
        <v>8218</v>
      </c>
      <c r="G364" t="s">
        <v>8223</v>
      </c>
      <c r="H364" t="s">
        <v>8245</v>
      </c>
      <c r="I364">
        <v>1437331463</v>
      </c>
      <c r="J364">
        <v>1434739463</v>
      </c>
      <c r="K364" t="b">
        <v>0</v>
      </c>
      <c r="L364">
        <v>1</v>
      </c>
      <c r="M364" t="b">
        <v>0</v>
      </c>
      <c r="N364" t="s">
        <v>8269</v>
      </c>
      <c r="O364" s="11">
        <v>100</v>
      </c>
      <c r="P364">
        <v>900</v>
      </c>
      <c r="Q364" s="13" t="s">
        <v>8315</v>
      </c>
      <c r="R364" s="13" t="s">
        <v>8316</v>
      </c>
      <c r="S364" s="17">
        <v>42174.780821759254</v>
      </c>
      <c r="T364" s="17">
        <v>42204.780821759254</v>
      </c>
    </row>
    <row r="365" spans="1:20" ht="270" x14ac:dyDescent="0.25">
      <c r="A365">
        <v>4017</v>
      </c>
      <c r="B365" s="9" t="s">
        <v>4013</v>
      </c>
      <c r="C365" s="3" t="s">
        <v>8122</v>
      </c>
      <c r="D365" s="5">
        <v>2000</v>
      </c>
      <c r="E365" s="7">
        <v>2000</v>
      </c>
      <c r="F365" t="s">
        <v>8218</v>
      </c>
      <c r="G365" t="s">
        <v>8223</v>
      </c>
      <c r="H365" t="s">
        <v>8245</v>
      </c>
      <c r="I365">
        <v>1409846874</v>
      </c>
      <c r="J365">
        <v>1407254874</v>
      </c>
      <c r="K365" t="b">
        <v>0</v>
      </c>
      <c r="L365">
        <v>2</v>
      </c>
      <c r="M365" t="b">
        <v>0</v>
      </c>
      <c r="N365" t="s">
        <v>8269</v>
      </c>
      <c r="O365" s="11">
        <v>100</v>
      </c>
      <c r="P365">
        <v>1000</v>
      </c>
      <c r="Q365" s="13" t="s">
        <v>8315</v>
      </c>
      <c r="R365" s="13" t="s">
        <v>8316</v>
      </c>
      <c r="S365" s="17">
        <v>41856.672152777777</v>
      </c>
      <c r="T365" s="17">
        <v>41886.672152777777</v>
      </c>
    </row>
    <row r="366" spans="1:20" ht="285" x14ac:dyDescent="0.25">
      <c r="A366">
        <v>4019</v>
      </c>
      <c r="B366" s="9" t="s">
        <v>4015</v>
      </c>
      <c r="C366" s="3" t="s">
        <v>8124</v>
      </c>
      <c r="D366" s="5">
        <v>1300</v>
      </c>
      <c r="E366" s="7">
        <v>1510</v>
      </c>
      <c r="F366" t="s">
        <v>8218</v>
      </c>
      <c r="G366" t="s">
        <v>8223</v>
      </c>
      <c r="H366" t="s">
        <v>8245</v>
      </c>
      <c r="I366">
        <v>1460737680</v>
      </c>
      <c r="J366">
        <v>1455725596</v>
      </c>
      <c r="K366" t="b">
        <v>0</v>
      </c>
      <c r="L366">
        <v>4</v>
      </c>
      <c r="M366" t="b">
        <v>0</v>
      </c>
      <c r="N366" t="s">
        <v>8269</v>
      </c>
      <c r="O366" s="11">
        <v>116</v>
      </c>
      <c r="P366">
        <v>377.5</v>
      </c>
      <c r="Q366" s="13" t="s">
        <v>8315</v>
      </c>
      <c r="R366" s="13" t="s">
        <v>8316</v>
      </c>
      <c r="S366" s="17">
        <v>42417.675879629634</v>
      </c>
      <c r="T366" s="17">
        <v>42475.686111111107</v>
      </c>
    </row>
    <row r="367" spans="1:20" ht="210" x14ac:dyDescent="0.25">
      <c r="A367">
        <v>4021</v>
      </c>
      <c r="B367" s="9" t="s">
        <v>4017</v>
      </c>
      <c r="C367" s="3" t="s">
        <v>8126</v>
      </c>
      <c r="D367" s="5">
        <v>2000</v>
      </c>
      <c r="E367" s="7">
        <v>2060</v>
      </c>
      <c r="F367" t="s">
        <v>8218</v>
      </c>
      <c r="G367" t="s">
        <v>8223</v>
      </c>
      <c r="H367" t="s">
        <v>8245</v>
      </c>
      <c r="I367">
        <v>1414360358</v>
      </c>
      <c r="J367">
        <v>1409176358</v>
      </c>
      <c r="K367" t="b">
        <v>0</v>
      </c>
      <c r="L367">
        <v>2</v>
      </c>
      <c r="M367" t="b">
        <v>0</v>
      </c>
      <c r="N367" t="s">
        <v>8269</v>
      </c>
      <c r="O367" s="11">
        <v>103</v>
      </c>
      <c r="P367">
        <v>1030</v>
      </c>
      <c r="Q367" s="13" t="s">
        <v>8315</v>
      </c>
      <c r="R367" s="13" t="s">
        <v>8316</v>
      </c>
      <c r="S367" s="17">
        <v>41878.911550925928</v>
      </c>
      <c r="T367" s="17">
        <v>41938.911550925928</v>
      </c>
    </row>
    <row r="368" spans="1:20" ht="165" x14ac:dyDescent="0.25">
      <c r="A368">
        <v>4022</v>
      </c>
      <c r="B368" s="9" t="s">
        <v>4018</v>
      </c>
      <c r="C368" s="3" t="s">
        <v>8127</v>
      </c>
      <c r="D368" s="5">
        <v>30000</v>
      </c>
      <c r="E368" s="7">
        <v>2344134.67</v>
      </c>
      <c r="F368" t="s">
        <v>8218</v>
      </c>
      <c r="G368" t="s">
        <v>8223</v>
      </c>
      <c r="H368" t="s">
        <v>8245</v>
      </c>
      <c r="I368">
        <v>1422759240</v>
      </c>
      <c r="J368">
        <v>1418824867</v>
      </c>
      <c r="K368" t="b">
        <v>0</v>
      </c>
      <c r="L368">
        <v>197</v>
      </c>
      <c r="M368" t="b">
        <v>0</v>
      </c>
      <c r="N368" t="s">
        <v>8269</v>
      </c>
      <c r="O368" s="11">
        <v>7814</v>
      </c>
      <c r="P368">
        <v>11899.16</v>
      </c>
      <c r="Q368" s="13" t="s">
        <v>8315</v>
      </c>
      <c r="R368" s="13" t="s">
        <v>8316</v>
      </c>
      <c r="S368" s="17">
        <v>41990.584108796291</v>
      </c>
      <c r="T368" s="17">
        <v>42036.120833333334</v>
      </c>
    </row>
    <row r="369" spans="1:20" ht="285" x14ac:dyDescent="0.25">
      <c r="A369">
        <v>4024</v>
      </c>
      <c r="B369" s="9" t="s">
        <v>4020</v>
      </c>
      <c r="C369" s="3" t="s">
        <v>8129</v>
      </c>
      <c r="D369" s="5">
        <v>1000</v>
      </c>
      <c r="E369" s="7">
        <v>1050</v>
      </c>
      <c r="F369" t="s">
        <v>8218</v>
      </c>
      <c r="G369" t="s">
        <v>8223</v>
      </c>
      <c r="H369" t="s">
        <v>8245</v>
      </c>
      <c r="I369">
        <v>1441037097</v>
      </c>
      <c r="J369">
        <v>1438445097</v>
      </c>
      <c r="K369" t="b">
        <v>0</v>
      </c>
      <c r="L369">
        <v>1</v>
      </c>
      <c r="M369" t="b">
        <v>0</v>
      </c>
      <c r="N369" t="s">
        <v>8269</v>
      </c>
      <c r="O369" s="11">
        <v>105</v>
      </c>
      <c r="P369">
        <v>1050</v>
      </c>
      <c r="Q369" s="13" t="s">
        <v>8315</v>
      </c>
      <c r="R369" s="13" t="s">
        <v>8316</v>
      </c>
      <c r="S369" s="17">
        <v>42217.670104166667</v>
      </c>
      <c r="T369" s="17">
        <v>42247.670104166667</v>
      </c>
    </row>
    <row r="370" spans="1:20" ht="225" x14ac:dyDescent="0.25">
      <c r="A370">
        <v>4026</v>
      </c>
      <c r="B370" s="9" t="s">
        <v>4022</v>
      </c>
      <c r="C370" s="3" t="s">
        <v>8131</v>
      </c>
      <c r="D370" s="5">
        <v>350</v>
      </c>
      <c r="E370" s="7">
        <v>500</v>
      </c>
      <c r="F370" t="s">
        <v>8218</v>
      </c>
      <c r="G370" t="s">
        <v>8223</v>
      </c>
      <c r="H370" t="s">
        <v>8245</v>
      </c>
      <c r="I370">
        <v>1449247439</v>
      </c>
      <c r="J370">
        <v>1444059839</v>
      </c>
      <c r="K370" t="b">
        <v>0</v>
      </c>
      <c r="L370">
        <v>0</v>
      </c>
      <c r="M370" t="b">
        <v>0</v>
      </c>
      <c r="N370" t="s">
        <v>8269</v>
      </c>
      <c r="O370" s="11">
        <v>143</v>
      </c>
      <c r="P370">
        <v>0</v>
      </c>
      <c r="Q370" s="13" t="s">
        <v>8315</v>
      </c>
      <c r="R370" s="13" t="s">
        <v>8316</v>
      </c>
      <c r="S370" s="17">
        <v>42282.655543981484</v>
      </c>
      <c r="T370" s="17">
        <v>42342.697210648148</v>
      </c>
    </row>
    <row r="371" spans="1:20" ht="240" x14ac:dyDescent="0.25">
      <c r="A371">
        <v>4028</v>
      </c>
      <c r="B371" s="9" t="s">
        <v>4024</v>
      </c>
      <c r="C371" s="3" t="s">
        <v>8133</v>
      </c>
      <c r="D371" s="5">
        <v>3000</v>
      </c>
      <c r="E371" s="7">
        <v>3148</v>
      </c>
      <c r="F371" t="s">
        <v>8218</v>
      </c>
      <c r="G371" t="s">
        <v>8223</v>
      </c>
      <c r="H371" t="s">
        <v>8245</v>
      </c>
      <c r="I371">
        <v>1402007500</v>
      </c>
      <c r="J371">
        <v>1399415500</v>
      </c>
      <c r="K371" t="b">
        <v>0</v>
      </c>
      <c r="L371">
        <v>11</v>
      </c>
      <c r="M371" t="b">
        <v>0</v>
      </c>
      <c r="N371" t="s">
        <v>8269</v>
      </c>
      <c r="O371" s="11">
        <v>105</v>
      </c>
      <c r="P371">
        <v>286.18</v>
      </c>
      <c r="Q371" s="13" t="s">
        <v>8315</v>
      </c>
      <c r="R371" s="13" t="s">
        <v>8316</v>
      </c>
      <c r="S371" s="17">
        <v>41765.938657407409</v>
      </c>
      <c r="T371" s="17">
        <v>41795.938657407409</v>
      </c>
    </row>
    <row r="372" spans="1:20" ht="300" x14ac:dyDescent="0.25">
      <c r="A372">
        <v>4031</v>
      </c>
      <c r="B372" s="9" t="s">
        <v>4027</v>
      </c>
      <c r="C372" s="3" t="s">
        <v>8136</v>
      </c>
      <c r="D372" s="5">
        <v>400</v>
      </c>
      <c r="E372" s="7">
        <v>425</v>
      </c>
      <c r="F372" t="s">
        <v>8218</v>
      </c>
      <c r="G372" t="s">
        <v>8223</v>
      </c>
      <c r="H372" t="s">
        <v>8245</v>
      </c>
      <c r="I372">
        <v>1418914964</v>
      </c>
      <c r="J372">
        <v>1414591364</v>
      </c>
      <c r="K372" t="b">
        <v>0</v>
      </c>
      <c r="L372">
        <v>0</v>
      </c>
      <c r="M372" t="b">
        <v>0</v>
      </c>
      <c r="N372" t="s">
        <v>8269</v>
      </c>
      <c r="O372" s="11">
        <v>106</v>
      </c>
      <c r="P372">
        <v>0</v>
      </c>
      <c r="Q372" s="13" t="s">
        <v>8315</v>
      </c>
      <c r="R372" s="13" t="s">
        <v>8316</v>
      </c>
      <c r="S372" s="17">
        <v>41941.585231481484</v>
      </c>
      <c r="T372" s="17">
        <v>41991.626898148148</v>
      </c>
    </row>
    <row r="373" spans="1:20" ht="270" x14ac:dyDescent="0.25">
      <c r="A373">
        <v>4032</v>
      </c>
      <c r="B373" s="9" t="s">
        <v>4028</v>
      </c>
      <c r="C373" s="3" t="s">
        <v>8137</v>
      </c>
      <c r="D373" s="5">
        <v>2820</v>
      </c>
      <c r="E373" s="7">
        <v>3036</v>
      </c>
      <c r="F373" t="s">
        <v>8218</v>
      </c>
      <c r="G373" t="s">
        <v>8223</v>
      </c>
      <c r="H373" t="s">
        <v>8245</v>
      </c>
      <c r="I373">
        <v>1450211116</v>
      </c>
      <c r="J373">
        <v>1445023516</v>
      </c>
      <c r="K373" t="b">
        <v>0</v>
      </c>
      <c r="L373">
        <v>7</v>
      </c>
      <c r="M373" t="b">
        <v>0</v>
      </c>
      <c r="N373" t="s">
        <v>8269</v>
      </c>
      <c r="O373" s="11">
        <v>108</v>
      </c>
      <c r="P373">
        <v>433.71</v>
      </c>
      <c r="Q373" s="13" t="s">
        <v>8315</v>
      </c>
      <c r="R373" s="13" t="s">
        <v>8316</v>
      </c>
      <c r="S373" s="17">
        <v>42293.809212962966</v>
      </c>
      <c r="T373" s="17">
        <v>42353.85087962963</v>
      </c>
    </row>
    <row r="374" spans="1:20" ht="255" x14ac:dyDescent="0.25">
      <c r="A374">
        <v>4034</v>
      </c>
      <c r="B374" s="9" t="s">
        <v>4030</v>
      </c>
      <c r="C374" s="3" t="s">
        <v>8139</v>
      </c>
      <c r="D374" s="5">
        <v>2000</v>
      </c>
      <c r="E374" s="7">
        <v>6842</v>
      </c>
      <c r="F374" t="s">
        <v>8218</v>
      </c>
      <c r="G374" t="s">
        <v>8223</v>
      </c>
      <c r="H374" t="s">
        <v>8245</v>
      </c>
      <c r="I374">
        <v>1428097450</v>
      </c>
      <c r="J374">
        <v>1425509050</v>
      </c>
      <c r="K374" t="b">
        <v>0</v>
      </c>
      <c r="L374">
        <v>2</v>
      </c>
      <c r="M374" t="b">
        <v>0</v>
      </c>
      <c r="N374" t="s">
        <v>8269</v>
      </c>
      <c r="O374" s="11">
        <v>342</v>
      </c>
      <c r="P374">
        <v>3421</v>
      </c>
      <c r="Q374" s="13" t="s">
        <v>8315</v>
      </c>
      <c r="R374" s="13" t="s">
        <v>8316</v>
      </c>
      <c r="S374" s="17">
        <v>42067.947337962964</v>
      </c>
      <c r="T374" s="17">
        <v>42097.905671296292</v>
      </c>
    </row>
    <row r="375" spans="1:20" ht="165" x14ac:dyDescent="0.25">
      <c r="A375">
        <v>4035</v>
      </c>
      <c r="B375" s="9" t="s">
        <v>4031</v>
      </c>
      <c r="C375" s="3" t="s">
        <v>8140</v>
      </c>
      <c r="D375" s="5">
        <v>10000</v>
      </c>
      <c r="E375" s="7">
        <v>10133</v>
      </c>
      <c r="F375" t="s">
        <v>8218</v>
      </c>
      <c r="G375" t="s">
        <v>8223</v>
      </c>
      <c r="H375" t="s">
        <v>8245</v>
      </c>
      <c r="I375">
        <v>1413925887</v>
      </c>
      <c r="J375">
        <v>1411333887</v>
      </c>
      <c r="K375" t="b">
        <v>0</v>
      </c>
      <c r="L375">
        <v>25</v>
      </c>
      <c r="M375" t="b">
        <v>0</v>
      </c>
      <c r="N375" t="s">
        <v>8269</v>
      </c>
      <c r="O375" s="11">
        <v>101</v>
      </c>
      <c r="P375">
        <v>405.32</v>
      </c>
      <c r="Q375" s="13" t="s">
        <v>8315</v>
      </c>
      <c r="R375" s="13" t="s">
        <v>8316</v>
      </c>
      <c r="S375" s="17">
        <v>41903.882951388885</v>
      </c>
      <c r="T375" s="17">
        <v>41933.882951388885</v>
      </c>
    </row>
    <row r="376" spans="1:20" ht="285" x14ac:dyDescent="0.25">
      <c r="A376">
        <v>4036</v>
      </c>
      <c r="B376" s="9" t="s">
        <v>4032</v>
      </c>
      <c r="C376" s="3" t="s">
        <v>7438</v>
      </c>
      <c r="D376" s="5">
        <v>8000</v>
      </c>
      <c r="E376" s="7">
        <v>8355</v>
      </c>
      <c r="F376" t="s">
        <v>8218</v>
      </c>
      <c r="G376" t="s">
        <v>8223</v>
      </c>
      <c r="H376" t="s">
        <v>8245</v>
      </c>
      <c r="I376">
        <v>1404253800</v>
      </c>
      <c r="J376">
        <v>1402784964</v>
      </c>
      <c r="K376" t="b">
        <v>0</v>
      </c>
      <c r="L376">
        <v>17</v>
      </c>
      <c r="M376" t="b">
        <v>0</v>
      </c>
      <c r="N376" t="s">
        <v>8269</v>
      </c>
      <c r="O376" s="11">
        <v>104</v>
      </c>
      <c r="P376">
        <v>491.47</v>
      </c>
      <c r="Q376" s="13" t="s">
        <v>8315</v>
      </c>
      <c r="R376" s="13" t="s">
        <v>8316</v>
      </c>
      <c r="S376" s="17">
        <v>41804.937083333331</v>
      </c>
      <c r="T376" s="17">
        <v>41821.9375</v>
      </c>
    </row>
    <row r="377" spans="1:20" ht="255" x14ac:dyDescent="0.25">
      <c r="A377">
        <v>4038</v>
      </c>
      <c r="B377" s="9" t="s">
        <v>4034</v>
      </c>
      <c r="C377" s="3" t="s">
        <v>8142</v>
      </c>
      <c r="D377" s="5">
        <v>2500</v>
      </c>
      <c r="E377" s="7">
        <v>2663</v>
      </c>
      <c r="F377" t="s">
        <v>8218</v>
      </c>
      <c r="G377" t="s">
        <v>8223</v>
      </c>
      <c r="H377" t="s">
        <v>8245</v>
      </c>
      <c r="I377">
        <v>1413573010</v>
      </c>
      <c r="J377">
        <v>1408389010</v>
      </c>
      <c r="K377" t="b">
        <v>0</v>
      </c>
      <c r="L377">
        <v>4</v>
      </c>
      <c r="M377" t="b">
        <v>0</v>
      </c>
      <c r="N377" t="s">
        <v>8269</v>
      </c>
      <c r="O377" s="11">
        <v>107</v>
      </c>
      <c r="P377">
        <v>665.75</v>
      </c>
      <c r="Q377" s="13" t="s">
        <v>8315</v>
      </c>
      <c r="R377" s="13" t="s">
        <v>8316</v>
      </c>
      <c r="S377" s="17">
        <v>41869.798726851855</v>
      </c>
      <c r="T377" s="17">
        <v>41929.798726851855</v>
      </c>
    </row>
    <row r="378" spans="1:20" ht="195" x14ac:dyDescent="0.25">
      <c r="A378">
        <v>4039</v>
      </c>
      <c r="B378" s="9" t="s">
        <v>4035</v>
      </c>
      <c r="C378" s="3" t="s">
        <v>8143</v>
      </c>
      <c r="D378" s="5">
        <v>2500</v>
      </c>
      <c r="E378" s="7">
        <v>2605</v>
      </c>
      <c r="F378" t="s">
        <v>8218</v>
      </c>
      <c r="G378" t="s">
        <v>8223</v>
      </c>
      <c r="H378" t="s">
        <v>8245</v>
      </c>
      <c r="I378">
        <v>1448949540</v>
      </c>
      <c r="J378">
        <v>1446048367</v>
      </c>
      <c r="K378" t="b">
        <v>0</v>
      </c>
      <c r="L378">
        <v>5</v>
      </c>
      <c r="M378" t="b">
        <v>0</v>
      </c>
      <c r="N378" t="s">
        <v>8269</v>
      </c>
      <c r="O378" s="11">
        <v>104</v>
      </c>
      <c r="P378">
        <v>521</v>
      </c>
      <c r="Q378" s="13" t="s">
        <v>8315</v>
      </c>
      <c r="R378" s="13" t="s">
        <v>8316</v>
      </c>
      <c r="S378" s="17">
        <v>42305.670914351853</v>
      </c>
      <c r="T378" s="17">
        <v>42339.249305555553</v>
      </c>
    </row>
    <row r="379" spans="1:20" ht="285" x14ac:dyDescent="0.25">
      <c r="A379">
        <v>4047</v>
      </c>
      <c r="B379" s="9" t="s">
        <v>4043</v>
      </c>
      <c r="C379" s="3" t="s">
        <v>8151</v>
      </c>
      <c r="D379" s="5">
        <v>2000</v>
      </c>
      <c r="E379" s="7">
        <v>2015</v>
      </c>
      <c r="F379" t="s">
        <v>8218</v>
      </c>
      <c r="G379" t="s">
        <v>8223</v>
      </c>
      <c r="H379" t="s">
        <v>8245</v>
      </c>
      <c r="I379">
        <v>1420938000</v>
      </c>
      <c r="J379">
        <v>1418862743</v>
      </c>
      <c r="K379" t="b">
        <v>0</v>
      </c>
      <c r="L379">
        <v>4</v>
      </c>
      <c r="M379" t="b">
        <v>0</v>
      </c>
      <c r="N379" t="s">
        <v>8269</v>
      </c>
      <c r="O379" s="11">
        <v>101</v>
      </c>
      <c r="P379">
        <v>503.75</v>
      </c>
      <c r="Q379" s="13" t="s">
        <v>8315</v>
      </c>
      <c r="R379" s="13" t="s">
        <v>8316</v>
      </c>
      <c r="S379" s="17">
        <v>41991.022488425922</v>
      </c>
      <c r="T379" s="17">
        <v>42015.041666666672</v>
      </c>
    </row>
    <row r="380" spans="1:20" ht="315" x14ac:dyDescent="0.25">
      <c r="A380">
        <v>4049</v>
      </c>
      <c r="B380" s="9" t="s">
        <v>4045</v>
      </c>
      <c r="C380" s="3" t="s">
        <v>8153</v>
      </c>
      <c r="D380" s="5">
        <v>1000</v>
      </c>
      <c r="E380" s="7">
        <v>5078</v>
      </c>
      <c r="F380" t="s">
        <v>8218</v>
      </c>
      <c r="G380" t="s">
        <v>8223</v>
      </c>
      <c r="H380" t="s">
        <v>8245</v>
      </c>
      <c r="I380">
        <v>1436914815</v>
      </c>
      <c r="J380">
        <v>1434322815</v>
      </c>
      <c r="K380" t="b">
        <v>0</v>
      </c>
      <c r="L380">
        <v>1</v>
      </c>
      <c r="M380" t="b">
        <v>0</v>
      </c>
      <c r="N380" t="s">
        <v>8269</v>
      </c>
      <c r="O380" s="11">
        <v>508</v>
      </c>
      <c r="P380">
        <v>5078</v>
      </c>
      <c r="Q380" s="13" t="s">
        <v>8315</v>
      </c>
      <c r="R380" s="13" t="s">
        <v>8316</v>
      </c>
      <c r="S380" s="17">
        <v>42169.958506944444</v>
      </c>
      <c r="T380" s="17">
        <v>42199.958506944444</v>
      </c>
    </row>
    <row r="381" spans="1:20" ht="285" x14ac:dyDescent="0.25">
      <c r="A381">
        <v>4050</v>
      </c>
      <c r="B381" s="9" t="s">
        <v>4046</v>
      </c>
      <c r="C381" s="3" t="s">
        <v>8154</v>
      </c>
      <c r="D381" s="5">
        <v>800</v>
      </c>
      <c r="E381" s="7">
        <v>900</v>
      </c>
      <c r="F381" t="s">
        <v>8218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t="s">
        <v>8269</v>
      </c>
      <c r="O381" s="11">
        <v>113</v>
      </c>
      <c r="P381">
        <v>900</v>
      </c>
      <c r="Q381" s="13" t="s">
        <v>8315</v>
      </c>
      <c r="R381" s="13" t="s">
        <v>8316</v>
      </c>
      <c r="S381" s="17">
        <v>41905.636469907404</v>
      </c>
      <c r="T381" s="17">
        <v>41935.636469907404</v>
      </c>
    </row>
    <row r="382" spans="1:20" ht="255" x14ac:dyDescent="0.25">
      <c r="A382">
        <v>4051</v>
      </c>
      <c r="B382" s="9" t="s">
        <v>4047</v>
      </c>
      <c r="C382" s="3" t="s">
        <v>8155</v>
      </c>
      <c r="D382" s="5">
        <v>70</v>
      </c>
      <c r="E382" s="7">
        <v>120</v>
      </c>
      <c r="F382" t="s">
        <v>8218</v>
      </c>
      <c r="G382" t="s">
        <v>8223</v>
      </c>
      <c r="H382" t="s">
        <v>8245</v>
      </c>
      <c r="I382">
        <v>1399618380</v>
      </c>
      <c r="J382">
        <v>1399058797</v>
      </c>
      <c r="K382" t="b">
        <v>0</v>
      </c>
      <c r="L382">
        <v>0</v>
      </c>
      <c r="M382" t="b">
        <v>0</v>
      </c>
      <c r="N382" t="s">
        <v>8269</v>
      </c>
      <c r="O382" s="11">
        <v>171</v>
      </c>
      <c r="P382">
        <v>0</v>
      </c>
      <c r="Q382" s="13" t="s">
        <v>8315</v>
      </c>
      <c r="R382" s="13" t="s">
        <v>8316</v>
      </c>
      <c r="S382" s="17">
        <v>41761.810150462967</v>
      </c>
      <c r="T382" s="17">
        <v>41768.286805555559</v>
      </c>
    </row>
    <row r="383" spans="1:20" ht="270" x14ac:dyDescent="0.25">
      <c r="A383">
        <v>4054</v>
      </c>
      <c r="B383" s="9" t="s">
        <v>4050</v>
      </c>
      <c r="C383" s="3" t="s">
        <v>8158</v>
      </c>
      <c r="D383" s="5">
        <v>500</v>
      </c>
      <c r="E383" s="7">
        <v>503.22</v>
      </c>
      <c r="F383" t="s">
        <v>8218</v>
      </c>
      <c r="G383" t="s">
        <v>8223</v>
      </c>
      <c r="H383" t="s">
        <v>8245</v>
      </c>
      <c r="I383">
        <v>1475294400</v>
      </c>
      <c r="J383">
        <v>1472674285</v>
      </c>
      <c r="K383" t="b">
        <v>0</v>
      </c>
      <c r="L383">
        <v>0</v>
      </c>
      <c r="M383" t="b">
        <v>0</v>
      </c>
      <c r="N383" t="s">
        <v>8269</v>
      </c>
      <c r="O383" s="11">
        <v>101</v>
      </c>
      <c r="P383">
        <v>0</v>
      </c>
      <c r="Q383" s="13" t="s">
        <v>8315</v>
      </c>
      <c r="R383" s="13" t="s">
        <v>8316</v>
      </c>
      <c r="S383" s="17">
        <v>42613.841261574074</v>
      </c>
      <c r="T383" s="17">
        <v>42644.166666666672</v>
      </c>
    </row>
    <row r="384" spans="1:20" ht="255" x14ac:dyDescent="0.25">
      <c r="A384">
        <v>4056</v>
      </c>
      <c r="B384" s="9" t="s">
        <v>4052</v>
      </c>
      <c r="C384" s="3" t="s">
        <v>8160</v>
      </c>
      <c r="D384" s="5">
        <v>3500</v>
      </c>
      <c r="E384" s="7">
        <v>3500</v>
      </c>
      <c r="F384" t="s">
        <v>8218</v>
      </c>
      <c r="G384" t="s">
        <v>8223</v>
      </c>
      <c r="H384" t="s">
        <v>8245</v>
      </c>
      <c r="I384">
        <v>1467575940</v>
      </c>
      <c r="J384">
        <v>1465856639</v>
      </c>
      <c r="K384" t="b">
        <v>0</v>
      </c>
      <c r="L384">
        <v>9</v>
      </c>
      <c r="M384" t="b">
        <v>0</v>
      </c>
      <c r="N384" t="s">
        <v>8269</v>
      </c>
      <c r="O384" s="11">
        <v>100</v>
      </c>
      <c r="P384">
        <v>388.89</v>
      </c>
      <c r="Q384" s="13" t="s">
        <v>8315</v>
      </c>
      <c r="R384" s="13" t="s">
        <v>8316</v>
      </c>
      <c r="S384" s="17">
        <v>42534.933321759265</v>
      </c>
      <c r="T384" s="17">
        <v>42554.832638888889</v>
      </c>
    </row>
    <row r="385" spans="1:20" ht="165" x14ac:dyDescent="0.25">
      <c r="A385">
        <v>4061</v>
      </c>
      <c r="B385" s="9" t="s">
        <v>4057</v>
      </c>
      <c r="C385" s="3" t="s">
        <v>8165</v>
      </c>
      <c r="D385" s="5">
        <v>100</v>
      </c>
      <c r="E385" s="7">
        <v>155</v>
      </c>
      <c r="F385" t="s">
        <v>8218</v>
      </c>
      <c r="G385" t="s">
        <v>8223</v>
      </c>
      <c r="H385" t="s">
        <v>8245</v>
      </c>
      <c r="I385">
        <v>1461205423</v>
      </c>
      <c r="J385">
        <v>1456025023</v>
      </c>
      <c r="K385" t="b">
        <v>0</v>
      </c>
      <c r="L385">
        <v>0</v>
      </c>
      <c r="M385" t="b">
        <v>0</v>
      </c>
      <c r="N385" t="s">
        <v>8269</v>
      </c>
      <c r="O385" s="11">
        <v>155</v>
      </c>
      <c r="P385">
        <v>0</v>
      </c>
      <c r="Q385" s="13" t="s">
        <v>8315</v>
      </c>
      <c r="R385" s="13" t="s">
        <v>8316</v>
      </c>
      <c r="S385" s="17">
        <v>42421.141469907408</v>
      </c>
      <c r="T385" s="17">
        <v>42481.099803240737</v>
      </c>
    </row>
    <row r="386" spans="1:20" ht="285" x14ac:dyDescent="0.25">
      <c r="A386">
        <v>4066</v>
      </c>
      <c r="B386" s="9" t="s">
        <v>4062</v>
      </c>
      <c r="C386" s="3" t="s">
        <v>8170</v>
      </c>
      <c r="D386" s="5">
        <v>1200</v>
      </c>
      <c r="E386" s="7">
        <v>1547</v>
      </c>
      <c r="F386" t="s">
        <v>8218</v>
      </c>
      <c r="G386" t="s">
        <v>8223</v>
      </c>
      <c r="H386" t="s">
        <v>8245</v>
      </c>
      <c r="I386">
        <v>1463619388</v>
      </c>
      <c r="J386">
        <v>1461027388</v>
      </c>
      <c r="K386" t="b">
        <v>0</v>
      </c>
      <c r="L386">
        <v>1</v>
      </c>
      <c r="M386" t="b">
        <v>0</v>
      </c>
      <c r="N386" t="s">
        <v>8269</v>
      </c>
      <c r="O386" s="11">
        <v>129</v>
      </c>
      <c r="P386">
        <v>1547</v>
      </c>
      <c r="Q386" s="13" t="s">
        <v>8315</v>
      </c>
      <c r="R386" s="13" t="s">
        <v>8316</v>
      </c>
      <c r="S386" s="17">
        <v>42479.039212962962</v>
      </c>
      <c r="T386" s="17">
        <v>42509.039212962962</v>
      </c>
    </row>
    <row r="387" spans="1:20" ht="285" x14ac:dyDescent="0.25">
      <c r="A387">
        <v>4067</v>
      </c>
      <c r="B387" s="9" t="s">
        <v>4063</v>
      </c>
      <c r="C387" s="3" t="s">
        <v>7998</v>
      </c>
      <c r="D387" s="5">
        <v>9000</v>
      </c>
      <c r="E387" s="7">
        <v>11353</v>
      </c>
      <c r="F387" t="s">
        <v>8218</v>
      </c>
      <c r="G387" t="s">
        <v>8223</v>
      </c>
      <c r="H387" t="s">
        <v>8245</v>
      </c>
      <c r="I387">
        <v>1443408550</v>
      </c>
      <c r="J387">
        <v>1439952550</v>
      </c>
      <c r="K387" t="b">
        <v>0</v>
      </c>
      <c r="L387">
        <v>17</v>
      </c>
      <c r="M387" t="b">
        <v>0</v>
      </c>
      <c r="N387" t="s">
        <v>8269</v>
      </c>
      <c r="O387" s="11">
        <v>126</v>
      </c>
      <c r="P387">
        <v>667.82</v>
      </c>
      <c r="Q387" s="13" t="s">
        <v>8315</v>
      </c>
      <c r="R387" s="13" t="s">
        <v>8316</v>
      </c>
      <c r="S387" s="17">
        <v>42235.117476851854</v>
      </c>
      <c r="T387" s="17">
        <v>42275.117476851854</v>
      </c>
    </row>
    <row r="388" spans="1:20" ht="210" x14ac:dyDescent="0.25">
      <c r="A388">
        <v>4070</v>
      </c>
      <c r="B388" s="9" t="s">
        <v>4066</v>
      </c>
      <c r="C388" s="3" t="s">
        <v>8173</v>
      </c>
      <c r="D388" s="5">
        <v>2000</v>
      </c>
      <c r="E388" s="7">
        <v>2405</v>
      </c>
      <c r="F388" t="s">
        <v>8218</v>
      </c>
      <c r="G388" t="s">
        <v>8223</v>
      </c>
      <c r="H388" t="s">
        <v>8245</v>
      </c>
      <c r="I388">
        <v>1425178800</v>
      </c>
      <c r="J388">
        <v>1422374420</v>
      </c>
      <c r="K388" t="b">
        <v>0</v>
      </c>
      <c r="L388">
        <v>6</v>
      </c>
      <c r="M388" t="b">
        <v>0</v>
      </c>
      <c r="N388" t="s">
        <v>8269</v>
      </c>
      <c r="O388" s="11">
        <v>120</v>
      </c>
      <c r="P388">
        <v>400.83</v>
      </c>
      <c r="Q388" s="13" t="s">
        <v>8315</v>
      </c>
      <c r="R388" s="13" t="s">
        <v>8316</v>
      </c>
      <c r="S388" s="17">
        <v>42031.666898148149</v>
      </c>
      <c r="T388" s="17">
        <v>42064.125</v>
      </c>
    </row>
    <row r="389" spans="1:20" ht="225" x14ac:dyDescent="0.25">
      <c r="A389">
        <v>4076</v>
      </c>
      <c r="B389" s="9" t="s">
        <v>4072</v>
      </c>
      <c r="C389" s="3" t="s">
        <v>8179</v>
      </c>
      <c r="D389" s="5">
        <v>110</v>
      </c>
      <c r="E389" s="7">
        <v>420.99</v>
      </c>
      <c r="F389" t="s">
        <v>8218</v>
      </c>
      <c r="G389" t="s">
        <v>8223</v>
      </c>
      <c r="H389" t="s">
        <v>8245</v>
      </c>
      <c r="I389">
        <v>1413921060</v>
      </c>
      <c r="J389">
        <v>1411499149</v>
      </c>
      <c r="K389" t="b">
        <v>0</v>
      </c>
      <c r="L389">
        <v>0</v>
      </c>
      <c r="M389" t="b">
        <v>0</v>
      </c>
      <c r="N389" t="s">
        <v>8269</v>
      </c>
      <c r="O389" s="11">
        <v>383</v>
      </c>
      <c r="P389">
        <v>0</v>
      </c>
      <c r="Q389" s="13" t="s">
        <v>8315</v>
      </c>
      <c r="R389" s="13" t="s">
        <v>8316</v>
      </c>
      <c r="S389" s="17">
        <v>41905.795706018522</v>
      </c>
      <c r="T389" s="17">
        <v>41933.82708333333</v>
      </c>
    </row>
    <row r="390" spans="1:20" ht="240" x14ac:dyDescent="0.25">
      <c r="A390">
        <v>4080</v>
      </c>
      <c r="B390" s="9" t="s">
        <v>4076</v>
      </c>
      <c r="C390" s="3" t="s">
        <v>8183</v>
      </c>
      <c r="D390" s="5">
        <v>300</v>
      </c>
      <c r="E390" s="7">
        <v>371</v>
      </c>
      <c r="F390" t="s">
        <v>8218</v>
      </c>
      <c r="G390" t="s">
        <v>8223</v>
      </c>
      <c r="H390" t="s">
        <v>8245</v>
      </c>
      <c r="I390">
        <v>1465930440</v>
      </c>
      <c r="J390">
        <v>1463849116</v>
      </c>
      <c r="K390" t="b">
        <v>0</v>
      </c>
      <c r="L390">
        <v>0</v>
      </c>
      <c r="M390" t="b">
        <v>0</v>
      </c>
      <c r="N390" t="s">
        <v>8269</v>
      </c>
      <c r="O390" s="11">
        <v>124</v>
      </c>
      <c r="P390">
        <v>0</v>
      </c>
      <c r="Q390" s="13" t="s">
        <v>8315</v>
      </c>
      <c r="R390" s="13" t="s">
        <v>8316</v>
      </c>
      <c r="S390" s="17">
        <v>42511.698101851856</v>
      </c>
      <c r="T390" s="17">
        <v>42535.787500000006</v>
      </c>
    </row>
    <row r="391" spans="1:20" ht="255" x14ac:dyDescent="0.25">
      <c r="A391">
        <v>4081</v>
      </c>
      <c r="B391" s="9" t="s">
        <v>4077</v>
      </c>
      <c r="C391" s="3" t="s">
        <v>8184</v>
      </c>
      <c r="D391" s="5">
        <v>2500</v>
      </c>
      <c r="E391" s="7">
        <v>3171</v>
      </c>
      <c r="F391" t="s">
        <v>8218</v>
      </c>
      <c r="G391" t="s">
        <v>8223</v>
      </c>
      <c r="H391" t="s">
        <v>8245</v>
      </c>
      <c r="I391">
        <v>1425819425</v>
      </c>
      <c r="J391">
        <v>1423231025</v>
      </c>
      <c r="K391" t="b">
        <v>0</v>
      </c>
      <c r="L391">
        <v>12</v>
      </c>
      <c r="M391" t="b">
        <v>0</v>
      </c>
      <c r="N391" t="s">
        <v>8269</v>
      </c>
      <c r="O391" s="11">
        <v>127</v>
      </c>
      <c r="P391">
        <v>264.25</v>
      </c>
      <c r="Q391" s="13" t="s">
        <v>8315</v>
      </c>
      <c r="R391" s="13" t="s">
        <v>8316</v>
      </c>
      <c r="S391" s="17">
        <v>42041.581307870365</v>
      </c>
      <c r="T391" s="17">
        <v>42071.539641203708</v>
      </c>
    </row>
    <row r="392" spans="1:20" ht="255" x14ac:dyDescent="0.25">
      <c r="A392">
        <v>4085</v>
      </c>
      <c r="B392" s="9" t="s">
        <v>4081</v>
      </c>
      <c r="C392" s="3" t="s">
        <v>8188</v>
      </c>
      <c r="D392" s="5">
        <v>1000</v>
      </c>
      <c r="E392" s="7">
        <v>1106</v>
      </c>
      <c r="F392" t="s">
        <v>8218</v>
      </c>
      <c r="G392" t="s">
        <v>8223</v>
      </c>
      <c r="H392" t="s">
        <v>8245</v>
      </c>
      <c r="I392">
        <v>1427169540</v>
      </c>
      <c r="J392">
        <v>1424701775</v>
      </c>
      <c r="K392" t="b">
        <v>0</v>
      </c>
      <c r="L392">
        <v>1</v>
      </c>
      <c r="M392" t="b">
        <v>0</v>
      </c>
      <c r="N392" t="s">
        <v>8269</v>
      </c>
      <c r="O392" s="11">
        <v>111</v>
      </c>
      <c r="P392">
        <v>1106</v>
      </c>
      <c r="Q392" s="13" t="s">
        <v>8315</v>
      </c>
      <c r="R392" s="13" t="s">
        <v>8316</v>
      </c>
      <c r="S392" s="17">
        <v>42058.603877314818</v>
      </c>
      <c r="T392" s="17">
        <v>42087.165972222225</v>
      </c>
    </row>
    <row r="393" spans="1:20" ht="300" x14ac:dyDescent="0.25">
      <c r="A393">
        <v>4086</v>
      </c>
      <c r="B393" s="9" t="s">
        <v>4082</v>
      </c>
      <c r="C393" s="3" t="s">
        <v>8189</v>
      </c>
      <c r="D393" s="5">
        <v>1500</v>
      </c>
      <c r="E393" s="7">
        <v>1553</v>
      </c>
      <c r="F393" t="s">
        <v>8218</v>
      </c>
      <c r="G393" t="s">
        <v>8223</v>
      </c>
      <c r="H393" t="s">
        <v>8245</v>
      </c>
      <c r="I393">
        <v>1448078400</v>
      </c>
      <c r="J393">
        <v>1445985299</v>
      </c>
      <c r="K393" t="b">
        <v>0</v>
      </c>
      <c r="L393">
        <v>5</v>
      </c>
      <c r="M393" t="b">
        <v>0</v>
      </c>
      <c r="N393" t="s">
        <v>8269</v>
      </c>
      <c r="O393" s="11">
        <v>104</v>
      </c>
      <c r="P393">
        <v>310.60000000000002</v>
      </c>
      <c r="Q393" s="13" t="s">
        <v>8315</v>
      </c>
      <c r="R393" s="13" t="s">
        <v>8316</v>
      </c>
      <c r="S393" s="17">
        <v>42304.940960648149</v>
      </c>
      <c r="T393" s="17">
        <v>42329.166666666672</v>
      </c>
    </row>
    <row r="394" spans="1:20" ht="75" x14ac:dyDescent="0.25">
      <c r="A394">
        <v>4087</v>
      </c>
      <c r="B394" s="9" t="s">
        <v>4083</v>
      </c>
      <c r="C394" s="3" t="s">
        <v>8190</v>
      </c>
      <c r="D394" s="5">
        <v>500</v>
      </c>
      <c r="E394" s="7">
        <v>527.45000000000005</v>
      </c>
      <c r="F394" t="s">
        <v>8218</v>
      </c>
      <c r="G394" t="s">
        <v>8223</v>
      </c>
      <c r="H394" t="s">
        <v>8245</v>
      </c>
      <c r="I394">
        <v>1468777786</v>
      </c>
      <c r="J394">
        <v>1466185786</v>
      </c>
      <c r="K394" t="b">
        <v>0</v>
      </c>
      <c r="L394">
        <v>0</v>
      </c>
      <c r="M394" t="b">
        <v>0</v>
      </c>
      <c r="N394" t="s">
        <v>8269</v>
      </c>
      <c r="O394" s="11">
        <v>105</v>
      </c>
      <c r="P394">
        <v>0</v>
      </c>
      <c r="Q394" s="13" t="s">
        <v>8315</v>
      </c>
      <c r="R394" s="13" t="s">
        <v>8316</v>
      </c>
      <c r="S394" s="17">
        <v>42538.742893518516</v>
      </c>
      <c r="T394" s="17">
        <v>42568.742893518516</v>
      </c>
    </row>
    <row r="395" spans="1:20" ht="285" x14ac:dyDescent="0.25">
      <c r="A395">
        <v>4091</v>
      </c>
      <c r="B395" s="9" t="s">
        <v>4087</v>
      </c>
      <c r="C395" s="3" t="s">
        <v>8194</v>
      </c>
      <c r="D395" s="5">
        <v>2100</v>
      </c>
      <c r="E395" s="7">
        <v>2305</v>
      </c>
      <c r="F395" t="s">
        <v>8218</v>
      </c>
      <c r="G395" t="s">
        <v>8223</v>
      </c>
      <c r="H395" t="s">
        <v>8245</v>
      </c>
      <c r="I395">
        <v>1421410151</v>
      </c>
      <c r="J395">
        <v>1418818151</v>
      </c>
      <c r="K395" t="b">
        <v>0</v>
      </c>
      <c r="L395">
        <v>8</v>
      </c>
      <c r="M395" t="b">
        <v>0</v>
      </c>
      <c r="N395" t="s">
        <v>8269</v>
      </c>
      <c r="O395" s="11">
        <v>110</v>
      </c>
      <c r="P395">
        <v>288.13</v>
      </c>
      <c r="Q395" s="13" t="s">
        <v>8315</v>
      </c>
      <c r="R395" s="13" t="s">
        <v>8316</v>
      </c>
      <c r="S395" s="17">
        <v>41990.506377314814</v>
      </c>
      <c r="T395" s="17">
        <v>42020.506377314814</v>
      </c>
    </row>
    <row r="396" spans="1:20" ht="255" x14ac:dyDescent="0.25">
      <c r="A396">
        <v>4092</v>
      </c>
      <c r="B396" s="9" t="s">
        <v>4088</v>
      </c>
      <c r="C396" s="3" t="s">
        <v>8195</v>
      </c>
      <c r="D396" s="5">
        <v>1100</v>
      </c>
      <c r="E396" s="7">
        <v>1251</v>
      </c>
      <c r="F396" t="s">
        <v>8218</v>
      </c>
      <c r="G396" t="s">
        <v>8223</v>
      </c>
      <c r="H396" t="s">
        <v>8245</v>
      </c>
      <c r="I396">
        <v>1428205247</v>
      </c>
      <c r="J396">
        <v>1423024847</v>
      </c>
      <c r="K396" t="b">
        <v>0</v>
      </c>
      <c r="L396">
        <v>1</v>
      </c>
      <c r="M396" t="b">
        <v>0</v>
      </c>
      <c r="N396" t="s">
        <v>8269</v>
      </c>
      <c r="O396" s="11">
        <v>114</v>
      </c>
      <c r="P396">
        <v>1251</v>
      </c>
      <c r="Q396" s="13" t="s">
        <v>8315</v>
      </c>
      <c r="R396" s="13" t="s">
        <v>8316</v>
      </c>
      <c r="S396" s="17">
        <v>42039.194988425923</v>
      </c>
      <c r="T396" s="17">
        <v>42099.153321759266</v>
      </c>
    </row>
    <row r="397" spans="1:20" ht="255" x14ac:dyDescent="0.25">
      <c r="A397">
        <v>4094</v>
      </c>
      <c r="B397" s="9" t="s">
        <v>4090</v>
      </c>
      <c r="C397" s="3" t="s">
        <v>8197</v>
      </c>
      <c r="D397" s="5">
        <v>3400</v>
      </c>
      <c r="E397" s="7">
        <v>7876</v>
      </c>
      <c r="F397" t="s">
        <v>8218</v>
      </c>
      <c r="G397" t="s">
        <v>8223</v>
      </c>
      <c r="H397" t="s">
        <v>8245</v>
      </c>
      <c r="I397">
        <v>1413953940</v>
      </c>
      <c r="J397">
        <v>1410141900</v>
      </c>
      <c r="K397" t="b">
        <v>0</v>
      </c>
      <c r="L397">
        <v>8</v>
      </c>
      <c r="M397" t="b">
        <v>0</v>
      </c>
      <c r="N397" t="s">
        <v>8269</v>
      </c>
      <c r="O397" s="11">
        <v>232</v>
      </c>
      <c r="P397">
        <v>984.5</v>
      </c>
      <c r="Q397" s="13" t="s">
        <v>8315</v>
      </c>
      <c r="R397" s="13" t="s">
        <v>8316</v>
      </c>
      <c r="S397" s="17">
        <v>41890.086805555555</v>
      </c>
      <c r="T397" s="17">
        <v>41934.207638888889</v>
      </c>
    </row>
    <row r="398" spans="1:20" ht="285" x14ac:dyDescent="0.25">
      <c r="A398">
        <v>4099</v>
      </c>
      <c r="B398" s="9" t="s">
        <v>4095</v>
      </c>
      <c r="C398" s="3" t="s">
        <v>8202</v>
      </c>
      <c r="D398" s="5">
        <v>1500</v>
      </c>
      <c r="E398" s="7">
        <v>1616</v>
      </c>
      <c r="F398" t="s">
        <v>8218</v>
      </c>
      <c r="G398" t="s">
        <v>8223</v>
      </c>
      <c r="H398" t="s">
        <v>8245</v>
      </c>
      <c r="I398">
        <v>1472847873</v>
      </c>
      <c r="J398">
        <v>1468959873</v>
      </c>
      <c r="K398" t="b">
        <v>0</v>
      </c>
      <c r="L398">
        <v>1</v>
      </c>
      <c r="M398" t="b">
        <v>0</v>
      </c>
      <c r="N398" t="s">
        <v>8269</v>
      </c>
      <c r="O398" s="11">
        <v>108</v>
      </c>
      <c r="P398">
        <v>1616</v>
      </c>
      <c r="Q398" s="13" t="s">
        <v>8315</v>
      </c>
      <c r="R398" s="13" t="s">
        <v>8316</v>
      </c>
      <c r="S398" s="17">
        <v>42570.850381944445</v>
      </c>
      <c r="T398" s="17">
        <v>42615.850381944445</v>
      </c>
    </row>
    <row r="399" spans="1:20" ht="180" x14ac:dyDescent="0.25">
      <c r="A399">
        <v>4100</v>
      </c>
      <c r="B399" s="9" t="s">
        <v>4096</v>
      </c>
      <c r="C399" s="3" t="s">
        <v>8203</v>
      </c>
      <c r="D399" s="5">
        <v>25</v>
      </c>
      <c r="E399" s="7">
        <v>30</v>
      </c>
      <c r="F399" t="s">
        <v>8218</v>
      </c>
      <c r="G399" t="s">
        <v>8223</v>
      </c>
      <c r="H399" t="s">
        <v>8245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8269</v>
      </c>
      <c r="O399" s="11">
        <v>120</v>
      </c>
      <c r="P399">
        <v>0</v>
      </c>
      <c r="Q399" s="13" t="s">
        <v>8315</v>
      </c>
      <c r="R399" s="13" t="s">
        <v>8316</v>
      </c>
      <c r="S399" s="17">
        <v>41927.124884259261</v>
      </c>
      <c r="T399" s="17">
        <v>41937.124884259261</v>
      </c>
    </row>
    <row r="400" spans="1:20" ht="270" x14ac:dyDescent="0.25">
      <c r="A400">
        <v>4101</v>
      </c>
      <c r="B400" s="9" t="s">
        <v>4097</v>
      </c>
      <c r="C400" s="3" t="s">
        <v>8204</v>
      </c>
      <c r="D400" s="5">
        <v>100</v>
      </c>
      <c r="E400" s="7">
        <v>885</v>
      </c>
      <c r="F400" t="s">
        <v>8218</v>
      </c>
      <c r="G400" t="s">
        <v>8223</v>
      </c>
      <c r="H400" t="s">
        <v>8245</v>
      </c>
      <c r="I400">
        <v>1485380482</v>
      </c>
      <c r="J400">
        <v>1482788482</v>
      </c>
      <c r="K400" t="b">
        <v>0</v>
      </c>
      <c r="L400">
        <v>0</v>
      </c>
      <c r="M400" t="b">
        <v>0</v>
      </c>
      <c r="N400" t="s">
        <v>8269</v>
      </c>
      <c r="O400" s="11">
        <v>885</v>
      </c>
      <c r="P400">
        <v>0</v>
      </c>
      <c r="Q400" s="13" t="s">
        <v>8315</v>
      </c>
      <c r="R400" s="13" t="s">
        <v>8316</v>
      </c>
      <c r="S400" s="17">
        <v>42730.903726851851</v>
      </c>
      <c r="T400" s="17">
        <v>42760.903726851851</v>
      </c>
    </row>
    <row r="401" spans="1:20" ht="255" x14ac:dyDescent="0.25">
      <c r="A401">
        <v>4102</v>
      </c>
      <c r="B401" s="9" t="s">
        <v>4098</v>
      </c>
      <c r="C401" s="3" t="s">
        <v>8205</v>
      </c>
      <c r="D401" s="5">
        <v>2000</v>
      </c>
      <c r="E401" s="7">
        <v>2154.66</v>
      </c>
      <c r="F401" t="s">
        <v>8218</v>
      </c>
      <c r="G401" t="s">
        <v>8223</v>
      </c>
      <c r="H401" t="s">
        <v>8245</v>
      </c>
      <c r="I401">
        <v>1463343673</v>
      </c>
      <c r="J401">
        <v>1460751673</v>
      </c>
      <c r="K401" t="b">
        <v>0</v>
      </c>
      <c r="L401">
        <v>6</v>
      </c>
      <c r="M401" t="b">
        <v>0</v>
      </c>
      <c r="N401" t="s">
        <v>8269</v>
      </c>
      <c r="O401" s="11">
        <v>108</v>
      </c>
      <c r="P401">
        <v>359.11</v>
      </c>
      <c r="Q401" s="13" t="s">
        <v>8315</v>
      </c>
      <c r="R401" s="13" t="s">
        <v>8316</v>
      </c>
      <c r="S401" s="17">
        <v>42475.848067129627</v>
      </c>
      <c r="T401" s="17">
        <v>42505.848067129627</v>
      </c>
    </row>
    <row r="402" spans="1:20" ht="270" x14ac:dyDescent="0.25">
      <c r="A402">
        <v>4107</v>
      </c>
      <c r="B402" s="9" t="s">
        <v>4103</v>
      </c>
      <c r="C402" s="3" t="s">
        <v>8210</v>
      </c>
      <c r="D402" s="5">
        <v>1500</v>
      </c>
      <c r="E402" s="7">
        <v>1500</v>
      </c>
      <c r="F402" t="s">
        <v>8218</v>
      </c>
      <c r="G402" t="s">
        <v>8223</v>
      </c>
      <c r="H402" t="s">
        <v>8245</v>
      </c>
      <c r="I402">
        <v>1411596001</v>
      </c>
      <c r="J402">
        <v>1409608801</v>
      </c>
      <c r="K402" t="b">
        <v>0</v>
      </c>
      <c r="L402">
        <v>4</v>
      </c>
      <c r="M402" t="b">
        <v>0</v>
      </c>
      <c r="N402" t="s">
        <v>8269</v>
      </c>
      <c r="O402" s="11">
        <v>100</v>
      </c>
      <c r="P402">
        <v>375</v>
      </c>
      <c r="Q402" s="13" t="s">
        <v>8315</v>
      </c>
      <c r="R402" s="13" t="s">
        <v>8316</v>
      </c>
      <c r="S402" s="17">
        <v>41883.916678240741</v>
      </c>
      <c r="T402" s="17">
        <v>41906.916678240741</v>
      </c>
    </row>
    <row r="403" spans="1:20" ht="240" x14ac:dyDescent="0.25">
      <c r="A403">
        <v>4108</v>
      </c>
      <c r="B403" s="9" t="s">
        <v>4104</v>
      </c>
      <c r="C403" s="3" t="s">
        <v>8211</v>
      </c>
      <c r="D403" s="5">
        <v>1500</v>
      </c>
      <c r="E403" s="7">
        <v>2616</v>
      </c>
      <c r="F403" t="s">
        <v>8218</v>
      </c>
      <c r="G403" t="s">
        <v>8223</v>
      </c>
      <c r="H403" t="s">
        <v>8245</v>
      </c>
      <c r="I403">
        <v>1488517200</v>
      </c>
      <c r="J403">
        <v>1485909937</v>
      </c>
      <c r="K403" t="b">
        <v>0</v>
      </c>
      <c r="L403">
        <v>1</v>
      </c>
      <c r="M403" t="b">
        <v>0</v>
      </c>
      <c r="N403" t="s">
        <v>8269</v>
      </c>
      <c r="O403" s="11">
        <v>174</v>
      </c>
      <c r="P403">
        <v>2616</v>
      </c>
      <c r="Q403" s="13" t="s">
        <v>8315</v>
      </c>
      <c r="R403" s="13" t="s">
        <v>8316</v>
      </c>
      <c r="S403" s="17">
        <v>42767.031678240746</v>
      </c>
      <c r="T403" s="17">
        <v>42797.208333333328</v>
      </c>
    </row>
  </sheetData>
  <conditionalFormatting sqref="F1:F403">
    <cfRule type="cellIs" dxfId="7" priority="3" operator="equal">
      <formula>"cancelled"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403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6446E-EBB7-4C91-BE33-5FB137505509}">
  <dimension ref="A1:T217"/>
  <sheetViews>
    <sheetView workbookViewId="0">
      <selection activeCell="G2" sqref="G2"/>
    </sheetView>
  </sheetViews>
  <sheetFormatPr defaultRowHeight="15" x14ac:dyDescent="0.25"/>
  <cols>
    <col min="1" max="1" width="5" bestFit="1" customWidth="1"/>
    <col min="3" max="3" width="9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0</v>
      </c>
      <c r="P2">
        <v>0.02</v>
      </c>
      <c r="Q2" s="13" t="s">
        <v>8315</v>
      </c>
      <c r="R2" s="13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10000</v>
      </c>
      <c r="E3" s="7">
        <v>650</v>
      </c>
      <c r="F3" t="s">
        <v>8220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7</v>
      </c>
      <c r="P3">
        <v>20.97</v>
      </c>
      <c r="Q3" s="13" t="s">
        <v>8315</v>
      </c>
      <c r="R3" s="13" t="s">
        <v>8316</v>
      </c>
      <c r="S3" s="17">
        <v>42430.040798611109</v>
      </c>
      <c r="T3" s="17">
        <v>42449.999131944445</v>
      </c>
    </row>
    <row r="4" spans="1:20" ht="120" x14ac:dyDescent="0.25">
      <c r="A4">
        <v>528</v>
      </c>
      <c r="B4" s="9" t="s">
        <v>529</v>
      </c>
      <c r="C4" s="3" t="s">
        <v>4638</v>
      </c>
      <c r="D4" s="5">
        <v>5000</v>
      </c>
      <c r="E4" s="7">
        <v>50</v>
      </c>
      <c r="F4" t="s">
        <v>8220</v>
      </c>
      <c r="G4" t="s">
        <v>8223</v>
      </c>
      <c r="H4" t="s">
        <v>8245</v>
      </c>
      <c r="I4">
        <v>1434921600</v>
      </c>
      <c r="J4">
        <v>1433109907</v>
      </c>
      <c r="K4" t="b">
        <v>0</v>
      </c>
      <c r="L4">
        <v>30</v>
      </c>
      <c r="M4" t="b">
        <v>1</v>
      </c>
      <c r="N4" t="s">
        <v>8269</v>
      </c>
      <c r="O4" s="11">
        <v>1</v>
      </c>
      <c r="P4">
        <v>1.67</v>
      </c>
      <c r="Q4" s="13" t="s">
        <v>8315</v>
      </c>
      <c r="R4" s="13" t="s">
        <v>8316</v>
      </c>
      <c r="S4" s="17">
        <v>42155.920219907406</v>
      </c>
      <c r="T4" s="17">
        <v>42176.888888888891</v>
      </c>
    </row>
    <row r="5" spans="1:20" ht="270" x14ac:dyDescent="0.25">
      <c r="A5">
        <v>1291</v>
      </c>
      <c r="B5" s="9" t="s">
        <v>1292</v>
      </c>
      <c r="C5" s="3" t="s">
        <v>5401</v>
      </c>
      <c r="D5" s="5">
        <v>12000</v>
      </c>
      <c r="E5" s="7">
        <v>0</v>
      </c>
      <c r="F5" t="s">
        <v>8220</v>
      </c>
      <c r="G5" t="s">
        <v>8223</v>
      </c>
      <c r="H5" t="s">
        <v>8245</v>
      </c>
      <c r="I5">
        <v>1428390000</v>
      </c>
      <c r="J5">
        <v>1425224391</v>
      </c>
      <c r="K5" t="b">
        <v>0</v>
      </c>
      <c r="L5">
        <v>42</v>
      </c>
      <c r="M5" t="b">
        <v>1</v>
      </c>
      <c r="N5" t="s">
        <v>8269</v>
      </c>
      <c r="O5" s="11">
        <v>0</v>
      </c>
      <c r="P5">
        <v>0</v>
      </c>
      <c r="Q5" s="13" t="s">
        <v>8315</v>
      </c>
      <c r="R5" s="13" t="s">
        <v>8316</v>
      </c>
      <c r="S5" s="17">
        <v>42064.652673611112</v>
      </c>
      <c r="T5" s="17">
        <v>42101.291666666672</v>
      </c>
    </row>
    <row r="6" spans="1:20" ht="285" x14ac:dyDescent="0.25">
      <c r="A6">
        <v>1293</v>
      </c>
      <c r="B6" s="9" t="s">
        <v>1294</v>
      </c>
      <c r="C6" s="3" t="s">
        <v>5403</v>
      </c>
      <c r="D6" s="5">
        <v>40000</v>
      </c>
      <c r="E6" s="7">
        <v>0</v>
      </c>
      <c r="F6" t="s">
        <v>8220</v>
      </c>
      <c r="G6" t="s">
        <v>8223</v>
      </c>
      <c r="H6" t="s">
        <v>8245</v>
      </c>
      <c r="I6">
        <v>1447523371</v>
      </c>
      <c r="J6">
        <v>1444927771</v>
      </c>
      <c r="K6" t="b">
        <v>0</v>
      </c>
      <c r="L6">
        <v>120</v>
      </c>
      <c r="M6" t="b">
        <v>1</v>
      </c>
      <c r="N6" t="s">
        <v>8269</v>
      </c>
      <c r="O6" s="11">
        <v>0</v>
      </c>
      <c r="P6">
        <v>0</v>
      </c>
      <c r="Q6" s="13" t="s">
        <v>8315</v>
      </c>
      <c r="R6" s="13" t="s">
        <v>8316</v>
      </c>
      <c r="S6" s="17">
        <v>42292.701053240744</v>
      </c>
      <c r="T6" s="17">
        <v>42322.742719907401</v>
      </c>
    </row>
    <row r="7" spans="1:20" ht="270" x14ac:dyDescent="0.25">
      <c r="A7">
        <v>1297</v>
      </c>
      <c r="B7" s="9" t="s">
        <v>1298</v>
      </c>
      <c r="C7" s="3" t="s">
        <v>5407</v>
      </c>
      <c r="D7" s="5">
        <v>50000</v>
      </c>
      <c r="E7" s="7">
        <v>19430</v>
      </c>
      <c r="F7" t="s">
        <v>8220</v>
      </c>
      <c r="G7" t="s">
        <v>8223</v>
      </c>
      <c r="H7" t="s">
        <v>8245</v>
      </c>
      <c r="I7">
        <v>1462125358</v>
      </c>
      <c r="J7">
        <v>1459533358</v>
      </c>
      <c r="K7" t="b">
        <v>0</v>
      </c>
      <c r="L7">
        <v>238</v>
      </c>
      <c r="M7" t="b">
        <v>1</v>
      </c>
      <c r="N7" t="s">
        <v>8269</v>
      </c>
      <c r="O7" s="11">
        <v>39</v>
      </c>
      <c r="P7">
        <v>81.64</v>
      </c>
      <c r="Q7" s="13" t="s">
        <v>8315</v>
      </c>
      <c r="R7" s="13" t="s">
        <v>8316</v>
      </c>
      <c r="S7" s="17">
        <v>42461.747199074074</v>
      </c>
      <c r="T7" s="17">
        <v>42491.747199074074</v>
      </c>
    </row>
    <row r="8" spans="1:20" ht="210" x14ac:dyDescent="0.25">
      <c r="A8">
        <v>1302</v>
      </c>
      <c r="B8" s="9" t="s">
        <v>1303</v>
      </c>
      <c r="C8" s="3" t="s">
        <v>5412</v>
      </c>
      <c r="D8" s="5">
        <v>7500</v>
      </c>
      <c r="E8" s="7">
        <v>45</v>
      </c>
      <c r="F8" t="s">
        <v>8220</v>
      </c>
      <c r="G8" t="s">
        <v>8223</v>
      </c>
      <c r="H8" t="s">
        <v>8245</v>
      </c>
      <c r="I8">
        <v>1480559011</v>
      </c>
      <c r="J8">
        <v>1477963411</v>
      </c>
      <c r="K8" t="b">
        <v>0</v>
      </c>
      <c r="L8">
        <v>50</v>
      </c>
      <c r="M8" t="b">
        <v>1</v>
      </c>
      <c r="N8" t="s">
        <v>8269</v>
      </c>
      <c r="O8" s="11">
        <v>1</v>
      </c>
      <c r="P8">
        <v>0.9</v>
      </c>
      <c r="Q8" s="13" t="s">
        <v>8315</v>
      </c>
      <c r="R8" s="13" t="s">
        <v>8316</v>
      </c>
      <c r="S8" s="17">
        <v>42675.057997685188</v>
      </c>
      <c r="T8" s="17">
        <v>42705.099664351852</v>
      </c>
    </row>
    <row r="9" spans="1:20" ht="180" x14ac:dyDescent="0.25">
      <c r="A9">
        <v>2781</v>
      </c>
      <c r="B9" s="9" t="s">
        <v>2781</v>
      </c>
      <c r="C9" s="3" t="s">
        <v>6891</v>
      </c>
      <c r="D9" s="5">
        <v>5000</v>
      </c>
      <c r="E9" s="7">
        <v>35</v>
      </c>
      <c r="F9" t="s">
        <v>8220</v>
      </c>
      <c r="G9" t="s">
        <v>8223</v>
      </c>
      <c r="H9" t="s">
        <v>8245</v>
      </c>
      <c r="I9">
        <v>1423724400</v>
      </c>
      <c r="J9">
        <v>1421274954</v>
      </c>
      <c r="K9" t="b">
        <v>0</v>
      </c>
      <c r="L9">
        <v>28</v>
      </c>
      <c r="M9" t="b">
        <v>1</v>
      </c>
      <c r="N9" t="s">
        <v>8269</v>
      </c>
      <c r="O9" s="11">
        <v>1</v>
      </c>
      <c r="P9">
        <v>1.25</v>
      </c>
      <c r="Q9" s="13" t="s">
        <v>8315</v>
      </c>
      <c r="R9" s="13" t="s">
        <v>8316</v>
      </c>
      <c r="S9" s="17">
        <v>42018.94159722222</v>
      </c>
      <c r="T9" s="17">
        <v>42047.291666666672</v>
      </c>
    </row>
    <row r="10" spans="1:20" ht="180" x14ac:dyDescent="0.25">
      <c r="A10">
        <v>2782</v>
      </c>
      <c r="B10" s="9" t="s">
        <v>2782</v>
      </c>
      <c r="C10" s="3" t="s">
        <v>6892</v>
      </c>
      <c r="D10" s="5">
        <v>5000</v>
      </c>
      <c r="E10" s="7">
        <v>0</v>
      </c>
      <c r="F10" t="s">
        <v>8220</v>
      </c>
      <c r="G10" t="s">
        <v>8223</v>
      </c>
      <c r="H10" t="s">
        <v>8245</v>
      </c>
      <c r="I10">
        <v>1424149140</v>
      </c>
      <c r="J10">
        <v>1421964718</v>
      </c>
      <c r="K10" t="b">
        <v>0</v>
      </c>
      <c r="L10">
        <v>18</v>
      </c>
      <c r="M10" t="b">
        <v>1</v>
      </c>
      <c r="N10" t="s">
        <v>8269</v>
      </c>
      <c r="O10" s="11">
        <v>0</v>
      </c>
      <c r="P10">
        <v>0</v>
      </c>
      <c r="Q10" s="13" t="s">
        <v>8315</v>
      </c>
      <c r="R10" s="13" t="s">
        <v>8316</v>
      </c>
      <c r="S10" s="17">
        <v>42026.924976851849</v>
      </c>
      <c r="T10" s="17">
        <v>42052.207638888889</v>
      </c>
    </row>
    <row r="11" spans="1:20" ht="240" x14ac:dyDescent="0.25">
      <c r="A11">
        <v>2784</v>
      </c>
      <c r="B11" s="9" t="s">
        <v>2784</v>
      </c>
      <c r="C11" s="3" t="s">
        <v>6894</v>
      </c>
      <c r="D11" s="5">
        <v>20000</v>
      </c>
      <c r="E11" s="7">
        <v>62</v>
      </c>
      <c r="F11" t="s">
        <v>8220</v>
      </c>
      <c r="G11" t="s">
        <v>8223</v>
      </c>
      <c r="H11" t="s">
        <v>8245</v>
      </c>
      <c r="I11">
        <v>1414608843</v>
      </c>
      <c r="J11">
        <v>1412794443</v>
      </c>
      <c r="K11" t="b">
        <v>0</v>
      </c>
      <c r="L11">
        <v>108</v>
      </c>
      <c r="M11" t="b">
        <v>1</v>
      </c>
      <c r="N11" t="s">
        <v>8269</v>
      </c>
      <c r="O11" s="11">
        <v>0</v>
      </c>
      <c r="P11">
        <v>0.56999999999999995</v>
      </c>
      <c r="Q11" s="13" t="s">
        <v>8315</v>
      </c>
      <c r="R11" s="13" t="s">
        <v>8316</v>
      </c>
      <c r="S11" s="17">
        <v>41920.787534722222</v>
      </c>
      <c r="T11" s="17">
        <v>41941.787534722222</v>
      </c>
    </row>
    <row r="12" spans="1:20" ht="210" x14ac:dyDescent="0.25">
      <c r="A12">
        <v>2785</v>
      </c>
      <c r="B12" s="9" t="s">
        <v>2785</v>
      </c>
      <c r="C12" s="3" t="s">
        <v>6895</v>
      </c>
      <c r="D12" s="5">
        <v>15000</v>
      </c>
      <c r="E12" s="7">
        <v>15</v>
      </c>
      <c r="F12" t="s">
        <v>8220</v>
      </c>
      <c r="G12" t="s">
        <v>8223</v>
      </c>
      <c r="H12" t="s">
        <v>8245</v>
      </c>
      <c r="I12">
        <v>1470430800</v>
      </c>
      <c r="J12">
        <v>1467865967</v>
      </c>
      <c r="K12" t="b">
        <v>0</v>
      </c>
      <c r="L12">
        <v>142</v>
      </c>
      <c r="M12" t="b">
        <v>1</v>
      </c>
      <c r="N12" t="s">
        <v>8269</v>
      </c>
      <c r="O12" s="11">
        <v>0</v>
      </c>
      <c r="P12">
        <v>0.11</v>
      </c>
      <c r="Q12" s="13" t="s">
        <v>8315</v>
      </c>
      <c r="R12" s="13" t="s">
        <v>8316</v>
      </c>
      <c r="S12" s="17">
        <v>42558.189432870371</v>
      </c>
      <c r="T12" s="17">
        <v>42587.875</v>
      </c>
    </row>
    <row r="13" spans="1:20" ht="225" x14ac:dyDescent="0.25">
      <c r="A13">
        <v>2788</v>
      </c>
      <c r="B13" s="9" t="s">
        <v>2788</v>
      </c>
      <c r="C13" s="3" t="s">
        <v>6898</v>
      </c>
      <c r="D13" s="5">
        <v>6000</v>
      </c>
      <c r="E13" s="7">
        <v>110</v>
      </c>
      <c r="F13" t="s">
        <v>8220</v>
      </c>
      <c r="G13" t="s">
        <v>8223</v>
      </c>
      <c r="H13" t="s">
        <v>8245</v>
      </c>
      <c r="I13">
        <v>1469811043</v>
      </c>
      <c r="J13">
        <v>1467219043</v>
      </c>
      <c r="K13" t="b">
        <v>0</v>
      </c>
      <c r="L13">
        <v>20</v>
      </c>
      <c r="M13" t="b">
        <v>1</v>
      </c>
      <c r="N13" t="s">
        <v>8269</v>
      </c>
      <c r="O13" s="11">
        <v>2</v>
      </c>
      <c r="P13">
        <v>5.5</v>
      </c>
      <c r="Q13" s="13" t="s">
        <v>8315</v>
      </c>
      <c r="R13" s="13" t="s">
        <v>8316</v>
      </c>
      <c r="S13" s="17">
        <v>42550.701886574068</v>
      </c>
      <c r="T13" s="17">
        <v>42580.701886574068</v>
      </c>
    </row>
    <row r="14" spans="1:20" ht="255" x14ac:dyDescent="0.25">
      <c r="A14">
        <v>2790</v>
      </c>
      <c r="B14" s="9" t="s">
        <v>2790</v>
      </c>
      <c r="C14" s="3" t="s">
        <v>6900</v>
      </c>
      <c r="D14" s="5">
        <v>10000</v>
      </c>
      <c r="E14" s="7">
        <v>0</v>
      </c>
      <c r="F14" t="s">
        <v>8220</v>
      </c>
      <c r="G14" t="s">
        <v>8223</v>
      </c>
      <c r="H14" t="s">
        <v>8245</v>
      </c>
      <c r="I14">
        <v>1423693903</v>
      </c>
      <c r="J14">
        <v>1421101903</v>
      </c>
      <c r="K14" t="b">
        <v>0</v>
      </c>
      <c r="L14">
        <v>66</v>
      </c>
      <c r="M14" t="b">
        <v>1</v>
      </c>
      <c r="N14" t="s">
        <v>8269</v>
      </c>
      <c r="O14" s="11">
        <v>0</v>
      </c>
      <c r="P14">
        <v>0</v>
      </c>
      <c r="Q14" s="13" t="s">
        <v>8315</v>
      </c>
      <c r="R14" s="13" t="s">
        <v>8316</v>
      </c>
      <c r="S14" s="17">
        <v>42016.938692129625</v>
      </c>
      <c r="T14" s="17">
        <v>42046.938692129625</v>
      </c>
    </row>
    <row r="15" spans="1:20" ht="285" x14ac:dyDescent="0.25">
      <c r="A15">
        <v>2791</v>
      </c>
      <c r="B15" s="9" t="s">
        <v>2791</v>
      </c>
      <c r="C15" s="3" t="s">
        <v>6901</v>
      </c>
      <c r="D15" s="5">
        <v>6000</v>
      </c>
      <c r="E15" s="7">
        <v>104</v>
      </c>
      <c r="F15" t="s">
        <v>8220</v>
      </c>
      <c r="G15" t="s">
        <v>8223</v>
      </c>
      <c r="H15" t="s">
        <v>8245</v>
      </c>
      <c r="I15">
        <v>1473393600</v>
      </c>
      <c r="J15">
        <v>1470778559</v>
      </c>
      <c r="K15" t="b">
        <v>0</v>
      </c>
      <c r="L15">
        <v>28</v>
      </c>
      <c r="M15" t="b">
        <v>1</v>
      </c>
      <c r="N15" t="s">
        <v>8269</v>
      </c>
      <c r="O15" s="11">
        <v>2</v>
      </c>
      <c r="P15">
        <v>3.71</v>
      </c>
      <c r="Q15" s="13" t="s">
        <v>8315</v>
      </c>
      <c r="R15" s="13" t="s">
        <v>8316</v>
      </c>
      <c r="S15" s="17">
        <v>42591.899988425925</v>
      </c>
      <c r="T15" s="17">
        <v>42622.166666666672</v>
      </c>
    </row>
    <row r="16" spans="1:20" ht="255" x14ac:dyDescent="0.25">
      <c r="A16">
        <v>2810</v>
      </c>
      <c r="B16" s="9" t="s">
        <v>2810</v>
      </c>
      <c r="C16" s="3" t="s">
        <v>6920</v>
      </c>
      <c r="D16" s="5">
        <v>8000</v>
      </c>
      <c r="E16" s="7">
        <v>3200</v>
      </c>
      <c r="F16" t="s">
        <v>8220</v>
      </c>
      <c r="G16" t="s">
        <v>8223</v>
      </c>
      <c r="H16" t="s">
        <v>8245</v>
      </c>
      <c r="I16">
        <v>1401595140</v>
      </c>
      <c r="J16">
        <v>1398828064</v>
      </c>
      <c r="K16" t="b">
        <v>0</v>
      </c>
      <c r="L16">
        <v>57</v>
      </c>
      <c r="M16" t="b">
        <v>1</v>
      </c>
      <c r="N16" t="s">
        <v>8269</v>
      </c>
      <c r="O16" s="11">
        <v>40</v>
      </c>
      <c r="P16">
        <v>56.14</v>
      </c>
      <c r="Q16" s="13" t="s">
        <v>8315</v>
      </c>
      <c r="R16" s="13" t="s">
        <v>8316</v>
      </c>
      <c r="S16" s="17">
        <v>41759.13962962963</v>
      </c>
      <c r="T16" s="17">
        <v>41791.165972222225</v>
      </c>
    </row>
    <row r="17" spans="1:20" ht="240" x14ac:dyDescent="0.25">
      <c r="A17">
        <v>2818</v>
      </c>
      <c r="B17" s="9" t="s">
        <v>2818</v>
      </c>
      <c r="C17" s="3" t="s">
        <v>6928</v>
      </c>
      <c r="D17" s="5">
        <v>26000</v>
      </c>
      <c r="E17" s="7">
        <v>25</v>
      </c>
      <c r="F17" t="s">
        <v>8220</v>
      </c>
      <c r="G17" t="s">
        <v>8223</v>
      </c>
      <c r="H17" t="s">
        <v>8245</v>
      </c>
      <c r="I17">
        <v>1443018086</v>
      </c>
      <c r="J17">
        <v>1441290086</v>
      </c>
      <c r="K17" t="b">
        <v>0</v>
      </c>
      <c r="L17">
        <v>102</v>
      </c>
      <c r="M17" t="b">
        <v>1</v>
      </c>
      <c r="N17" t="s">
        <v>8269</v>
      </c>
      <c r="O17" s="11">
        <v>0</v>
      </c>
      <c r="P17">
        <v>0.25</v>
      </c>
      <c r="Q17" s="13" t="s">
        <v>8315</v>
      </c>
      <c r="R17" s="13" t="s">
        <v>8316</v>
      </c>
      <c r="S17" s="17">
        <v>42250.598217592589</v>
      </c>
      <c r="T17" s="17">
        <v>42270.598217592589</v>
      </c>
    </row>
    <row r="18" spans="1:20" ht="270" x14ac:dyDescent="0.25">
      <c r="A18">
        <v>2822</v>
      </c>
      <c r="B18" s="9" t="s">
        <v>2822</v>
      </c>
      <c r="C18" s="3" t="s">
        <v>6932</v>
      </c>
      <c r="D18" s="5">
        <v>15500</v>
      </c>
      <c r="E18" s="7">
        <v>5452</v>
      </c>
      <c r="F18" t="s">
        <v>8220</v>
      </c>
      <c r="G18" t="s">
        <v>8223</v>
      </c>
      <c r="H18" t="s">
        <v>8245</v>
      </c>
      <c r="I18">
        <v>1427469892</v>
      </c>
      <c r="J18">
        <v>1424881492</v>
      </c>
      <c r="K18" t="b">
        <v>0</v>
      </c>
      <c r="L18">
        <v>94</v>
      </c>
      <c r="M18" t="b">
        <v>1</v>
      </c>
      <c r="N18" t="s">
        <v>8269</v>
      </c>
      <c r="O18" s="11">
        <v>35</v>
      </c>
      <c r="P18">
        <v>58</v>
      </c>
      <c r="Q18" s="13" t="s">
        <v>8315</v>
      </c>
      <c r="R18" s="13" t="s">
        <v>8316</v>
      </c>
      <c r="S18" s="17">
        <v>42060.683935185181</v>
      </c>
      <c r="T18" s="17">
        <v>42090.642268518524</v>
      </c>
    </row>
    <row r="19" spans="1:20" ht="210" x14ac:dyDescent="0.25">
      <c r="A19">
        <v>2824</v>
      </c>
      <c r="B19" s="9" t="s">
        <v>2824</v>
      </c>
      <c r="C19" s="3" t="s">
        <v>6934</v>
      </c>
      <c r="D19" s="5">
        <v>3500</v>
      </c>
      <c r="E19" s="7">
        <v>45</v>
      </c>
      <c r="F19" t="s">
        <v>8220</v>
      </c>
      <c r="G19" t="s">
        <v>8223</v>
      </c>
      <c r="H19" t="s">
        <v>8245</v>
      </c>
      <c r="I19">
        <v>1434159780</v>
      </c>
      <c r="J19">
        <v>1431412196</v>
      </c>
      <c r="K19" t="b">
        <v>0</v>
      </c>
      <c r="L19">
        <v>15</v>
      </c>
      <c r="M19" t="b">
        <v>1</v>
      </c>
      <c r="N19" t="s">
        <v>8269</v>
      </c>
      <c r="O19" s="11">
        <v>1</v>
      </c>
      <c r="P19">
        <v>3</v>
      </c>
      <c r="Q19" s="13" t="s">
        <v>8315</v>
      </c>
      <c r="R19" s="13" t="s">
        <v>8316</v>
      </c>
      <c r="S19" s="17">
        <v>42136.270787037036</v>
      </c>
      <c r="T19" s="17">
        <v>42168.071527777778</v>
      </c>
    </row>
    <row r="20" spans="1:20" ht="180" x14ac:dyDescent="0.25">
      <c r="A20">
        <v>2831</v>
      </c>
      <c r="B20" s="9" t="s">
        <v>2831</v>
      </c>
      <c r="C20" s="3" t="s">
        <v>6941</v>
      </c>
      <c r="D20" s="5">
        <v>10000</v>
      </c>
      <c r="E20" s="7">
        <v>77</v>
      </c>
      <c r="F20" t="s">
        <v>8220</v>
      </c>
      <c r="G20" t="s">
        <v>8223</v>
      </c>
      <c r="H20" t="s">
        <v>8245</v>
      </c>
      <c r="I20">
        <v>1437076070</v>
      </c>
      <c r="J20">
        <v>1434484070</v>
      </c>
      <c r="K20" t="b">
        <v>0</v>
      </c>
      <c r="L20">
        <v>52</v>
      </c>
      <c r="M20" t="b">
        <v>1</v>
      </c>
      <c r="N20" t="s">
        <v>8269</v>
      </c>
      <c r="O20" s="11">
        <v>1</v>
      </c>
      <c r="P20">
        <v>1.48</v>
      </c>
      <c r="Q20" s="13" t="s">
        <v>8315</v>
      </c>
      <c r="R20" s="13" t="s">
        <v>8316</v>
      </c>
      <c r="S20" s="17">
        <v>42171.824884259258</v>
      </c>
      <c r="T20" s="17">
        <v>42201.824884259258</v>
      </c>
    </row>
    <row r="21" spans="1:20" ht="285" x14ac:dyDescent="0.25">
      <c r="A21">
        <v>2836</v>
      </c>
      <c r="B21" s="9" t="s">
        <v>2836</v>
      </c>
      <c r="C21" s="3" t="s">
        <v>6946</v>
      </c>
      <c r="D21" s="5">
        <v>3000</v>
      </c>
      <c r="E21" s="7">
        <v>57</v>
      </c>
      <c r="F21" t="s">
        <v>8220</v>
      </c>
      <c r="G21" t="s">
        <v>8223</v>
      </c>
      <c r="H21" t="s">
        <v>8245</v>
      </c>
      <c r="I21">
        <v>1487393940</v>
      </c>
      <c r="J21">
        <v>1484115418</v>
      </c>
      <c r="K21" t="b">
        <v>0</v>
      </c>
      <c r="L21">
        <v>11</v>
      </c>
      <c r="M21" t="b">
        <v>1</v>
      </c>
      <c r="N21" t="s">
        <v>8269</v>
      </c>
      <c r="O21" s="11">
        <v>2</v>
      </c>
      <c r="P21">
        <v>5.18</v>
      </c>
      <c r="Q21" s="13" t="s">
        <v>8315</v>
      </c>
      <c r="R21" s="13" t="s">
        <v>8316</v>
      </c>
      <c r="S21" s="17">
        <v>42746.261782407411</v>
      </c>
      <c r="T21" s="17">
        <v>42784.207638888889</v>
      </c>
    </row>
    <row r="22" spans="1:20" ht="240" x14ac:dyDescent="0.25">
      <c r="A22">
        <v>2852</v>
      </c>
      <c r="B22" s="9" t="s">
        <v>2852</v>
      </c>
      <c r="C22" s="3" t="s">
        <v>6962</v>
      </c>
      <c r="D22" s="5">
        <v>2000</v>
      </c>
      <c r="E22" s="7">
        <v>100</v>
      </c>
      <c r="F22" t="s">
        <v>8220</v>
      </c>
      <c r="G22" t="s">
        <v>8223</v>
      </c>
      <c r="H22" t="s">
        <v>8245</v>
      </c>
      <c r="I22">
        <v>1403312703</v>
      </c>
      <c r="J22">
        <v>1400720703</v>
      </c>
      <c r="K22" t="b">
        <v>0</v>
      </c>
      <c r="L22">
        <v>6</v>
      </c>
      <c r="M22" t="b">
        <v>0</v>
      </c>
      <c r="N22" t="s">
        <v>8269</v>
      </c>
      <c r="O22" s="11">
        <v>5</v>
      </c>
      <c r="P22">
        <v>16.670000000000002</v>
      </c>
      <c r="Q22" s="13" t="s">
        <v>8315</v>
      </c>
      <c r="R22" s="13" t="s">
        <v>8316</v>
      </c>
      <c r="S22" s="17">
        <v>41781.045173611114</v>
      </c>
      <c r="T22" s="17">
        <v>41811.045173611114</v>
      </c>
    </row>
    <row r="23" spans="1:20" ht="300" x14ac:dyDescent="0.25">
      <c r="A23">
        <v>2860</v>
      </c>
      <c r="B23" s="9" t="s">
        <v>2860</v>
      </c>
      <c r="C23" s="3" t="s">
        <v>6970</v>
      </c>
      <c r="D23" s="5">
        <v>2500</v>
      </c>
      <c r="E23" s="7">
        <v>814</v>
      </c>
      <c r="F23" t="s">
        <v>8220</v>
      </c>
      <c r="G23" t="s">
        <v>8223</v>
      </c>
      <c r="H23" t="s">
        <v>8245</v>
      </c>
      <c r="I23">
        <v>1466363576</v>
      </c>
      <c r="J23">
        <v>1461179576</v>
      </c>
      <c r="K23" t="b">
        <v>0</v>
      </c>
      <c r="L23">
        <v>9</v>
      </c>
      <c r="M23" t="b">
        <v>0</v>
      </c>
      <c r="N23" t="s">
        <v>8269</v>
      </c>
      <c r="O23" s="11">
        <v>33</v>
      </c>
      <c r="P23">
        <v>90.44</v>
      </c>
      <c r="Q23" s="13" t="s">
        <v>8315</v>
      </c>
      <c r="R23" s="13" t="s">
        <v>8316</v>
      </c>
      <c r="S23" s="17">
        <v>42480.800648148142</v>
      </c>
      <c r="T23" s="17">
        <v>42540.800648148142</v>
      </c>
    </row>
    <row r="24" spans="1:20" ht="315" x14ac:dyDescent="0.25">
      <c r="A24">
        <v>2867</v>
      </c>
      <c r="B24" s="9" t="s">
        <v>2867</v>
      </c>
      <c r="C24" s="3" t="s">
        <v>6977</v>
      </c>
      <c r="D24" s="5">
        <v>3000</v>
      </c>
      <c r="E24" s="7">
        <v>730</v>
      </c>
      <c r="F24" t="s">
        <v>8220</v>
      </c>
      <c r="G24" t="s">
        <v>8223</v>
      </c>
      <c r="H24" t="s">
        <v>8245</v>
      </c>
      <c r="I24">
        <v>1467604800</v>
      </c>
      <c r="J24">
        <v>1465533672</v>
      </c>
      <c r="K24" t="b">
        <v>0</v>
      </c>
      <c r="L24">
        <v>10</v>
      </c>
      <c r="M24" t="b">
        <v>0</v>
      </c>
      <c r="N24" t="s">
        <v>8269</v>
      </c>
      <c r="O24" s="11">
        <v>24</v>
      </c>
      <c r="P24">
        <v>73</v>
      </c>
      <c r="Q24" s="13" t="s">
        <v>8315</v>
      </c>
      <c r="R24" s="13" t="s">
        <v>8316</v>
      </c>
      <c r="S24" s="17">
        <v>42531.195277777777</v>
      </c>
      <c r="T24" s="17">
        <v>42555.166666666672</v>
      </c>
    </row>
    <row r="25" spans="1:20" ht="285" x14ac:dyDescent="0.25">
      <c r="A25">
        <v>2870</v>
      </c>
      <c r="B25" s="9" t="s">
        <v>2870</v>
      </c>
      <c r="C25" s="3" t="s">
        <v>6980</v>
      </c>
      <c r="D25" s="5">
        <v>3500</v>
      </c>
      <c r="E25" s="7">
        <v>10</v>
      </c>
      <c r="F25" t="s">
        <v>8220</v>
      </c>
      <c r="G25" t="s">
        <v>8223</v>
      </c>
      <c r="H25" t="s">
        <v>8245</v>
      </c>
      <c r="I25">
        <v>1400301165</v>
      </c>
      <c r="J25">
        <v>1397709165</v>
      </c>
      <c r="K25" t="b">
        <v>0</v>
      </c>
      <c r="L25">
        <v>9</v>
      </c>
      <c r="M25" t="b">
        <v>0</v>
      </c>
      <c r="N25" t="s">
        <v>8269</v>
      </c>
      <c r="O25" s="11">
        <v>0</v>
      </c>
      <c r="P25">
        <v>1.1100000000000001</v>
      </c>
      <c r="Q25" s="13" t="s">
        <v>8315</v>
      </c>
      <c r="R25" s="13" t="s">
        <v>8316</v>
      </c>
      <c r="S25" s="17">
        <v>41746.189409722225</v>
      </c>
      <c r="T25" s="17">
        <v>41776.189409722225</v>
      </c>
    </row>
    <row r="26" spans="1:20" ht="240" x14ac:dyDescent="0.25">
      <c r="A26">
        <v>2871</v>
      </c>
      <c r="B26" s="9" t="s">
        <v>2871</v>
      </c>
      <c r="C26" s="3" t="s">
        <v>6981</v>
      </c>
      <c r="D26" s="5">
        <v>3000</v>
      </c>
      <c r="E26" s="7">
        <v>20</v>
      </c>
      <c r="F26" t="s">
        <v>8220</v>
      </c>
      <c r="G26" t="s">
        <v>8223</v>
      </c>
      <c r="H26" t="s">
        <v>8245</v>
      </c>
      <c r="I26">
        <v>1419183813</v>
      </c>
      <c r="J26">
        <v>1417455813</v>
      </c>
      <c r="K26" t="b">
        <v>0</v>
      </c>
      <c r="L26">
        <v>13</v>
      </c>
      <c r="M26" t="b">
        <v>0</v>
      </c>
      <c r="N26" t="s">
        <v>8269</v>
      </c>
      <c r="O26" s="11">
        <v>1</v>
      </c>
      <c r="P26">
        <v>1.54</v>
      </c>
      <c r="Q26" s="13" t="s">
        <v>8315</v>
      </c>
      <c r="R26" s="13" t="s">
        <v>8316</v>
      </c>
      <c r="S26" s="17">
        <v>41974.738576388889</v>
      </c>
      <c r="T26" s="17">
        <v>41994.738576388889</v>
      </c>
    </row>
    <row r="27" spans="1:20" ht="270" x14ac:dyDescent="0.25">
      <c r="A27">
        <v>2876</v>
      </c>
      <c r="B27" s="9" t="s">
        <v>2876</v>
      </c>
      <c r="C27" s="3" t="s">
        <v>6986</v>
      </c>
      <c r="D27" s="5">
        <v>750</v>
      </c>
      <c r="E27" s="7">
        <v>61</v>
      </c>
      <c r="F27" t="s">
        <v>8220</v>
      </c>
      <c r="G27" t="s">
        <v>8223</v>
      </c>
      <c r="H27" t="s">
        <v>8245</v>
      </c>
      <c r="I27">
        <v>1437069079</v>
      </c>
      <c r="J27">
        <v>1434477079</v>
      </c>
      <c r="K27" t="b">
        <v>0</v>
      </c>
      <c r="L27">
        <v>0</v>
      </c>
      <c r="M27" t="b">
        <v>0</v>
      </c>
      <c r="N27" t="s">
        <v>8269</v>
      </c>
      <c r="O27" s="11">
        <v>8</v>
      </c>
      <c r="P27">
        <v>0</v>
      </c>
      <c r="Q27" s="13" t="s">
        <v>8315</v>
      </c>
      <c r="R27" s="13" t="s">
        <v>8316</v>
      </c>
      <c r="S27" s="17">
        <v>42171.743969907402</v>
      </c>
      <c r="T27" s="17">
        <v>42201.743969907402</v>
      </c>
    </row>
    <row r="28" spans="1:20" ht="285" x14ac:dyDescent="0.25">
      <c r="A28">
        <v>2881</v>
      </c>
      <c r="B28" s="9" t="s">
        <v>2881</v>
      </c>
      <c r="C28" s="3" t="s">
        <v>6991</v>
      </c>
      <c r="D28" s="5">
        <v>500</v>
      </c>
      <c r="E28" s="7">
        <v>1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 s="11">
        <v>0</v>
      </c>
      <c r="P28">
        <v>0</v>
      </c>
      <c r="Q28" s="13" t="s">
        <v>8315</v>
      </c>
      <c r="R28" s="13" t="s">
        <v>8316</v>
      </c>
      <c r="S28" s="17">
        <v>41916.597638888888</v>
      </c>
      <c r="T28" s="17">
        <v>41976.639305555553</v>
      </c>
    </row>
    <row r="29" spans="1:20" ht="285" x14ac:dyDescent="0.25">
      <c r="A29">
        <v>2882</v>
      </c>
      <c r="B29" s="9" t="s">
        <v>2882</v>
      </c>
      <c r="C29" s="3" t="s">
        <v>6992</v>
      </c>
      <c r="D29" s="5">
        <v>2500</v>
      </c>
      <c r="E29" s="7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 s="11">
        <v>10</v>
      </c>
      <c r="P29">
        <v>63</v>
      </c>
      <c r="Q29" s="13" t="s">
        <v>8315</v>
      </c>
      <c r="R29" s="13" t="s">
        <v>8316</v>
      </c>
      <c r="S29" s="17">
        <v>42461.596273148149</v>
      </c>
      <c r="T29" s="17">
        <v>42491.596273148149</v>
      </c>
    </row>
    <row r="30" spans="1:20" ht="270" x14ac:dyDescent="0.25">
      <c r="A30">
        <v>2887</v>
      </c>
      <c r="B30" s="9" t="s">
        <v>2887</v>
      </c>
      <c r="C30" s="3" t="s">
        <v>6997</v>
      </c>
      <c r="D30" s="5">
        <v>1000</v>
      </c>
      <c r="E30" s="7">
        <v>289</v>
      </c>
      <c r="F30" t="s">
        <v>8220</v>
      </c>
      <c r="G30" t="s">
        <v>8223</v>
      </c>
      <c r="H30" t="s">
        <v>8245</v>
      </c>
      <c r="I30">
        <v>1420971324</v>
      </c>
      <c r="J30">
        <v>1418379324</v>
      </c>
      <c r="K30" t="b">
        <v>0</v>
      </c>
      <c r="L30">
        <v>1</v>
      </c>
      <c r="M30" t="b">
        <v>0</v>
      </c>
      <c r="N30" t="s">
        <v>8269</v>
      </c>
      <c r="O30" s="11">
        <v>29</v>
      </c>
      <c r="P30">
        <v>289</v>
      </c>
      <c r="Q30" s="13" t="s">
        <v>8315</v>
      </c>
      <c r="R30" s="13" t="s">
        <v>8316</v>
      </c>
      <c r="S30" s="17">
        <v>41985.427361111113</v>
      </c>
      <c r="T30" s="17">
        <v>42015.427361111113</v>
      </c>
    </row>
    <row r="31" spans="1:20" ht="315" x14ac:dyDescent="0.25">
      <c r="A31">
        <v>2900</v>
      </c>
      <c r="B31" s="9" t="s">
        <v>2900</v>
      </c>
      <c r="C31" s="3" t="s">
        <v>7010</v>
      </c>
      <c r="D31" s="5">
        <v>10000</v>
      </c>
      <c r="E31" s="7">
        <v>334</v>
      </c>
      <c r="F31" t="s">
        <v>8220</v>
      </c>
      <c r="G31" t="s">
        <v>8223</v>
      </c>
      <c r="H31" t="s">
        <v>8245</v>
      </c>
      <c r="I31">
        <v>1407562632</v>
      </c>
      <c r="J31">
        <v>1404970632</v>
      </c>
      <c r="K31" t="b">
        <v>0</v>
      </c>
      <c r="L31">
        <v>7</v>
      </c>
      <c r="M31" t="b">
        <v>0</v>
      </c>
      <c r="N31" t="s">
        <v>8269</v>
      </c>
      <c r="O31" s="11">
        <v>3</v>
      </c>
      <c r="P31">
        <v>47.71</v>
      </c>
      <c r="Q31" s="13" t="s">
        <v>8315</v>
      </c>
      <c r="R31" s="13" t="s">
        <v>8316</v>
      </c>
      <c r="S31" s="17">
        <v>41830.234166666669</v>
      </c>
      <c r="T31" s="17">
        <v>41860.234166666669</v>
      </c>
    </row>
    <row r="32" spans="1:20" ht="270" x14ac:dyDescent="0.25">
      <c r="A32">
        <v>2903</v>
      </c>
      <c r="B32" s="9" t="s">
        <v>2903</v>
      </c>
      <c r="C32" s="3" t="s">
        <v>7013</v>
      </c>
      <c r="D32" s="5">
        <v>1500</v>
      </c>
      <c r="E32" s="7">
        <v>50</v>
      </c>
      <c r="F32" t="s">
        <v>8220</v>
      </c>
      <c r="G32" t="s">
        <v>8223</v>
      </c>
      <c r="H32" t="s">
        <v>8245</v>
      </c>
      <c r="I32">
        <v>1441771218</v>
      </c>
      <c r="J32">
        <v>1436587218</v>
      </c>
      <c r="K32" t="b">
        <v>0</v>
      </c>
      <c r="L32">
        <v>4</v>
      </c>
      <c r="M32" t="b">
        <v>0</v>
      </c>
      <c r="N32" t="s">
        <v>8269</v>
      </c>
      <c r="O32" s="11">
        <v>3</v>
      </c>
      <c r="P32">
        <v>12.5</v>
      </c>
      <c r="Q32" s="13" t="s">
        <v>8315</v>
      </c>
      <c r="R32" s="13" t="s">
        <v>8316</v>
      </c>
      <c r="S32" s="17">
        <v>42196.166874999995</v>
      </c>
      <c r="T32" s="17">
        <v>42256.166874999995</v>
      </c>
    </row>
    <row r="33" spans="1:20" ht="285" x14ac:dyDescent="0.25">
      <c r="A33">
        <v>2908</v>
      </c>
      <c r="B33" s="9" t="s">
        <v>2908</v>
      </c>
      <c r="C33" s="3" t="s">
        <v>7018</v>
      </c>
      <c r="D33" s="5">
        <v>2500</v>
      </c>
      <c r="E33" s="7">
        <v>746</v>
      </c>
      <c r="F33" t="s">
        <v>8220</v>
      </c>
      <c r="G33" t="s">
        <v>8223</v>
      </c>
      <c r="H33" t="s">
        <v>8245</v>
      </c>
      <c r="I33">
        <v>1465407219</v>
      </c>
      <c r="J33">
        <v>1462815219</v>
      </c>
      <c r="K33" t="b">
        <v>0</v>
      </c>
      <c r="L33">
        <v>5</v>
      </c>
      <c r="M33" t="b">
        <v>0</v>
      </c>
      <c r="N33" t="s">
        <v>8269</v>
      </c>
      <c r="O33" s="11">
        <v>30</v>
      </c>
      <c r="P33">
        <v>149.19999999999999</v>
      </c>
      <c r="Q33" s="13" t="s">
        <v>8315</v>
      </c>
      <c r="R33" s="13" t="s">
        <v>8316</v>
      </c>
      <c r="S33" s="17">
        <v>42499.731701388882</v>
      </c>
      <c r="T33" s="17">
        <v>42529.731701388882</v>
      </c>
    </row>
    <row r="34" spans="1:20" ht="270" x14ac:dyDescent="0.25">
      <c r="A34">
        <v>2912</v>
      </c>
      <c r="B34" s="9" t="s">
        <v>2912</v>
      </c>
      <c r="C34" s="3" t="s">
        <v>7022</v>
      </c>
      <c r="D34" s="5">
        <v>6000</v>
      </c>
      <c r="E34" s="7">
        <v>0</v>
      </c>
      <c r="F34" t="s">
        <v>8220</v>
      </c>
      <c r="G34" t="s">
        <v>8223</v>
      </c>
      <c r="H34" t="s">
        <v>8245</v>
      </c>
      <c r="I34">
        <v>1452827374</v>
      </c>
      <c r="J34">
        <v>1450235374</v>
      </c>
      <c r="K34" t="b">
        <v>0</v>
      </c>
      <c r="L34">
        <v>26</v>
      </c>
      <c r="M34" t="b">
        <v>0</v>
      </c>
      <c r="N34" t="s">
        <v>8269</v>
      </c>
      <c r="O34" s="11">
        <v>0</v>
      </c>
      <c r="P34">
        <v>0</v>
      </c>
      <c r="Q34" s="13" t="s">
        <v>8315</v>
      </c>
      <c r="R34" s="13" t="s">
        <v>8316</v>
      </c>
      <c r="S34" s="17">
        <v>42354.131643518514</v>
      </c>
      <c r="T34" s="17">
        <v>42384.131643518514</v>
      </c>
    </row>
    <row r="35" spans="1:20" ht="270" x14ac:dyDescent="0.25">
      <c r="A35">
        <v>2913</v>
      </c>
      <c r="B35" s="9" t="s">
        <v>2913</v>
      </c>
      <c r="C35" s="3" t="s">
        <v>7023</v>
      </c>
      <c r="D35" s="5">
        <v>1000</v>
      </c>
      <c r="E35" s="7">
        <v>24</v>
      </c>
      <c r="F35" t="s">
        <v>8220</v>
      </c>
      <c r="G35" t="s">
        <v>8223</v>
      </c>
      <c r="H35" t="s">
        <v>8245</v>
      </c>
      <c r="I35">
        <v>1410041339</v>
      </c>
      <c r="J35">
        <v>1404857339</v>
      </c>
      <c r="K35" t="b">
        <v>0</v>
      </c>
      <c r="L35">
        <v>2</v>
      </c>
      <c r="M35" t="b">
        <v>0</v>
      </c>
      <c r="N35" t="s">
        <v>8269</v>
      </c>
      <c r="O35" s="11">
        <v>2</v>
      </c>
      <c r="P35">
        <v>12</v>
      </c>
      <c r="Q35" s="13" t="s">
        <v>8315</v>
      </c>
      <c r="R35" s="13" t="s">
        <v>8316</v>
      </c>
      <c r="S35" s="17">
        <v>41828.922905092593</v>
      </c>
      <c r="T35" s="17">
        <v>41888.922905092593</v>
      </c>
    </row>
    <row r="36" spans="1:20" ht="255" x14ac:dyDescent="0.25">
      <c r="A36">
        <v>2917</v>
      </c>
      <c r="B36" s="9" t="s">
        <v>2917</v>
      </c>
      <c r="C36" s="3" t="s">
        <v>7027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1442381847</v>
      </c>
      <c r="J36">
        <v>1440826647</v>
      </c>
      <c r="K36" t="b">
        <v>0</v>
      </c>
      <c r="L36">
        <v>9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s="13" t="s">
        <v>8316</v>
      </c>
      <c r="S36" s="17">
        <v>42245.234340277777</v>
      </c>
      <c r="T36" s="17">
        <v>42263.234340277777</v>
      </c>
    </row>
    <row r="37" spans="1:20" ht="240" x14ac:dyDescent="0.25">
      <c r="A37">
        <v>2918</v>
      </c>
      <c r="B37" s="9" t="s">
        <v>2918</v>
      </c>
      <c r="C37" s="3" t="s">
        <v>7028</v>
      </c>
      <c r="D37" s="5">
        <v>5000</v>
      </c>
      <c r="E37" s="7">
        <v>105</v>
      </c>
      <c r="F37" t="s">
        <v>8220</v>
      </c>
      <c r="G37" t="s">
        <v>8223</v>
      </c>
      <c r="H37" t="s">
        <v>8245</v>
      </c>
      <c r="I37">
        <v>1446131207</v>
      </c>
      <c r="J37">
        <v>1443712007</v>
      </c>
      <c r="K37" t="b">
        <v>0</v>
      </c>
      <c r="L37">
        <v>20</v>
      </c>
      <c r="M37" t="b">
        <v>0</v>
      </c>
      <c r="N37" t="s">
        <v>8269</v>
      </c>
      <c r="O37" s="11">
        <v>2</v>
      </c>
      <c r="P37">
        <v>5.25</v>
      </c>
      <c r="Q37" s="13" t="s">
        <v>8315</v>
      </c>
      <c r="R37" s="13" t="s">
        <v>8316</v>
      </c>
      <c r="S37" s="17">
        <v>42278.629710648151</v>
      </c>
      <c r="T37" s="17">
        <v>42306.629710648151</v>
      </c>
    </row>
    <row r="38" spans="1:20" ht="270" x14ac:dyDescent="0.25">
      <c r="A38">
        <v>2961</v>
      </c>
      <c r="B38" s="9" t="s">
        <v>2961</v>
      </c>
      <c r="C38" s="3" t="s">
        <v>7071</v>
      </c>
      <c r="D38" s="5">
        <v>15000</v>
      </c>
      <c r="E38" s="7">
        <v>4635</v>
      </c>
      <c r="F38" t="s">
        <v>8220</v>
      </c>
      <c r="G38" t="s">
        <v>8223</v>
      </c>
      <c r="H38" t="s">
        <v>8245</v>
      </c>
      <c r="I38">
        <v>1427342400</v>
      </c>
      <c r="J38">
        <v>1424927159</v>
      </c>
      <c r="K38" t="b">
        <v>0</v>
      </c>
      <c r="L38">
        <v>108</v>
      </c>
      <c r="M38" t="b">
        <v>1</v>
      </c>
      <c r="N38" t="s">
        <v>8269</v>
      </c>
      <c r="O38" s="11">
        <v>31</v>
      </c>
      <c r="P38">
        <v>42.92</v>
      </c>
      <c r="Q38" s="13" t="s">
        <v>8315</v>
      </c>
      <c r="R38" s="13" t="s">
        <v>8316</v>
      </c>
      <c r="S38" s="17">
        <v>42061.212488425925</v>
      </c>
      <c r="T38" s="17">
        <v>42089.166666666672</v>
      </c>
    </row>
    <row r="39" spans="1:20" ht="255" x14ac:dyDescent="0.25">
      <c r="A39">
        <v>2962</v>
      </c>
      <c r="B39" s="9" t="s">
        <v>2962</v>
      </c>
      <c r="C39" s="3" t="s">
        <v>7072</v>
      </c>
      <c r="D39" s="5">
        <v>5000</v>
      </c>
      <c r="E39" s="7">
        <v>0</v>
      </c>
      <c r="F39" t="s">
        <v>8220</v>
      </c>
      <c r="G39" t="s">
        <v>8223</v>
      </c>
      <c r="H39" t="s">
        <v>8245</v>
      </c>
      <c r="I39">
        <v>1425193140</v>
      </c>
      <c r="J39">
        <v>1422769906</v>
      </c>
      <c r="K39" t="b">
        <v>0</v>
      </c>
      <c r="L39">
        <v>20</v>
      </c>
      <c r="M39" t="b">
        <v>1</v>
      </c>
      <c r="N39" t="s">
        <v>8269</v>
      </c>
      <c r="O39" s="11">
        <v>0</v>
      </c>
      <c r="P39">
        <v>0</v>
      </c>
      <c r="Q39" s="13" t="s">
        <v>8315</v>
      </c>
      <c r="R39" s="13" t="s">
        <v>8316</v>
      </c>
      <c r="S39" s="17">
        <v>42036.24428240741</v>
      </c>
      <c r="T39" s="17">
        <v>42064.290972222225</v>
      </c>
    </row>
    <row r="40" spans="1:20" ht="285" x14ac:dyDescent="0.25">
      <c r="A40">
        <v>2971</v>
      </c>
      <c r="B40" s="9" t="s">
        <v>2971</v>
      </c>
      <c r="C40" s="3" t="s">
        <v>7081</v>
      </c>
      <c r="D40" s="5">
        <v>10000</v>
      </c>
      <c r="E40" s="7">
        <v>0</v>
      </c>
      <c r="F40" t="s">
        <v>8220</v>
      </c>
      <c r="G40" t="s">
        <v>8223</v>
      </c>
      <c r="H40" t="s">
        <v>8245</v>
      </c>
      <c r="I40">
        <v>1409500078</v>
      </c>
      <c r="J40">
        <v>1406908078</v>
      </c>
      <c r="K40" t="b">
        <v>0</v>
      </c>
      <c r="L40">
        <v>43</v>
      </c>
      <c r="M40" t="b">
        <v>1</v>
      </c>
      <c r="N40" t="s">
        <v>8269</v>
      </c>
      <c r="O40" s="11">
        <v>0</v>
      </c>
      <c r="P40">
        <v>0</v>
      </c>
      <c r="Q40" s="13" t="s">
        <v>8315</v>
      </c>
      <c r="R40" s="13" t="s">
        <v>8316</v>
      </c>
      <c r="S40" s="17">
        <v>41852.658310185187</v>
      </c>
      <c r="T40" s="17">
        <v>41882.658310185187</v>
      </c>
    </row>
    <row r="41" spans="1:20" ht="300" x14ac:dyDescent="0.25">
      <c r="A41">
        <v>2973</v>
      </c>
      <c r="B41" s="9" t="s">
        <v>2973</v>
      </c>
      <c r="C41" s="3" t="s">
        <v>7083</v>
      </c>
      <c r="D41" s="5">
        <v>25000</v>
      </c>
      <c r="E41" s="7">
        <v>1</v>
      </c>
      <c r="F41" t="s">
        <v>8220</v>
      </c>
      <c r="G41" t="s">
        <v>8223</v>
      </c>
      <c r="H41" t="s">
        <v>8245</v>
      </c>
      <c r="I41">
        <v>1451620800</v>
      </c>
      <c r="J41">
        <v>1449171508</v>
      </c>
      <c r="K41" t="b">
        <v>0</v>
      </c>
      <c r="L41">
        <v>33</v>
      </c>
      <c r="M41" t="b">
        <v>1</v>
      </c>
      <c r="N41" t="s">
        <v>8269</v>
      </c>
      <c r="O41" s="11">
        <v>0</v>
      </c>
      <c r="P41">
        <v>0.03</v>
      </c>
      <c r="Q41" s="13" t="s">
        <v>8315</v>
      </c>
      <c r="R41" s="13" t="s">
        <v>8316</v>
      </c>
      <c r="S41" s="17">
        <v>42341.818379629629</v>
      </c>
      <c r="T41" s="17">
        <v>42370.166666666672</v>
      </c>
    </row>
    <row r="42" spans="1:20" ht="285" x14ac:dyDescent="0.25">
      <c r="A42">
        <v>2978</v>
      </c>
      <c r="B42" s="9" t="s">
        <v>2978</v>
      </c>
      <c r="C42" s="3" t="s">
        <v>7088</v>
      </c>
      <c r="D42" s="5">
        <v>4000</v>
      </c>
      <c r="E42" s="7">
        <v>30</v>
      </c>
      <c r="F42" t="s">
        <v>8220</v>
      </c>
      <c r="G42" t="s">
        <v>8223</v>
      </c>
      <c r="H42" t="s">
        <v>8245</v>
      </c>
      <c r="I42">
        <v>1413784740</v>
      </c>
      <c r="J42">
        <v>1412954547</v>
      </c>
      <c r="K42" t="b">
        <v>0</v>
      </c>
      <c r="L42">
        <v>16</v>
      </c>
      <c r="M42" t="b">
        <v>1</v>
      </c>
      <c r="N42" t="s">
        <v>8269</v>
      </c>
      <c r="O42" s="11">
        <v>1</v>
      </c>
      <c r="P42">
        <v>1.88</v>
      </c>
      <c r="Q42" s="13" t="s">
        <v>8315</v>
      </c>
      <c r="R42" s="13" t="s">
        <v>8316</v>
      </c>
      <c r="S42" s="17">
        <v>41922.640590277777</v>
      </c>
      <c r="T42" s="17">
        <v>41932.249305555553</v>
      </c>
    </row>
    <row r="43" spans="1:20" ht="285" x14ac:dyDescent="0.25">
      <c r="A43">
        <v>2979</v>
      </c>
      <c r="B43" s="9" t="s">
        <v>2979</v>
      </c>
      <c r="C43" s="3" t="s">
        <v>7089</v>
      </c>
      <c r="D43" s="5">
        <v>14000</v>
      </c>
      <c r="E43" s="7">
        <v>2130</v>
      </c>
      <c r="F43" t="s">
        <v>8220</v>
      </c>
      <c r="G43" t="s">
        <v>8223</v>
      </c>
      <c r="H43" t="s">
        <v>8245</v>
      </c>
      <c r="I43">
        <v>1420524000</v>
      </c>
      <c r="J43">
        <v>1419104823</v>
      </c>
      <c r="K43" t="b">
        <v>0</v>
      </c>
      <c r="L43">
        <v>46</v>
      </c>
      <c r="M43" t="b">
        <v>1</v>
      </c>
      <c r="N43" t="s">
        <v>8269</v>
      </c>
      <c r="O43" s="11">
        <v>15</v>
      </c>
      <c r="P43">
        <v>46.3</v>
      </c>
      <c r="Q43" s="13" t="s">
        <v>8315</v>
      </c>
      <c r="R43" s="13" t="s">
        <v>8316</v>
      </c>
      <c r="S43" s="17">
        <v>41993.824340277773</v>
      </c>
      <c r="T43" s="17">
        <v>42010.25</v>
      </c>
    </row>
    <row r="44" spans="1:20" ht="225" x14ac:dyDescent="0.25">
      <c r="A44">
        <v>2980</v>
      </c>
      <c r="B44" s="9" t="s">
        <v>2980</v>
      </c>
      <c r="C44" s="3" t="s">
        <v>7090</v>
      </c>
      <c r="D44" s="5">
        <v>10000</v>
      </c>
      <c r="E44" s="7">
        <v>21</v>
      </c>
      <c r="F44" t="s">
        <v>8220</v>
      </c>
      <c r="G44" t="s">
        <v>8223</v>
      </c>
      <c r="H44" t="s">
        <v>8245</v>
      </c>
      <c r="I44">
        <v>1440381600</v>
      </c>
      <c r="J44">
        <v>1438639130</v>
      </c>
      <c r="K44" t="b">
        <v>0</v>
      </c>
      <c r="L44">
        <v>24</v>
      </c>
      <c r="M44" t="b">
        <v>1</v>
      </c>
      <c r="N44" t="s">
        <v>8269</v>
      </c>
      <c r="O44" s="11">
        <v>0</v>
      </c>
      <c r="P44">
        <v>0.88</v>
      </c>
      <c r="Q44" s="13" t="s">
        <v>8315</v>
      </c>
      <c r="R44" s="13" t="s">
        <v>8316</v>
      </c>
      <c r="S44" s="17">
        <v>42219.915856481486</v>
      </c>
      <c r="T44" s="17">
        <v>42240.083333333328</v>
      </c>
    </row>
    <row r="45" spans="1:20" ht="315" x14ac:dyDescent="0.25">
      <c r="A45">
        <v>3144</v>
      </c>
      <c r="B45" s="9" t="s">
        <v>3144</v>
      </c>
      <c r="C45" s="3" t="s">
        <v>7254</v>
      </c>
      <c r="D45" s="5">
        <v>20000</v>
      </c>
      <c r="E45" s="7">
        <v>2082.25</v>
      </c>
      <c r="F45" t="s">
        <v>8220</v>
      </c>
      <c r="G45" t="s">
        <v>8223</v>
      </c>
      <c r="H45" t="s">
        <v>8245</v>
      </c>
      <c r="I45">
        <v>1489903200</v>
      </c>
      <c r="J45">
        <v>1488459307</v>
      </c>
      <c r="K45" t="b">
        <v>0</v>
      </c>
      <c r="L45">
        <v>30</v>
      </c>
      <c r="M45" t="b">
        <v>0</v>
      </c>
      <c r="N45" t="s">
        <v>8269</v>
      </c>
      <c r="O45" s="11">
        <v>10</v>
      </c>
      <c r="P45">
        <v>69.41</v>
      </c>
      <c r="Q45" s="13" t="s">
        <v>8315</v>
      </c>
      <c r="R45" s="13" t="s">
        <v>8316</v>
      </c>
      <c r="S45" s="17">
        <v>42796.538275462968</v>
      </c>
      <c r="T45" s="17">
        <v>42813.25</v>
      </c>
    </row>
    <row r="46" spans="1:20" ht="315" x14ac:dyDescent="0.25">
      <c r="A46">
        <v>3149</v>
      </c>
      <c r="B46" s="9" t="s">
        <v>3149</v>
      </c>
      <c r="C46" s="3" t="s">
        <v>7259</v>
      </c>
      <c r="D46" s="5">
        <v>5000</v>
      </c>
      <c r="E46" s="7">
        <v>21</v>
      </c>
      <c r="F46" t="s">
        <v>8220</v>
      </c>
      <c r="G46" t="s">
        <v>8223</v>
      </c>
      <c r="H46" t="s">
        <v>8245</v>
      </c>
      <c r="I46">
        <v>1354845600</v>
      </c>
      <c r="J46">
        <v>1352766300</v>
      </c>
      <c r="K46" t="b">
        <v>1</v>
      </c>
      <c r="L46">
        <v>25</v>
      </c>
      <c r="M46" t="b">
        <v>1</v>
      </c>
      <c r="N46" t="s">
        <v>8269</v>
      </c>
      <c r="O46" s="11">
        <v>0</v>
      </c>
      <c r="P46">
        <v>0.84</v>
      </c>
      <c r="Q46" s="13" t="s">
        <v>8315</v>
      </c>
      <c r="R46" s="13" t="s">
        <v>8316</v>
      </c>
      <c r="S46" s="17">
        <v>41226.017361111109</v>
      </c>
      <c r="T46" s="17">
        <v>41250.083333333336</v>
      </c>
    </row>
    <row r="47" spans="1:20" ht="195" x14ac:dyDescent="0.25">
      <c r="A47">
        <v>3151</v>
      </c>
      <c r="B47" s="9" t="s">
        <v>3151</v>
      </c>
      <c r="C47" s="3" t="s">
        <v>7261</v>
      </c>
      <c r="D47" s="5">
        <v>10000</v>
      </c>
      <c r="E47" s="7">
        <v>2070.5</v>
      </c>
      <c r="F47" t="s">
        <v>8220</v>
      </c>
      <c r="G47" t="s">
        <v>8223</v>
      </c>
      <c r="H47" t="s">
        <v>8245</v>
      </c>
      <c r="I47">
        <v>1410379774</v>
      </c>
      <c r="J47">
        <v>1407787774</v>
      </c>
      <c r="K47" t="b">
        <v>1</v>
      </c>
      <c r="L47">
        <v>34</v>
      </c>
      <c r="M47" t="b">
        <v>1</v>
      </c>
      <c r="N47" t="s">
        <v>8269</v>
      </c>
      <c r="O47" s="11">
        <v>21</v>
      </c>
      <c r="P47">
        <v>60.9</v>
      </c>
      <c r="Q47" s="13" t="s">
        <v>8315</v>
      </c>
      <c r="R47" s="13" t="s">
        <v>8316</v>
      </c>
      <c r="S47" s="17">
        <v>41862.83997685185</v>
      </c>
      <c r="T47" s="17">
        <v>41892.83997685185</v>
      </c>
    </row>
    <row r="48" spans="1:20" ht="300" x14ac:dyDescent="0.25">
      <c r="A48">
        <v>3164</v>
      </c>
      <c r="B48" s="9" t="s">
        <v>3164</v>
      </c>
      <c r="C48" s="3" t="s">
        <v>7274</v>
      </c>
      <c r="D48" s="5">
        <v>8000</v>
      </c>
      <c r="E48" s="7">
        <v>200</v>
      </c>
      <c r="F48" t="s">
        <v>8220</v>
      </c>
      <c r="G48" t="s">
        <v>8223</v>
      </c>
      <c r="H48" t="s">
        <v>8245</v>
      </c>
      <c r="I48">
        <v>1402341615</v>
      </c>
      <c r="J48">
        <v>1399490415</v>
      </c>
      <c r="K48" t="b">
        <v>1</v>
      </c>
      <c r="L48">
        <v>71</v>
      </c>
      <c r="M48" t="b">
        <v>1</v>
      </c>
      <c r="N48" t="s">
        <v>8269</v>
      </c>
      <c r="O48" s="11">
        <v>3</v>
      </c>
      <c r="P48">
        <v>2.82</v>
      </c>
      <c r="Q48" s="13" t="s">
        <v>8315</v>
      </c>
      <c r="R48" s="13" t="s">
        <v>8316</v>
      </c>
      <c r="S48" s="17">
        <v>41766.80572916667</v>
      </c>
      <c r="T48" s="17">
        <v>41799.80572916667</v>
      </c>
    </row>
    <row r="49" spans="1:20" ht="285" x14ac:dyDescent="0.25">
      <c r="A49">
        <v>3165</v>
      </c>
      <c r="B49" s="9" t="s">
        <v>3165</v>
      </c>
      <c r="C49" s="3" t="s">
        <v>7275</v>
      </c>
      <c r="D49" s="5">
        <v>5000</v>
      </c>
      <c r="E49" s="7">
        <v>0</v>
      </c>
      <c r="F49" t="s">
        <v>8220</v>
      </c>
      <c r="G49" t="s">
        <v>8223</v>
      </c>
      <c r="H49" t="s">
        <v>8245</v>
      </c>
      <c r="I49">
        <v>1304395140</v>
      </c>
      <c r="J49">
        <v>1302493760</v>
      </c>
      <c r="K49" t="b">
        <v>1</v>
      </c>
      <c r="L49">
        <v>21</v>
      </c>
      <c r="M49" t="b">
        <v>1</v>
      </c>
      <c r="N49" t="s">
        <v>8269</v>
      </c>
      <c r="O49" s="11">
        <v>0</v>
      </c>
      <c r="P49">
        <v>0</v>
      </c>
      <c r="Q49" s="13" t="s">
        <v>8315</v>
      </c>
      <c r="R49" s="13" t="s">
        <v>8316</v>
      </c>
      <c r="S49" s="17">
        <v>40644.159259259257</v>
      </c>
      <c r="T49" s="17">
        <v>40666.165972222225</v>
      </c>
    </row>
    <row r="50" spans="1:20" ht="135" x14ac:dyDescent="0.25">
      <c r="A50">
        <v>3167</v>
      </c>
      <c r="B50" s="9" t="s">
        <v>3167</v>
      </c>
      <c r="C50" s="3" t="s">
        <v>7277</v>
      </c>
      <c r="D50" s="5">
        <v>10000</v>
      </c>
      <c r="E50" s="7">
        <v>1438</v>
      </c>
      <c r="F50" t="s">
        <v>8220</v>
      </c>
      <c r="G50" t="s">
        <v>8223</v>
      </c>
      <c r="H50" t="s">
        <v>8245</v>
      </c>
      <c r="I50">
        <v>1406952781</v>
      </c>
      <c r="J50">
        <v>1405743181</v>
      </c>
      <c r="K50" t="b">
        <v>1</v>
      </c>
      <c r="L50">
        <v>55</v>
      </c>
      <c r="M50" t="b">
        <v>1</v>
      </c>
      <c r="N50" t="s">
        <v>8269</v>
      </c>
      <c r="O50" s="11">
        <v>14</v>
      </c>
      <c r="P50">
        <v>26.15</v>
      </c>
      <c r="Q50" s="13" t="s">
        <v>8315</v>
      </c>
      <c r="R50" s="13" t="s">
        <v>8316</v>
      </c>
      <c r="S50" s="17">
        <v>41839.175706018519</v>
      </c>
      <c r="T50" s="17">
        <v>41853.175706018519</v>
      </c>
    </row>
    <row r="51" spans="1:20" ht="270" x14ac:dyDescent="0.25">
      <c r="A51">
        <v>3172</v>
      </c>
      <c r="B51" s="9" t="s">
        <v>3172</v>
      </c>
      <c r="C51" s="3" t="s">
        <v>7282</v>
      </c>
      <c r="D51" s="5">
        <v>7000</v>
      </c>
      <c r="E51" s="7">
        <v>0</v>
      </c>
      <c r="F51" t="s">
        <v>8220</v>
      </c>
      <c r="G51" t="s">
        <v>8223</v>
      </c>
      <c r="H51" t="s">
        <v>8245</v>
      </c>
      <c r="I51">
        <v>1329240668</v>
      </c>
      <c r="J51">
        <v>1326648668</v>
      </c>
      <c r="K51" t="b">
        <v>1</v>
      </c>
      <c r="L51">
        <v>29</v>
      </c>
      <c r="M51" t="b">
        <v>1</v>
      </c>
      <c r="N51" t="s">
        <v>8269</v>
      </c>
      <c r="O51" s="11">
        <v>0</v>
      </c>
      <c r="P51">
        <v>0</v>
      </c>
      <c r="Q51" s="13" t="s">
        <v>8315</v>
      </c>
      <c r="R51" s="13" t="s">
        <v>8316</v>
      </c>
      <c r="S51" s="17">
        <v>40923.729953703703</v>
      </c>
      <c r="T51" s="17">
        <v>40953.729953703703</v>
      </c>
    </row>
    <row r="52" spans="1:20" ht="285" x14ac:dyDescent="0.25">
      <c r="A52">
        <v>3174</v>
      </c>
      <c r="B52" s="9" t="s">
        <v>3174</v>
      </c>
      <c r="C52" s="3" t="s">
        <v>7284</v>
      </c>
      <c r="D52" s="5">
        <v>9000</v>
      </c>
      <c r="E52" s="7">
        <v>1544</v>
      </c>
      <c r="F52" t="s">
        <v>8220</v>
      </c>
      <c r="G52" t="s">
        <v>8223</v>
      </c>
      <c r="H52" t="s">
        <v>8245</v>
      </c>
      <c r="I52">
        <v>1408999508</v>
      </c>
      <c r="J52">
        <v>1407789908</v>
      </c>
      <c r="K52" t="b">
        <v>1</v>
      </c>
      <c r="L52">
        <v>23</v>
      </c>
      <c r="M52" t="b">
        <v>1</v>
      </c>
      <c r="N52" t="s">
        <v>8269</v>
      </c>
      <c r="O52" s="11">
        <v>17</v>
      </c>
      <c r="P52">
        <v>67.13</v>
      </c>
      <c r="Q52" s="13" t="s">
        <v>8315</v>
      </c>
      <c r="R52" s="13" t="s">
        <v>8316</v>
      </c>
      <c r="S52" s="17">
        <v>41862.864675925928</v>
      </c>
      <c r="T52" s="17">
        <v>41876.864675925928</v>
      </c>
    </row>
    <row r="53" spans="1:20" ht="285" x14ac:dyDescent="0.25">
      <c r="A53">
        <v>3175</v>
      </c>
      <c r="B53" s="9" t="s">
        <v>3175</v>
      </c>
      <c r="C53" s="3" t="s">
        <v>7285</v>
      </c>
      <c r="D53" s="5">
        <v>15000</v>
      </c>
      <c r="E53" s="7">
        <v>4622.01</v>
      </c>
      <c r="F53" t="s">
        <v>8220</v>
      </c>
      <c r="G53" t="s">
        <v>8223</v>
      </c>
      <c r="H53" t="s">
        <v>8245</v>
      </c>
      <c r="I53">
        <v>1297977427</v>
      </c>
      <c r="J53">
        <v>1292793427</v>
      </c>
      <c r="K53" t="b">
        <v>1</v>
      </c>
      <c r="L53">
        <v>60</v>
      </c>
      <c r="M53" t="b">
        <v>1</v>
      </c>
      <c r="N53" t="s">
        <v>8269</v>
      </c>
      <c r="O53" s="11">
        <v>31</v>
      </c>
      <c r="P53">
        <v>77.03</v>
      </c>
      <c r="Q53" s="13" t="s">
        <v>8315</v>
      </c>
      <c r="R53" s="13" t="s">
        <v>8316</v>
      </c>
      <c r="S53" s="17">
        <v>40531.886886574073</v>
      </c>
      <c r="T53" s="17">
        <v>40591.886886574073</v>
      </c>
    </row>
    <row r="54" spans="1:20" ht="285" x14ac:dyDescent="0.25">
      <c r="A54">
        <v>3176</v>
      </c>
      <c r="B54" s="9" t="s">
        <v>3176</v>
      </c>
      <c r="C54" s="3" t="s">
        <v>7286</v>
      </c>
      <c r="D54" s="5">
        <v>6300</v>
      </c>
      <c r="E54" s="7">
        <v>445</v>
      </c>
      <c r="F54" t="s">
        <v>8220</v>
      </c>
      <c r="G54" t="s">
        <v>8223</v>
      </c>
      <c r="H54" t="s">
        <v>8245</v>
      </c>
      <c r="I54">
        <v>1376838000</v>
      </c>
      <c r="J54">
        <v>1374531631</v>
      </c>
      <c r="K54" t="b">
        <v>1</v>
      </c>
      <c r="L54">
        <v>55</v>
      </c>
      <c r="M54" t="b">
        <v>1</v>
      </c>
      <c r="N54" t="s">
        <v>8269</v>
      </c>
      <c r="O54" s="11">
        <v>7</v>
      </c>
      <c r="P54">
        <v>8.09</v>
      </c>
      <c r="Q54" s="13" t="s">
        <v>8315</v>
      </c>
      <c r="R54" s="13" t="s">
        <v>8316</v>
      </c>
      <c r="S54" s="17">
        <v>41477.930914351848</v>
      </c>
      <c r="T54" s="17">
        <v>41504.625</v>
      </c>
    </row>
    <row r="55" spans="1:20" ht="240" x14ac:dyDescent="0.25">
      <c r="A55">
        <v>3182</v>
      </c>
      <c r="B55" s="9" t="s">
        <v>3182</v>
      </c>
      <c r="C55" s="3" t="s">
        <v>7292</v>
      </c>
      <c r="D55" s="5">
        <v>20000</v>
      </c>
      <c r="E55" s="7">
        <v>50</v>
      </c>
      <c r="F55" t="s">
        <v>8220</v>
      </c>
      <c r="G55" t="s">
        <v>8223</v>
      </c>
      <c r="H55" t="s">
        <v>8245</v>
      </c>
      <c r="I55">
        <v>1328029200</v>
      </c>
      <c r="J55">
        <v>1323211621</v>
      </c>
      <c r="K55" t="b">
        <v>1</v>
      </c>
      <c r="L55">
        <v>151</v>
      </c>
      <c r="M55" t="b">
        <v>1</v>
      </c>
      <c r="N55" t="s">
        <v>8269</v>
      </c>
      <c r="O55" s="11">
        <v>0</v>
      </c>
      <c r="P55">
        <v>0.33</v>
      </c>
      <c r="Q55" s="13" t="s">
        <v>8315</v>
      </c>
      <c r="R55" s="13" t="s">
        <v>8316</v>
      </c>
      <c r="S55" s="17">
        <v>40883.949317129627</v>
      </c>
      <c r="T55" s="17">
        <v>40939.708333333336</v>
      </c>
    </row>
    <row r="56" spans="1:20" ht="270" x14ac:dyDescent="0.25">
      <c r="A56">
        <v>3209</v>
      </c>
      <c r="B56" s="9" t="s">
        <v>3209</v>
      </c>
      <c r="C56" s="3" t="s">
        <v>7319</v>
      </c>
      <c r="D56" s="5">
        <v>30000</v>
      </c>
      <c r="E56" s="7">
        <v>1</v>
      </c>
      <c r="F56" t="s">
        <v>8220</v>
      </c>
      <c r="G56" t="s">
        <v>8223</v>
      </c>
      <c r="H56" t="s">
        <v>8245</v>
      </c>
      <c r="I56">
        <v>1403305200</v>
      </c>
      <c r="J56">
        <v>1400512658</v>
      </c>
      <c r="K56" t="b">
        <v>1</v>
      </c>
      <c r="L56">
        <v>226</v>
      </c>
      <c r="M56" t="b">
        <v>1</v>
      </c>
      <c r="N56" t="s">
        <v>8269</v>
      </c>
      <c r="O56" s="11">
        <v>0</v>
      </c>
      <c r="P56">
        <v>0</v>
      </c>
      <c r="Q56" s="13" t="s">
        <v>8315</v>
      </c>
      <c r="R56" s="13" t="s">
        <v>8316</v>
      </c>
      <c r="S56" s="17">
        <v>41778.637245370373</v>
      </c>
      <c r="T56" s="17">
        <v>41810.958333333336</v>
      </c>
    </row>
    <row r="57" spans="1:20" ht="285" x14ac:dyDescent="0.25">
      <c r="A57">
        <v>3211</v>
      </c>
      <c r="B57" s="9" t="s">
        <v>3211</v>
      </c>
      <c r="C57" s="3" t="s">
        <v>7321</v>
      </c>
      <c r="D57" s="5">
        <v>60000</v>
      </c>
      <c r="E57" s="7">
        <v>1020</v>
      </c>
      <c r="F57" t="s">
        <v>8220</v>
      </c>
      <c r="G57" t="s">
        <v>8223</v>
      </c>
      <c r="H57" t="s">
        <v>8245</v>
      </c>
      <c r="I57">
        <v>1408068000</v>
      </c>
      <c r="J57">
        <v>1405346680</v>
      </c>
      <c r="K57" t="b">
        <v>1</v>
      </c>
      <c r="L57">
        <v>322</v>
      </c>
      <c r="M57" t="b">
        <v>1</v>
      </c>
      <c r="N57" t="s">
        <v>8269</v>
      </c>
      <c r="O57" s="11">
        <v>2</v>
      </c>
      <c r="P57">
        <v>3.17</v>
      </c>
      <c r="Q57" s="13" t="s">
        <v>8315</v>
      </c>
      <c r="R57" s="13" t="s">
        <v>8316</v>
      </c>
      <c r="S57" s="17">
        <v>41834.586574074077</v>
      </c>
      <c r="T57" s="17">
        <v>41866.083333333336</v>
      </c>
    </row>
    <row r="58" spans="1:20" ht="195" x14ac:dyDescent="0.25">
      <c r="A58">
        <v>3217</v>
      </c>
      <c r="B58" s="9" t="s">
        <v>3217</v>
      </c>
      <c r="C58" s="3" t="s">
        <v>7327</v>
      </c>
      <c r="D58" s="5">
        <v>15000</v>
      </c>
      <c r="E58" s="7">
        <v>0</v>
      </c>
      <c r="F58" t="s">
        <v>8220</v>
      </c>
      <c r="G58" t="s">
        <v>8223</v>
      </c>
      <c r="H58" t="s">
        <v>8245</v>
      </c>
      <c r="I58">
        <v>1478264784</v>
      </c>
      <c r="J58">
        <v>1475672784</v>
      </c>
      <c r="K58" t="b">
        <v>1</v>
      </c>
      <c r="L58">
        <v>104</v>
      </c>
      <c r="M58" t="b">
        <v>1</v>
      </c>
      <c r="N58" t="s">
        <v>8269</v>
      </c>
      <c r="O58" s="11">
        <v>0</v>
      </c>
      <c r="P58">
        <v>0</v>
      </c>
      <c r="Q58" s="13" t="s">
        <v>8315</v>
      </c>
      <c r="R58" s="13" t="s">
        <v>8316</v>
      </c>
      <c r="S58" s="17">
        <v>42648.546111111107</v>
      </c>
      <c r="T58" s="17">
        <v>42678.546111111107</v>
      </c>
    </row>
    <row r="59" spans="1:20" ht="165" x14ac:dyDescent="0.25">
      <c r="A59">
        <v>3223</v>
      </c>
      <c r="B59" s="9" t="s">
        <v>3223</v>
      </c>
      <c r="C59" s="3" t="s">
        <v>7333</v>
      </c>
      <c r="D59" s="5">
        <v>10000</v>
      </c>
      <c r="E59" s="7">
        <v>273</v>
      </c>
      <c r="F59" t="s">
        <v>8220</v>
      </c>
      <c r="G59" t="s">
        <v>8223</v>
      </c>
      <c r="H59" t="s">
        <v>8245</v>
      </c>
      <c r="I59">
        <v>1440100976</v>
      </c>
      <c r="J59">
        <v>1437508976</v>
      </c>
      <c r="K59" t="b">
        <v>1</v>
      </c>
      <c r="L59">
        <v>74</v>
      </c>
      <c r="M59" t="b">
        <v>1</v>
      </c>
      <c r="N59" t="s">
        <v>8269</v>
      </c>
      <c r="O59" s="11">
        <v>3</v>
      </c>
      <c r="P59">
        <v>3.69</v>
      </c>
      <c r="Q59" s="13" t="s">
        <v>8315</v>
      </c>
      <c r="R59" s="13" t="s">
        <v>8316</v>
      </c>
      <c r="S59" s="17">
        <v>42206.835370370376</v>
      </c>
      <c r="T59" s="17">
        <v>42236.835370370376</v>
      </c>
    </row>
    <row r="60" spans="1:20" ht="270" x14ac:dyDescent="0.25">
      <c r="A60">
        <v>3224</v>
      </c>
      <c r="B60" s="9" t="s">
        <v>3224</v>
      </c>
      <c r="C60" s="3" t="s">
        <v>7334</v>
      </c>
      <c r="D60" s="5">
        <v>75000</v>
      </c>
      <c r="E60" s="7">
        <v>51</v>
      </c>
      <c r="F60" t="s">
        <v>8220</v>
      </c>
      <c r="G60" t="s">
        <v>8223</v>
      </c>
      <c r="H60" t="s">
        <v>8245</v>
      </c>
      <c r="I60">
        <v>1484024400</v>
      </c>
      <c r="J60">
        <v>1479932713</v>
      </c>
      <c r="K60" t="b">
        <v>1</v>
      </c>
      <c r="L60">
        <v>216</v>
      </c>
      <c r="M60" t="b">
        <v>1</v>
      </c>
      <c r="N60" t="s">
        <v>8269</v>
      </c>
      <c r="O60" s="11">
        <v>0</v>
      </c>
      <c r="P60">
        <v>0.24</v>
      </c>
      <c r="Q60" s="13" t="s">
        <v>8315</v>
      </c>
      <c r="R60" s="13" t="s">
        <v>8316</v>
      </c>
      <c r="S60" s="17">
        <v>42697.850844907407</v>
      </c>
      <c r="T60" s="17">
        <v>42745.208333333328</v>
      </c>
    </row>
    <row r="61" spans="1:20" ht="255" x14ac:dyDescent="0.25">
      <c r="A61">
        <v>3225</v>
      </c>
      <c r="B61" s="9" t="s">
        <v>3225</v>
      </c>
      <c r="C61" s="3" t="s">
        <v>7335</v>
      </c>
      <c r="D61" s="5">
        <v>6000</v>
      </c>
      <c r="E61" s="7">
        <v>35</v>
      </c>
      <c r="F61" t="s">
        <v>8220</v>
      </c>
      <c r="G61" t="s">
        <v>8223</v>
      </c>
      <c r="H61" t="s">
        <v>8245</v>
      </c>
      <c r="I61">
        <v>1464987600</v>
      </c>
      <c r="J61">
        <v>1463145938</v>
      </c>
      <c r="K61" t="b">
        <v>1</v>
      </c>
      <c r="L61">
        <v>39</v>
      </c>
      <c r="M61" t="b">
        <v>1</v>
      </c>
      <c r="N61" t="s">
        <v>8269</v>
      </c>
      <c r="O61" s="11">
        <v>1</v>
      </c>
      <c r="P61">
        <v>0.9</v>
      </c>
      <c r="Q61" s="13" t="s">
        <v>8315</v>
      </c>
      <c r="R61" s="13" t="s">
        <v>8316</v>
      </c>
      <c r="S61" s="17">
        <v>42503.559467592597</v>
      </c>
      <c r="T61" s="17">
        <v>42524.875</v>
      </c>
    </row>
    <row r="62" spans="1:20" ht="120" x14ac:dyDescent="0.25">
      <c r="A62">
        <v>3228</v>
      </c>
      <c r="B62" s="9" t="s">
        <v>3228</v>
      </c>
      <c r="C62" s="3" t="s">
        <v>7338</v>
      </c>
      <c r="D62" s="5">
        <v>20000</v>
      </c>
      <c r="E62" s="7">
        <v>100</v>
      </c>
      <c r="F62" t="s">
        <v>8220</v>
      </c>
      <c r="G62" t="s">
        <v>8223</v>
      </c>
      <c r="H62" t="s">
        <v>8245</v>
      </c>
      <c r="I62">
        <v>1450328340</v>
      </c>
      <c r="J62">
        <v>1447606884</v>
      </c>
      <c r="K62" t="b">
        <v>1</v>
      </c>
      <c r="L62">
        <v>37</v>
      </c>
      <c r="M62" t="b">
        <v>1</v>
      </c>
      <c r="N62" t="s">
        <v>8269</v>
      </c>
      <c r="O62" s="11">
        <v>1</v>
      </c>
      <c r="P62">
        <v>2.7</v>
      </c>
      <c r="Q62" s="13" t="s">
        <v>8315</v>
      </c>
      <c r="R62" s="13" t="s">
        <v>8316</v>
      </c>
      <c r="S62" s="17">
        <v>42323.70930555556</v>
      </c>
      <c r="T62" s="17">
        <v>42355.207638888889</v>
      </c>
    </row>
    <row r="63" spans="1:20" ht="240" x14ac:dyDescent="0.25">
      <c r="A63">
        <v>3229</v>
      </c>
      <c r="B63" s="9" t="s">
        <v>3229</v>
      </c>
      <c r="C63" s="3" t="s">
        <v>7339</v>
      </c>
      <c r="D63" s="5">
        <v>50000</v>
      </c>
      <c r="E63" s="7">
        <v>6610</v>
      </c>
      <c r="F63" t="s">
        <v>8220</v>
      </c>
      <c r="G63" t="s">
        <v>8223</v>
      </c>
      <c r="H63" t="s">
        <v>8245</v>
      </c>
      <c r="I63">
        <v>1416470398</v>
      </c>
      <c r="J63">
        <v>1413874798</v>
      </c>
      <c r="K63" t="b">
        <v>1</v>
      </c>
      <c r="L63">
        <v>202</v>
      </c>
      <c r="M63" t="b">
        <v>1</v>
      </c>
      <c r="N63" t="s">
        <v>8269</v>
      </c>
      <c r="O63" s="11">
        <v>13</v>
      </c>
      <c r="P63">
        <v>32.72</v>
      </c>
      <c r="Q63" s="13" t="s">
        <v>8315</v>
      </c>
      <c r="R63" s="13" t="s">
        <v>8316</v>
      </c>
      <c r="S63" s="17">
        <v>41933.291643518518</v>
      </c>
      <c r="T63" s="17">
        <v>41963.333310185189</v>
      </c>
    </row>
    <row r="64" spans="1:20" ht="225" x14ac:dyDescent="0.25">
      <c r="A64">
        <v>3232</v>
      </c>
      <c r="B64" s="9" t="s">
        <v>3232</v>
      </c>
      <c r="C64" s="3" t="s">
        <v>7342</v>
      </c>
      <c r="D64" s="5">
        <v>5000</v>
      </c>
      <c r="E64" s="7">
        <v>30</v>
      </c>
      <c r="F64" t="s">
        <v>8220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 s="11">
        <v>1</v>
      </c>
      <c r="P64">
        <v>1.1499999999999999</v>
      </c>
      <c r="Q64" s="13" t="s">
        <v>8315</v>
      </c>
      <c r="R64" s="13" t="s">
        <v>8316</v>
      </c>
      <c r="S64" s="17">
        <v>42463.81385416667</v>
      </c>
      <c r="T64" s="17">
        <v>42494.165972222225</v>
      </c>
    </row>
    <row r="65" spans="1:20" ht="300" x14ac:dyDescent="0.25">
      <c r="A65">
        <v>3235</v>
      </c>
      <c r="B65" s="9" t="s">
        <v>3235</v>
      </c>
      <c r="C65" s="3" t="s">
        <v>7345</v>
      </c>
      <c r="D65" s="5">
        <v>40000</v>
      </c>
      <c r="E65" s="7">
        <v>132</v>
      </c>
      <c r="F65" t="s">
        <v>8220</v>
      </c>
      <c r="G65" t="s">
        <v>8223</v>
      </c>
      <c r="H65" t="s">
        <v>8245</v>
      </c>
      <c r="I65">
        <v>1467361251</v>
      </c>
      <c r="J65">
        <v>1464769251</v>
      </c>
      <c r="K65" t="b">
        <v>1</v>
      </c>
      <c r="L65">
        <v>181</v>
      </c>
      <c r="M65" t="b">
        <v>1</v>
      </c>
      <c r="N65" t="s">
        <v>8269</v>
      </c>
      <c r="O65" s="11">
        <v>0</v>
      </c>
      <c r="P65">
        <v>0.73</v>
      </c>
      <c r="Q65" s="13" t="s">
        <v>8315</v>
      </c>
      <c r="R65" s="13" t="s">
        <v>8316</v>
      </c>
      <c r="S65" s="17">
        <v>42522.347812499997</v>
      </c>
      <c r="T65" s="17">
        <v>42552.347812499997</v>
      </c>
    </row>
    <row r="66" spans="1:20" ht="300" x14ac:dyDescent="0.25">
      <c r="A66">
        <v>3236</v>
      </c>
      <c r="B66" s="9" t="s">
        <v>3236</v>
      </c>
      <c r="C66" s="3" t="s">
        <v>7346</v>
      </c>
      <c r="D66" s="5">
        <v>50000</v>
      </c>
      <c r="E66" s="7">
        <v>260</v>
      </c>
      <c r="F66" t="s">
        <v>8220</v>
      </c>
      <c r="G66" t="s">
        <v>8223</v>
      </c>
      <c r="H66" t="s">
        <v>8245</v>
      </c>
      <c r="I66">
        <v>1482962433</v>
      </c>
      <c r="J66">
        <v>1480370433</v>
      </c>
      <c r="K66" t="b">
        <v>0</v>
      </c>
      <c r="L66">
        <v>110</v>
      </c>
      <c r="M66" t="b">
        <v>1</v>
      </c>
      <c r="N66" t="s">
        <v>8269</v>
      </c>
      <c r="O66" s="11">
        <v>1</v>
      </c>
      <c r="P66">
        <v>2.36</v>
      </c>
      <c r="Q66" s="13" t="s">
        <v>8315</v>
      </c>
      <c r="R66" s="13" t="s">
        <v>8316</v>
      </c>
      <c r="S66" s="17">
        <v>42702.917048611111</v>
      </c>
      <c r="T66" s="17">
        <v>42732.917048611111</v>
      </c>
    </row>
    <row r="67" spans="1:20" ht="165" x14ac:dyDescent="0.25">
      <c r="A67">
        <v>3237</v>
      </c>
      <c r="B67" s="9" t="s">
        <v>3237</v>
      </c>
      <c r="C67" s="3" t="s">
        <v>7347</v>
      </c>
      <c r="D67" s="5">
        <v>90000</v>
      </c>
      <c r="E67" s="7">
        <v>425</v>
      </c>
      <c r="F67" t="s">
        <v>8220</v>
      </c>
      <c r="G67" t="s">
        <v>8223</v>
      </c>
      <c r="H67" t="s">
        <v>8245</v>
      </c>
      <c r="I67">
        <v>1443499140</v>
      </c>
      <c r="J67">
        <v>1441452184</v>
      </c>
      <c r="K67" t="b">
        <v>1</v>
      </c>
      <c r="L67">
        <v>269</v>
      </c>
      <c r="M67" t="b">
        <v>1</v>
      </c>
      <c r="N67" t="s">
        <v>8269</v>
      </c>
      <c r="O67" s="11">
        <v>0</v>
      </c>
      <c r="P67">
        <v>1.58</v>
      </c>
      <c r="Q67" s="13" t="s">
        <v>8315</v>
      </c>
      <c r="R67" s="13" t="s">
        <v>8316</v>
      </c>
      <c r="S67" s="17">
        <v>42252.474351851852</v>
      </c>
      <c r="T67" s="17">
        <v>42276.165972222225</v>
      </c>
    </row>
    <row r="68" spans="1:20" ht="255" x14ac:dyDescent="0.25">
      <c r="A68">
        <v>3245</v>
      </c>
      <c r="B68" s="9" t="s">
        <v>3245</v>
      </c>
      <c r="C68" s="3" t="s">
        <v>7355</v>
      </c>
      <c r="D68" s="5">
        <v>50000</v>
      </c>
      <c r="E68" s="7">
        <v>19195</v>
      </c>
      <c r="F68" t="s">
        <v>8220</v>
      </c>
      <c r="G68" t="s">
        <v>8223</v>
      </c>
      <c r="H68" t="s">
        <v>8245</v>
      </c>
      <c r="I68">
        <v>1434074400</v>
      </c>
      <c r="J68">
        <v>1431354258</v>
      </c>
      <c r="K68" t="b">
        <v>0</v>
      </c>
      <c r="L68">
        <v>270</v>
      </c>
      <c r="M68" t="b">
        <v>1</v>
      </c>
      <c r="N68" t="s">
        <v>8269</v>
      </c>
      <c r="O68" s="11">
        <v>38</v>
      </c>
      <c r="P68">
        <v>71.09</v>
      </c>
      <c r="Q68" s="13" t="s">
        <v>8315</v>
      </c>
      <c r="R68" s="13" t="s">
        <v>8316</v>
      </c>
      <c r="S68" s="17">
        <v>42135.60020833333</v>
      </c>
      <c r="T68" s="17">
        <v>42167.083333333328</v>
      </c>
    </row>
    <row r="69" spans="1:20" ht="285" x14ac:dyDescent="0.25">
      <c r="A69">
        <v>3250</v>
      </c>
      <c r="B69" s="9" t="s">
        <v>3250</v>
      </c>
      <c r="C69" s="3" t="s">
        <v>7360</v>
      </c>
      <c r="D69" s="5">
        <v>54000</v>
      </c>
      <c r="E69" s="7">
        <v>40</v>
      </c>
      <c r="F69" t="s">
        <v>8220</v>
      </c>
      <c r="G69" t="s">
        <v>8223</v>
      </c>
      <c r="H69" t="s">
        <v>8245</v>
      </c>
      <c r="I69">
        <v>1415213324</v>
      </c>
      <c r="J69">
        <v>1412617724</v>
      </c>
      <c r="K69" t="b">
        <v>1</v>
      </c>
      <c r="L69">
        <v>213</v>
      </c>
      <c r="M69" t="b">
        <v>1</v>
      </c>
      <c r="N69" t="s">
        <v>8269</v>
      </c>
      <c r="O69" s="11">
        <v>0</v>
      </c>
      <c r="P69">
        <v>0.19</v>
      </c>
      <c r="Q69" s="13" t="s">
        <v>8315</v>
      </c>
      <c r="R69" s="13" t="s">
        <v>8316</v>
      </c>
      <c r="S69" s="17">
        <v>41918.742175925923</v>
      </c>
      <c r="T69" s="17">
        <v>41948.783842592595</v>
      </c>
    </row>
    <row r="70" spans="1:20" ht="135" x14ac:dyDescent="0.25">
      <c r="A70">
        <v>3253</v>
      </c>
      <c r="B70" s="9" t="s">
        <v>3253</v>
      </c>
      <c r="C70" s="3" t="s">
        <v>7363</v>
      </c>
      <c r="D70" s="5">
        <v>50000</v>
      </c>
      <c r="E70" s="7">
        <v>400</v>
      </c>
      <c r="F70" t="s">
        <v>8220</v>
      </c>
      <c r="G70" t="s">
        <v>8223</v>
      </c>
      <c r="H70" t="s">
        <v>8245</v>
      </c>
      <c r="I70">
        <v>1473306300</v>
      </c>
      <c r="J70">
        <v>1471701028</v>
      </c>
      <c r="K70" t="b">
        <v>1</v>
      </c>
      <c r="L70">
        <v>115</v>
      </c>
      <c r="M70" t="b">
        <v>1</v>
      </c>
      <c r="N70" t="s">
        <v>8269</v>
      </c>
      <c r="O70" s="11">
        <v>1</v>
      </c>
      <c r="P70">
        <v>3.48</v>
      </c>
      <c r="Q70" s="13" t="s">
        <v>8315</v>
      </c>
      <c r="R70" s="13" t="s">
        <v>8316</v>
      </c>
      <c r="S70" s="17">
        <v>42602.576712962968</v>
      </c>
      <c r="T70" s="17">
        <v>42621.15625</v>
      </c>
    </row>
    <row r="71" spans="1:20" ht="225" x14ac:dyDescent="0.25">
      <c r="A71">
        <v>3256</v>
      </c>
      <c r="B71" s="9" t="s">
        <v>3256</v>
      </c>
      <c r="C71" s="3" t="s">
        <v>7366</v>
      </c>
      <c r="D71" s="5">
        <v>33000</v>
      </c>
      <c r="E71" s="7">
        <v>1636</v>
      </c>
      <c r="F71" t="s">
        <v>8220</v>
      </c>
      <c r="G71" t="s">
        <v>8223</v>
      </c>
      <c r="H71" t="s">
        <v>8245</v>
      </c>
      <c r="I71">
        <v>1433995140</v>
      </c>
      <c r="J71">
        <v>1432129577</v>
      </c>
      <c r="K71" t="b">
        <v>1</v>
      </c>
      <c r="L71">
        <v>176</v>
      </c>
      <c r="M71" t="b">
        <v>1</v>
      </c>
      <c r="N71" t="s">
        <v>8269</v>
      </c>
      <c r="O71" s="11">
        <v>5</v>
      </c>
      <c r="P71">
        <v>9.3000000000000007</v>
      </c>
      <c r="Q71" s="13" t="s">
        <v>8315</v>
      </c>
      <c r="R71" s="13" t="s">
        <v>8316</v>
      </c>
      <c r="S71" s="17">
        <v>42144.573807870373</v>
      </c>
      <c r="T71" s="17">
        <v>42166.165972222225</v>
      </c>
    </row>
    <row r="72" spans="1:20" ht="210" x14ac:dyDescent="0.25">
      <c r="A72">
        <v>3258</v>
      </c>
      <c r="B72" s="9" t="s">
        <v>3258</v>
      </c>
      <c r="C72" s="3" t="s">
        <v>7368</v>
      </c>
      <c r="D72" s="5">
        <v>20000</v>
      </c>
      <c r="E72" s="7">
        <v>490</v>
      </c>
      <c r="F72" t="s">
        <v>8220</v>
      </c>
      <c r="G72" t="s">
        <v>8223</v>
      </c>
      <c r="H72" t="s">
        <v>8245</v>
      </c>
      <c r="I72">
        <v>1420751861</v>
      </c>
      <c r="J72">
        <v>1418159861</v>
      </c>
      <c r="K72" t="b">
        <v>1</v>
      </c>
      <c r="L72">
        <v>75</v>
      </c>
      <c r="M72" t="b">
        <v>1</v>
      </c>
      <c r="N72" t="s">
        <v>8269</v>
      </c>
      <c r="O72" s="11">
        <v>2</v>
      </c>
      <c r="P72">
        <v>6.53</v>
      </c>
      <c r="Q72" s="13" t="s">
        <v>8315</v>
      </c>
      <c r="R72" s="13" t="s">
        <v>8316</v>
      </c>
      <c r="S72" s="17">
        <v>41982.887280092589</v>
      </c>
      <c r="T72" s="17">
        <v>42012.887280092589</v>
      </c>
    </row>
    <row r="73" spans="1:20" ht="285" x14ac:dyDescent="0.25">
      <c r="A73">
        <v>3261</v>
      </c>
      <c r="B73" s="9" t="s">
        <v>3261</v>
      </c>
      <c r="C73" s="3" t="s">
        <v>7371</v>
      </c>
      <c r="D73" s="5">
        <v>10000</v>
      </c>
      <c r="E73" s="7">
        <v>56</v>
      </c>
      <c r="F73" t="s">
        <v>8220</v>
      </c>
      <c r="G73" t="s">
        <v>8223</v>
      </c>
      <c r="H73" t="s">
        <v>8245</v>
      </c>
      <c r="I73">
        <v>1437067476</v>
      </c>
      <c r="J73">
        <v>1434475476</v>
      </c>
      <c r="K73" t="b">
        <v>1</v>
      </c>
      <c r="L73">
        <v>49</v>
      </c>
      <c r="M73" t="b">
        <v>1</v>
      </c>
      <c r="N73" t="s">
        <v>8269</v>
      </c>
      <c r="O73" s="11">
        <v>1</v>
      </c>
      <c r="P73">
        <v>1.1399999999999999</v>
      </c>
      <c r="Q73" s="13" t="s">
        <v>8315</v>
      </c>
      <c r="R73" s="13" t="s">
        <v>8316</v>
      </c>
      <c r="S73" s="17">
        <v>42171.725416666668</v>
      </c>
      <c r="T73" s="17">
        <v>42201.725416666668</v>
      </c>
    </row>
    <row r="74" spans="1:20" ht="210" x14ac:dyDescent="0.25">
      <c r="A74">
        <v>3264</v>
      </c>
      <c r="B74" s="9" t="s">
        <v>3264</v>
      </c>
      <c r="C74" s="3" t="s">
        <v>7374</v>
      </c>
      <c r="D74" s="5">
        <v>7777</v>
      </c>
      <c r="E74" s="7">
        <v>881</v>
      </c>
      <c r="F74" t="s">
        <v>8220</v>
      </c>
      <c r="G74" t="s">
        <v>8223</v>
      </c>
      <c r="H74" t="s">
        <v>8245</v>
      </c>
      <c r="I74">
        <v>1422482400</v>
      </c>
      <c r="J74">
        <v>1421089938</v>
      </c>
      <c r="K74" t="b">
        <v>1</v>
      </c>
      <c r="L74">
        <v>49</v>
      </c>
      <c r="M74" t="b">
        <v>1</v>
      </c>
      <c r="N74" t="s">
        <v>8269</v>
      </c>
      <c r="O74" s="11">
        <v>11</v>
      </c>
      <c r="P74">
        <v>17.98</v>
      </c>
      <c r="Q74" s="13" t="s">
        <v>8315</v>
      </c>
      <c r="R74" s="13" t="s">
        <v>8316</v>
      </c>
      <c r="S74" s="17">
        <v>42016.800208333334</v>
      </c>
      <c r="T74" s="17">
        <v>42032.916666666672</v>
      </c>
    </row>
    <row r="75" spans="1:20" ht="285" x14ac:dyDescent="0.25">
      <c r="A75">
        <v>3267</v>
      </c>
      <c r="B75" s="9" t="s">
        <v>3267</v>
      </c>
      <c r="C75" s="3" t="s">
        <v>7377</v>
      </c>
      <c r="D75" s="5">
        <v>39400</v>
      </c>
      <c r="E75" s="7">
        <v>90</v>
      </c>
      <c r="F75" t="s">
        <v>8220</v>
      </c>
      <c r="G75" t="s">
        <v>8223</v>
      </c>
      <c r="H75" t="s">
        <v>8245</v>
      </c>
      <c r="I75">
        <v>1437156660</v>
      </c>
      <c r="J75">
        <v>1434564660</v>
      </c>
      <c r="K75" t="b">
        <v>1</v>
      </c>
      <c r="L75">
        <v>288</v>
      </c>
      <c r="M75" t="b">
        <v>1</v>
      </c>
      <c r="N75" t="s">
        <v>8269</v>
      </c>
      <c r="O75" s="11">
        <v>0</v>
      </c>
      <c r="P75">
        <v>0.31</v>
      </c>
      <c r="Q75" s="13" t="s">
        <v>8315</v>
      </c>
      <c r="R75" s="13" t="s">
        <v>8316</v>
      </c>
      <c r="S75" s="17">
        <v>42172.757638888885</v>
      </c>
      <c r="T75" s="17">
        <v>42202.757638888885</v>
      </c>
    </row>
    <row r="76" spans="1:20" ht="330" x14ac:dyDescent="0.25">
      <c r="A76">
        <v>3280</v>
      </c>
      <c r="B76" s="9" t="s">
        <v>3280</v>
      </c>
      <c r="C76" s="3" t="s">
        <v>7390</v>
      </c>
      <c r="D76" s="5">
        <v>6000</v>
      </c>
      <c r="E76" s="7">
        <v>650</v>
      </c>
      <c r="F76" t="s">
        <v>8220</v>
      </c>
      <c r="G76" t="s">
        <v>8223</v>
      </c>
      <c r="H76" t="s">
        <v>8245</v>
      </c>
      <c r="I76">
        <v>1433134800</v>
      </c>
      <c r="J76">
        <v>1430158198</v>
      </c>
      <c r="K76" t="b">
        <v>0</v>
      </c>
      <c r="L76">
        <v>30</v>
      </c>
      <c r="M76" t="b">
        <v>1</v>
      </c>
      <c r="N76" t="s">
        <v>8269</v>
      </c>
      <c r="O76" s="11">
        <v>11</v>
      </c>
      <c r="P76">
        <v>21.67</v>
      </c>
      <c r="Q76" s="13" t="s">
        <v>8315</v>
      </c>
      <c r="R76" s="13" t="s">
        <v>8316</v>
      </c>
      <c r="S76" s="17">
        <v>42121.756921296299</v>
      </c>
      <c r="T76" s="17">
        <v>42156.208333333328</v>
      </c>
    </row>
    <row r="77" spans="1:20" ht="210" x14ac:dyDescent="0.25">
      <c r="A77">
        <v>3281</v>
      </c>
      <c r="B77" s="9" t="s">
        <v>3281</v>
      </c>
      <c r="C77" s="3" t="s">
        <v>7391</v>
      </c>
      <c r="D77" s="5">
        <v>17000</v>
      </c>
      <c r="E77" s="7">
        <v>6691</v>
      </c>
      <c r="F77" t="s">
        <v>8220</v>
      </c>
      <c r="G77" t="s">
        <v>8223</v>
      </c>
      <c r="H77" t="s">
        <v>8245</v>
      </c>
      <c r="I77">
        <v>1441153705</v>
      </c>
      <c r="J77">
        <v>1438561705</v>
      </c>
      <c r="K77" t="b">
        <v>0</v>
      </c>
      <c r="L77">
        <v>47</v>
      </c>
      <c r="M77" t="b">
        <v>1</v>
      </c>
      <c r="N77" t="s">
        <v>8269</v>
      </c>
      <c r="O77" s="11">
        <v>39</v>
      </c>
      <c r="P77">
        <v>142.36000000000001</v>
      </c>
      <c r="Q77" s="13" t="s">
        <v>8315</v>
      </c>
      <c r="R77" s="13" t="s">
        <v>8316</v>
      </c>
      <c r="S77" s="17">
        <v>42219.019733796296</v>
      </c>
      <c r="T77" s="17">
        <v>42249.019733796296</v>
      </c>
    </row>
    <row r="78" spans="1:20" ht="255" x14ac:dyDescent="0.25">
      <c r="A78">
        <v>3299</v>
      </c>
      <c r="B78" s="9" t="s">
        <v>3299</v>
      </c>
      <c r="C78" s="3" t="s">
        <v>7409</v>
      </c>
      <c r="D78" s="5">
        <v>10000</v>
      </c>
      <c r="E78" s="7">
        <v>1486</v>
      </c>
      <c r="F78" t="s">
        <v>8220</v>
      </c>
      <c r="G78" t="s">
        <v>8223</v>
      </c>
      <c r="H78" t="s">
        <v>8245</v>
      </c>
      <c r="I78">
        <v>1444860063</v>
      </c>
      <c r="J78">
        <v>1442268063</v>
      </c>
      <c r="K78" t="b">
        <v>0</v>
      </c>
      <c r="L78">
        <v>63</v>
      </c>
      <c r="M78" t="b">
        <v>1</v>
      </c>
      <c r="N78" t="s">
        <v>8269</v>
      </c>
      <c r="O78" s="11">
        <v>15</v>
      </c>
      <c r="P78">
        <v>23.59</v>
      </c>
      <c r="Q78" s="13" t="s">
        <v>8315</v>
      </c>
      <c r="R78" s="13" t="s">
        <v>8316</v>
      </c>
      <c r="S78" s="17">
        <v>42261.917395833334</v>
      </c>
      <c r="T78" s="17">
        <v>42291.917395833334</v>
      </c>
    </row>
    <row r="79" spans="1:20" ht="285" x14ac:dyDescent="0.25">
      <c r="A79">
        <v>3306</v>
      </c>
      <c r="B79" s="9" t="s">
        <v>3306</v>
      </c>
      <c r="C79" s="3" t="s">
        <v>7416</v>
      </c>
      <c r="D79" s="5">
        <v>8000</v>
      </c>
      <c r="E79" s="7">
        <v>50</v>
      </c>
      <c r="F79" t="s">
        <v>8220</v>
      </c>
      <c r="G79" t="s">
        <v>8223</v>
      </c>
      <c r="H79" t="s">
        <v>8245</v>
      </c>
      <c r="I79">
        <v>1465527600</v>
      </c>
      <c r="J79">
        <v>1462252542</v>
      </c>
      <c r="K79" t="b">
        <v>0</v>
      </c>
      <c r="L79">
        <v>54</v>
      </c>
      <c r="M79" t="b">
        <v>1</v>
      </c>
      <c r="N79" t="s">
        <v>8269</v>
      </c>
      <c r="O79" s="11">
        <v>1</v>
      </c>
      <c r="P79">
        <v>0.93</v>
      </c>
      <c r="Q79" s="13" t="s">
        <v>8315</v>
      </c>
      <c r="R79" s="13" t="s">
        <v>8316</v>
      </c>
      <c r="S79" s="17">
        <v>42493.219236111108</v>
      </c>
      <c r="T79" s="17">
        <v>42531.125</v>
      </c>
    </row>
    <row r="80" spans="1:20" ht="255" x14ac:dyDescent="0.25">
      <c r="A80">
        <v>3308</v>
      </c>
      <c r="B80" s="9" t="s">
        <v>3308</v>
      </c>
      <c r="C80" s="3" t="s">
        <v>7418</v>
      </c>
      <c r="D80" s="5">
        <v>11000</v>
      </c>
      <c r="E80" s="7">
        <v>2156</v>
      </c>
      <c r="F80" t="s">
        <v>8220</v>
      </c>
      <c r="G80" t="s">
        <v>8223</v>
      </c>
      <c r="H80" t="s">
        <v>8245</v>
      </c>
      <c r="I80">
        <v>1460581365</v>
      </c>
      <c r="J80">
        <v>1458766965</v>
      </c>
      <c r="K80" t="b">
        <v>0</v>
      </c>
      <c r="L80">
        <v>57</v>
      </c>
      <c r="M80" t="b">
        <v>1</v>
      </c>
      <c r="N80" t="s">
        <v>8269</v>
      </c>
      <c r="O80" s="11">
        <v>20</v>
      </c>
      <c r="P80">
        <v>37.82</v>
      </c>
      <c r="Q80" s="13" t="s">
        <v>8315</v>
      </c>
      <c r="R80" s="13" t="s">
        <v>8316</v>
      </c>
      <c r="S80" s="17">
        <v>42452.876909722225</v>
      </c>
      <c r="T80" s="17">
        <v>42473.876909722225</v>
      </c>
    </row>
    <row r="81" spans="1:20" ht="270" x14ac:dyDescent="0.25">
      <c r="A81">
        <v>3312</v>
      </c>
      <c r="B81" s="9" t="s">
        <v>3312</v>
      </c>
      <c r="C81" s="3" t="s">
        <v>7422</v>
      </c>
      <c r="D81" s="5">
        <v>7500</v>
      </c>
      <c r="E81" s="7">
        <v>381</v>
      </c>
      <c r="F81" t="s">
        <v>8220</v>
      </c>
      <c r="G81" t="s">
        <v>8223</v>
      </c>
      <c r="H81" t="s">
        <v>8245</v>
      </c>
      <c r="I81">
        <v>1478901600</v>
      </c>
      <c r="J81">
        <v>1477077946</v>
      </c>
      <c r="K81" t="b">
        <v>0</v>
      </c>
      <c r="L81">
        <v>41</v>
      </c>
      <c r="M81" t="b">
        <v>1</v>
      </c>
      <c r="N81" t="s">
        <v>8269</v>
      </c>
      <c r="O81" s="11">
        <v>5</v>
      </c>
      <c r="P81">
        <v>9.2899999999999991</v>
      </c>
      <c r="Q81" s="13" t="s">
        <v>8315</v>
      </c>
      <c r="R81" s="13" t="s">
        <v>8316</v>
      </c>
      <c r="S81" s="17">
        <v>42664.809560185182</v>
      </c>
      <c r="T81" s="17">
        <v>42685.916666666672</v>
      </c>
    </row>
    <row r="82" spans="1:20" ht="300" x14ac:dyDescent="0.25">
      <c r="A82">
        <v>3316</v>
      </c>
      <c r="B82" s="9" t="s">
        <v>3316</v>
      </c>
      <c r="C82" s="3" t="s">
        <v>7426</v>
      </c>
      <c r="D82" s="5">
        <v>30000</v>
      </c>
      <c r="E82" s="7">
        <v>2725</v>
      </c>
      <c r="F82" t="s">
        <v>8220</v>
      </c>
      <c r="G82" t="s">
        <v>8223</v>
      </c>
      <c r="H82" t="s">
        <v>8245</v>
      </c>
      <c r="I82">
        <v>1407506040</v>
      </c>
      <c r="J82">
        <v>1404680075</v>
      </c>
      <c r="K82" t="b">
        <v>0</v>
      </c>
      <c r="L82">
        <v>125</v>
      </c>
      <c r="M82" t="b">
        <v>1</v>
      </c>
      <c r="N82" t="s">
        <v>8269</v>
      </c>
      <c r="O82" s="11">
        <v>9</v>
      </c>
      <c r="P82">
        <v>21.8</v>
      </c>
      <c r="Q82" s="13" t="s">
        <v>8315</v>
      </c>
      <c r="R82" s="13" t="s">
        <v>8316</v>
      </c>
      <c r="S82" s="17">
        <v>41826.871238425927</v>
      </c>
      <c r="T82" s="17">
        <v>41859.57916666667</v>
      </c>
    </row>
    <row r="83" spans="1:20" ht="240" x14ac:dyDescent="0.25">
      <c r="A83">
        <v>3317</v>
      </c>
      <c r="B83" s="9" t="s">
        <v>3317</v>
      </c>
      <c r="C83" s="3" t="s">
        <v>7427</v>
      </c>
      <c r="D83" s="5">
        <v>4500</v>
      </c>
      <c r="E83" s="7">
        <v>25</v>
      </c>
      <c r="F83" t="s">
        <v>8220</v>
      </c>
      <c r="G83" t="s">
        <v>8223</v>
      </c>
      <c r="H83" t="s">
        <v>8245</v>
      </c>
      <c r="I83">
        <v>1465347424</v>
      </c>
      <c r="J83">
        <v>1462755424</v>
      </c>
      <c r="K83" t="b">
        <v>0</v>
      </c>
      <c r="L83">
        <v>18</v>
      </c>
      <c r="M83" t="b">
        <v>1</v>
      </c>
      <c r="N83" t="s">
        <v>8269</v>
      </c>
      <c r="O83" s="11">
        <v>1</v>
      </c>
      <c r="P83">
        <v>1.39</v>
      </c>
      <c r="Q83" s="13" t="s">
        <v>8315</v>
      </c>
      <c r="R83" s="13" t="s">
        <v>8316</v>
      </c>
      <c r="S83" s="17">
        <v>42499.039629629624</v>
      </c>
      <c r="T83" s="17">
        <v>42529.039629629624</v>
      </c>
    </row>
    <row r="84" spans="1:20" ht="285" x14ac:dyDescent="0.25">
      <c r="A84">
        <v>3328</v>
      </c>
      <c r="B84" s="9" t="s">
        <v>3328</v>
      </c>
      <c r="C84" s="3" t="s">
        <v>7438</v>
      </c>
      <c r="D84" s="5">
        <v>8000</v>
      </c>
      <c r="E84" s="7">
        <v>65</v>
      </c>
      <c r="F84" t="s">
        <v>8220</v>
      </c>
      <c r="G84" t="s">
        <v>8223</v>
      </c>
      <c r="H84" t="s">
        <v>8245</v>
      </c>
      <c r="I84">
        <v>1404522000</v>
      </c>
      <c r="J84">
        <v>1404308883</v>
      </c>
      <c r="K84" t="b">
        <v>0</v>
      </c>
      <c r="L84">
        <v>9</v>
      </c>
      <c r="M84" t="b">
        <v>1</v>
      </c>
      <c r="N84" t="s">
        <v>8269</v>
      </c>
      <c r="O84" s="11">
        <v>1</v>
      </c>
      <c r="P84">
        <v>7.22</v>
      </c>
      <c r="Q84" s="13" t="s">
        <v>8315</v>
      </c>
      <c r="R84" s="13" t="s">
        <v>8316</v>
      </c>
      <c r="S84" s="17">
        <v>41822.57503472222</v>
      </c>
      <c r="T84" s="17">
        <v>41825.041666666664</v>
      </c>
    </row>
    <row r="85" spans="1:20" ht="270" x14ac:dyDescent="0.25">
      <c r="A85">
        <v>3331</v>
      </c>
      <c r="B85" s="9" t="s">
        <v>3331</v>
      </c>
      <c r="C85" s="3" t="s">
        <v>7441</v>
      </c>
      <c r="D85" s="5">
        <v>15000</v>
      </c>
      <c r="E85" s="7">
        <v>1</v>
      </c>
      <c r="F85" t="s">
        <v>8220</v>
      </c>
      <c r="G85" t="s">
        <v>8223</v>
      </c>
      <c r="H85" t="s">
        <v>8245</v>
      </c>
      <c r="I85">
        <v>1444149886</v>
      </c>
      <c r="J85">
        <v>1441125886</v>
      </c>
      <c r="K85" t="b">
        <v>0</v>
      </c>
      <c r="L85">
        <v>65</v>
      </c>
      <c r="M85" t="b">
        <v>1</v>
      </c>
      <c r="N85" t="s">
        <v>8269</v>
      </c>
      <c r="O85" s="11">
        <v>0</v>
      </c>
      <c r="P85">
        <v>0.02</v>
      </c>
      <c r="Q85" s="13" t="s">
        <v>8315</v>
      </c>
      <c r="R85" s="13" t="s">
        <v>8316</v>
      </c>
      <c r="S85" s="17">
        <v>42248.697754629626</v>
      </c>
      <c r="T85" s="17">
        <v>42283.697754629626</v>
      </c>
    </row>
    <row r="86" spans="1:20" ht="195" x14ac:dyDescent="0.25">
      <c r="A86">
        <v>3334</v>
      </c>
      <c r="B86" s="9" t="s">
        <v>3334</v>
      </c>
      <c r="C86" s="3" t="s">
        <v>7444</v>
      </c>
      <c r="D86" s="5">
        <v>15000</v>
      </c>
      <c r="E86" s="7">
        <v>403</v>
      </c>
      <c r="F86" t="s">
        <v>8220</v>
      </c>
      <c r="G86" t="s">
        <v>8223</v>
      </c>
      <c r="H86" t="s">
        <v>8245</v>
      </c>
      <c r="I86">
        <v>1438259422</v>
      </c>
      <c r="J86">
        <v>1435667422</v>
      </c>
      <c r="K86" t="b">
        <v>0</v>
      </c>
      <c r="L86">
        <v>46</v>
      </c>
      <c r="M86" t="b">
        <v>1</v>
      </c>
      <c r="N86" t="s">
        <v>8269</v>
      </c>
      <c r="O86" s="11">
        <v>3</v>
      </c>
      <c r="P86">
        <v>8.76</v>
      </c>
      <c r="Q86" s="13" t="s">
        <v>8315</v>
      </c>
      <c r="R86" s="13" t="s">
        <v>8316</v>
      </c>
      <c r="S86" s="17">
        <v>42185.521087962959</v>
      </c>
      <c r="T86" s="17">
        <v>42215.521087962959</v>
      </c>
    </row>
    <row r="87" spans="1:20" ht="195" x14ac:dyDescent="0.25">
      <c r="A87">
        <v>3338</v>
      </c>
      <c r="B87" s="9" t="s">
        <v>3338</v>
      </c>
      <c r="C87" s="3" t="s">
        <v>7448</v>
      </c>
      <c r="D87" s="5">
        <v>40000</v>
      </c>
      <c r="E87" s="7">
        <v>0</v>
      </c>
      <c r="F87" t="s">
        <v>8220</v>
      </c>
      <c r="G87" t="s">
        <v>8223</v>
      </c>
      <c r="H87" t="s">
        <v>8245</v>
      </c>
      <c r="I87">
        <v>1487944080</v>
      </c>
      <c r="J87">
        <v>1486129680</v>
      </c>
      <c r="K87" t="b">
        <v>0</v>
      </c>
      <c r="L87">
        <v>112</v>
      </c>
      <c r="M87" t="b">
        <v>1</v>
      </c>
      <c r="N87" t="s">
        <v>8269</v>
      </c>
      <c r="O87" s="11">
        <v>0</v>
      </c>
      <c r="P87">
        <v>0</v>
      </c>
      <c r="Q87" s="13" t="s">
        <v>8315</v>
      </c>
      <c r="R87" s="13" t="s">
        <v>8316</v>
      </c>
      <c r="S87" s="17">
        <v>42769.574999999997</v>
      </c>
      <c r="T87" s="17">
        <v>42790.574999999997</v>
      </c>
    </row>
    <row r="88" spans="1:20" ht="210" x14ac:dyDescent="0.25">
      <c r="A88">
        <v>3339</v>
      </c>
      <c r="B88" s="9" t="s">
        <v>3339</v>
      </c>
      <c r="C88" s="3" t="s">
        <v>7449</v>
      </c>
      <c r="D88" s="5">
        <v>23000</v>
      </c>
      <c r="E88" s="7">
        <v>6118</v>
      </c>
      <c r="F88" t="s">
        <v>8220</v>
      </c>
      <c r="G88" t="s">
        <v>8223</v>
      </c>
      <c r="H88" t="s">
        <v>8245</v>
      </c>
      <c r="I88">
        <v>1469721518</v>
      </c>
      <c r="J88">
        <v>1467129518</v>
      </c>
      <c r="K88" t="b">
        <v>0</v>
      </c>
      <c r="L88">
        <v>47</v>
      </c>
      <c r="M88" t="b">
        <v>1</v>
      </c>
      <c r="N88" t="s">
        <v>8269</v>
      </c>
      <c r="O88" s="11">
        <v>27</v>
      </c>
      <c r="P88">
        <v>130.16999999999999</v>
      </c>
      <c r="Q88" s="13" t="s">
        <v>8315</v>
      </c>
      <c r="R88" s="13" t="s">
        <v>8316</v>
      </c>
      <c r="S88" s="17">
        <v>42549.665717592594</v>
      </c>
      <c r="T88" s="17">
        <v>42579.665717592594</v>
      </c>
    </row>
    <row r="89" spans="1:20" ht="210" x14ac:dyDescent="0.25">
      <c r="A89">
        <v>3359</v>
      </c>
      <c r="B89" s="9" t="s">
        <v>3358</v>
      </c>
      <c r="C89" s="3" t="s">
        <v>7469</v>
      </c>
      <c r="D89" s="5">
        <v>11000</v>
      </c>
      <c r="E89" s="7">
        <v>281</v>
      </c>
      <c r="F89" t="s">
        <v>8220</v>
      </c>
      <c r="G89" t="s">
        <v>8223</v>
      </c>
      <c r="H89" t="s">
        <v>8245</v>
      </c>
      <c r="I89">
        <v>1487985734</v>
      </c>
      <c r="J89">
        <v>1484097734</v>
      </c>
      <c r="K89" t="b">
        <v>0</v>
      </c>
      <c r="L89">
        <v>23</v>
      </c>
      <c r="M89" t="b">
        <v>1</v>
      </c>
      <c r="N89" t="s">
        <v>8269</v>
      </c>
      <c r="O89" s="11">
        <v>3</v>
      </c>
      <c r="P89">
        <v>12.22</v>
      </c>
      <c r="Q89" s="13" t="s">
        <v>8315</v>
      </c>
      <c r="R89" s="13" t="s">
        <v>8316</v>
      </c>
      <c r="S89" s="17">
        <v>42746.057106481487</v>
      </c>
      <c r="T89" s="17">
        <v>42791.057106481487</v>
      </c>
    </row>
    <row r="90" spans="1:20" ht="240" x14ac:dyDescent="0.25">
      <c r="A90">
        <v>3362</v>
      </c>
      <c r="B90" s="9" t="s">
        <v>3361</v>
      </c>
      <c r="C90" s="3" t="s">
        <v>7472</v>
      </c>
      <c r="D90" s="5">
        <v>4200</v>
      </c>
      <c r="E90" s="7">
        <v>895</v>
      </c>
      <c r="F90" t="s">
        <v>8220</v>
      </c>
      <c r="G90" t="s">
        <v>8223</v>
      </c>
      <c r="H90" t="s">
        <v>8245</v>
      </c>
      <c r="I90">
        <v>1425704100</v>
      </c>
      <c r="J90">
        <v>1424484717</v>
      </c>
      <c r="K90" t="b">
        <v>0</v>
      </c>
      <c r="L90">
        <v>20</v>
      </c>
      <c r="M90" t="b">
        <v>1</v>
      </c>
      <c r="N90" t="s">
        <v>8269</v>
      </c>
      <c r="O90" s="11">
        <v>21</v>
      </c>
      <c r="P90">
        <v>44.75</v>
      </c>
      <c r="Q90" s="13" t="s">
        <v>8315</v>
      </c>
      <c r="R90" s="13" t="s">
        <v>8316</v>
      </c>
      <c r="S90" s="17">
        <v>42056.091631944444</v>
      </c>
      <c r="T90" s="17">
        <v>42070.204861111109</v>
      </c>
    </row>
    <row r="91" spans="1:20" ht="285" x14ac:dyDescent="0.25">
      <c r="A91">
        <v>3365</v>
      </c>
      <c r="B91" s="9" t="s">
        <v>3364</v>
      </c>
      <c r="C91" s="3" t="s">
        <v>7475</v>
      </c>
      <c r="D91" s="5">
        <v>8000</v>
      </c>
      <c r="E91" s="7">
        <v>0</v>
      </c>
      <c r="F91" t="s">
        <v>8220</v>
      </c>
      <c r="G91" t="s">
        <v>8223</v>
      </c>
      <c r="H91" t="s">
        <v>8245</v>
      </c>
      <c r="I91">
        <v>1449973592</v>
      </c>
      <c r="J91">
        <v>1447381592</v>
      </c>
      <c r="K91" t="b">
        <v>0</v>
      </c>
      <c r="L91">
        <v>3</v>
      </c>
      <c r="M91" t="b">
        <v>1</v>
      </c>
      <c r="N91" t="s">
        <v>8269</v>
      </c>
      <c r="O91" s="11">
        <v>0</v>
      </c>
      <c r="P91">
        <v>0</v>
      </c>
      <c r="Q91" s="13" t="s">
        <v>8315</v>
      </c>
      <c r="R91" s="13" t="s">
        <v>8316</v>
      </c>
      <c r="S91" s="17">
        <v>42321.101759259262</v>
      </c>
      <c r="T91" s="17">
        <v>42351.101759259262</v>
      </c>
    </row>
    <row r="92" spans="1:20" ht="270" x14ac:dyDescent="0.25">
      <c r="A92">
        <v>3366</v>
      </c>
      <c r="B92" s="9" t="s">
        <v>3365</v>
      </c>
      <c r="C92" s="3" t="s">
        <v>7476</v>
      </c>
      <c r="D92" s="5">
        <v>4400</v>
      </c>
      <c r="E92" s="7">
        <v>800</v>
      </c>
      <c r="F92" t="s">
        <v>8220</v>
      </c>
      <c r="G92" t="s">
        <v>8223</v>
      </c>
      <c r="H92" t="s">
        <v>8245</v>
      </c>
      <c r="I92">
        <v>1431481037</v>
      </c>
      <c r="J92">
        <v>1428889037</v>
      </c>
      <c r="K92" t="b">
        <v>0</v>
      </c>
      <c r="L92">
        <v>18</v>
      </c>
      <c r="M92" t="b">
        <v>1</v>
      </c>
      <c r="N92" t="s">
        <v>8269</v>
      </c>
      <c r="O92" s="11">
        <v>18</v>
      </c>
      <c r="P92">
        <v>44.44</v>
      </c>
      <c r="Q92" s="13" t="s">
        <v>8315</v>
      </c>
      <c r="R92" s="13" t="s">
        <v>8316</v>
      </c>
      <c r="S92" s="17">
        <v>42107.067557870367</v>
      </c>
      <c r="T92" s="17">
        <v>42137.067557870367</v>
      </c>
    </row>
    <row r="93" spans="1:20" ht="270" x14ac:dyDescent="0.25">
      <c r="A93">
        <v>3380</v>
      </c>
      <c r="B93" s="9" t="s">
        <v>3379</v>
      </c>
      <c r="C93" s="3" t="s">
        <v>7490</v>
      </c>
      <c r="D93" s="5">
        <v>10000</v>
      </c>
      <c r="E93" s="7">
        <v>0</v>
      </c>
      <c r="F93" t="s">
        <v>8220</v>
      </c>
      <c r="G93" t="s">
        <v>8223</v>
      </c>
      <c r="H93" t="s">
        <v>8245</v>
      </c>
      <c r="I93">
        <v>1417305178</v>
      </c>
      <c r="J93">
        <v>1414277578</v>
      </c>
      <c r="K93" t="b">
        <v>0</v>
      </c>
      <c r="L93">
        <v>28</v>
      </c>
      <c r="M93" t="b">
        <v>1</v>
      </c>
      <c r="N93" t="s">
        <v>8269</v>
      </c>
      <c r="O93" s="11">
        <v>0</v>
      </c>
      <c r="P93">
        <v>0</v>
      </c>
      <c r="Q93" s="13" t="s">
        <v>8315</v>
      </c>
      <c r="R93" s="13" t="s">
        <v>8316</v>
      </c>
      <c r="S93" s="17">
        <v>41937.95344907407</v>
      </c>
      <c r="T93" s="17">
        <v>41972.995115740734</v>
      </c>
    </row>
    <row r="94" spans="1:20" ht="270" x14ac:dyDescent="0.25">
      <c r="A94">
        <v>3385</v>
      </c>
      <c r="B94" s="9" t="s">
        <v>3384</v>
      </c>
      <c r="C94" s="3" t="s">
        <v>7495</v>
      </c>
      <c r="D94" s="5">
        <v>5500</v>
      </c>
      <c r="E94" s="7">
        <v>500</v>
      </c>
      <c r="F94" t="s">
        <v>8220</v>
      </c>
      <c r="G94" t="s">
        <v>8223</v>
      </c>
      <c r="H94" t="s">
        <v>8245</v>
      </c>
      <c r="I94">
        <v>1418244552</v>
      </c>
      <c r="J94">
        <v>1415652552</v>
      </c>
      <c r="K94" t="b">
        <v>0</v>
      </c>
      <c r="L94">
        <v>15</v>
      </c>
      <c r="M94" t="b">
        <v>1</v>
      </c>
      <c r="N94" t="s">
        <v>8269</v>
      </c>
      <c r="O94" s="11">
        <v>9</v>
      </c>
      <c r="P94">
        <v>33.33</v>
      </c>
      <c r="Q94" s="13" t="s">
        <v>8315</v>
      </c>
      <c r="R94" s="13" t="s">
        <v>8316</v>
      </c>
      <c r="S94" s="17">
        <v>41953.8675</v>
      </c>
      <c r="T94" s="17">
        <v>41983.8675</v>
      </c>
    </row>
    <row r="95" spans="1:20" ht="285" x14ac:dyDescent="0.25">
      <c r="A95">
        <v>3387</v>
      </c>
      <c r="B95" s="9" t="s">
        <v>3386</v>
      </c>
      <c r="C95" s="3" t="s">
        <v>7497</v>
      </c>
      <c r="D95" s="5">
        <v>10000</v>
      </c>
      <c r="E95" s="7">
        <v>1715</v>
      </c>
      <c r="F95" t="s">
        <v>8220</v>
      </c>
      <c r="G95" t="s">
        <v>8223</v>
      </c>
      <c r="H95" t="s">
        <v>8245</v>
      </c>
      <c r="I95">
        <v>1418581088</v>
      </c>
      <c r="J95">
        <v>1415125088</v>
      </c>
      <c r="K95" t="b">
        <v>0</v>
      </c>
      <c r="L95">
        <v>35</v>
      </c>
      <c r="M95" t="b">
        <v>1</v>
      </c>
      <c r="N95" t="s">
        <v>8269</v>
      </c>
      <c r="O95" s="11">
        <v>17</v>
      </c>
      <c r="P95">
        <v>49</v>
      </c>
      <c r="Q95" s="13" t="s">
        <v>8315</v>
      </c>
      <c r="R95" s="13" t="s">
        <v>8316</v>
      </c>
      <c r="S95" s="17">
        <v>41947.762592592589</v>
      </c>
      <c r="T95" s="17">
        <v>41987.762592592597</v>
      </c>
    </row>
    <row r="96" spans="1:20" ht="225" x14ac:dyDescent="0.25">
      <c r="A96">
        <v>3389</v>
      </c>
      <c r="B96" s="9" t="s">
        <v>3388</v>
      </c>
      <c r="C96" s="3" t="s">
        <v>7499</v>
      </c>
      <c r="D96" s="5">
        <v>30000</v>
      </c>
      <c r="E96" s="7">
        <v>85</v>
      </c>
      <c r="F96" t="s">
        <v>8220</v>
      </c>
      <c r="G96" t="s">
        <v>8223</v>
      </c>
      <c r="H96" t="s">
        <v>8245</v>
      </c>
      <c r="I96">
        <v>1464960682</v>
      </c>
      <c r="J96">
        <v>1462368682</v>
      </c>
      <c r="K96" t="b">
        <v>0</v>
      </c>
      <c r="L96">
        <v>62</v>
      </c>
      <c r="M96" t="b">
        <v>1</v>
      </c>
      <c r="N96" t="s">
        <v>8269</v>
      </c>
      <c r="O96" s="11">
        <v>0</v>
      </c>
      <c r="P96">
        <v>1.37</v>
      </c>
      <c r="Q96" s="13" t="s">
        <v>8315</v>
      </c>
      <c r="R96" s="13" t="s">
        <v>8316</v>
      </c>
      <c r="S96" s="17">
        <v>42494.563449074078</v>
      </c>
      <c r="T96" s="17">
        <v>42524.563449074078</v>
      </c>
    </row>
    <row r="97" spans="1:20" ht="285" x14ac:dyDescent="0.25">
      <c r="A97">
        <v>3391</v>
      </c>
      <c r="B97" s="9" t="s">
        <v>3390</v>
      </c>
      <c r="C97" s="3" t="s">
        <v>7501</v>
      </c>
      <c r="D97" s="5">
        <v>4500</v>
      </c>
      <c r="E97" s="7">
        <v>1</v>
      </c>
      <c r="F97" t="s">
        <v>8220</v>
      </c>
      <c r="G97" t="s">
        <v>8223</v>
      </c>
      <c r="H97" t="s">
        <v>8245</v>
      </c>
      <c r="I97">
        <v>1407536880</v>
      </c>
      <c r="J97">
        <v>1404997548</v>
      </c>
      <c r="K97" t="b">
        <v>0</v>
      </c>
      <c r="L97">
        <v>18</v>
      </c>
      <c r="M97" t="b">
        <v>1</v>
      </c>
      <c r="N97" t="s">
        <v>8269</v>
      </c>
      <c r="O97" s="11">
        <v>0</v>
      </c>
      <c r="P97">
        <v>0.06</v>
      </c>
      <c r="Q97" s="13" t="s">
        <v>8315</v>
      </c>
      <c r="R97" s="13" t="s">
        <v>8316</v>
      </c>
      <c r="S97" s="17">
        <v>41830.545694444445</v>
      </c>
      <c r="T97" s="17">
        <v>41859.936111111114</v>
      </c>
    </row>
    <row r="98" spans="1:20" ht="315" x14ac:dyDescent="0.25">
      <c r="A98">
        <v>3398</v>
      </c>
      <c r="B98" s="9" t="s">
        <v>3397</v>
      </c>
      <c r="C98" s="3" t="s">
        <v>7508</v>
      </c>
      <c r="D98" s="5">
        <v>12000</v>
      </c>
      <c r="E98" s="7">
        <v>210</v>
      </c>
      <c r="F98" t="s">
        <v>8220</v>
      </c>
      <c r="G98" t="s">
        <v>8223</v>
      </c>
      <c r="H98" t="s">
        <v>8245</v>
      </c>
      <c r="I98">
        <v>1416589200</v>
      </c>
      <c r="J98">
        <v>1414605776</v>
      </c>
      <c r="K98" t="b">
        <v>0</v>
      </c>
      <c r="L98">
        <v>65</v>
      </c>
      <c r="M98" t="b">
        <v>1</v>
      </c>
      <c r="N98" t="s">
        <v>8269</v>
      </c>
      <c r="O98" s="11">
        <v>2</v>
      </c>
      <c r="P98">
        <v>3.23</v>
      </c>
      <c r="Q98" s="13" t="s">
        <v>8315</v>
      </c>
      <c r="R98" s="13" t="s">
        <v>8316</v>
      </c>
      <c r="S98" s="17">
        <v>41941.75203703704</v>
      </c>
      <c r="T98" s="17">
        <v>41964.708333333328</v>
      </c>
    </row>
    <row r="99" spans="1:20" ht="255" x14ac:dyDescent="0.25">
      <c r="A99">
        <v>3402</v>
      </c>
      <c r="B99" s="9" t="s">
        <v>3401</v>
      </c>
      <c r="C99" s="3" t="s">
        <v>7512</v>
      </c>
      <c r="D99" s="5">
        <v>42500</v>
      </c>
      <c r="E99" s="7">
        <v>10</v>
      </c>
      <c r="F99" t="s">
        <v>8220</v>
      </c>
      <c r="G99" t="s">
        <v>8223</v>
      </c>
      <c r="H99" t="s">
        <v>8245</v>
      </c>
      <c r="I99">
        <v>1447295460</v>
      </c>
      <c r="J99">
        <v>1444747843</v>
      </c>
      <c r="K99" t="b">
        <v>0</v>
      </c>
      <c r="L99">
        <v>165</v>
      </c>
      <c r="M99" t="b">
        <v>1</v>
      </c>
      <c r="N99" t="s">
        <v>8269</v>
      </c>
      <c r="O99" s="11">
        <v>0</v>
      </c>
      <c r="P99">
        <v>0.06</v>
      </c>
      <c r="Q99" s="13" t="s">
        <v>8315</v>
      </c>
      <c r="R99" s="13" t="s">
        <v>8316</v>
      </c>
      <c r="S99" s="17">
        <v>42290.61855324074</v>
      </c>
      <c r="T99" s="17">
        <v>42320.104861111111</v>
      </c>
    </row>
    <row r="100" spans="1:20" ht="240" x14ac:dyDescent="0.25">
      <c r="A100">
        <v>3410</v>
      </c>
      <c r="B100" s="9" t="s">
        <v>3409</v>
      </c>
      <c r="C100" s="3" t="s">
        <v>7520</v>
      </c>
      <c r="D100" s="5">
        <v>10000</v>
      </c>
      <c r="E100" s="7">
        <v>5</v>
      </c>
      <c r="F100" t="s">
        <v>8220</v>
      </c>
      <c r="G100" t="s">
        <v>8223</v>
      </c>
      <c r="H100" t="s">
        <v>8245</v>
      </c>
      <c r="I100">
        <v>1465196400</v>
      </c>
      <c r="J100">
        <v>1462841990</v>
      </c>
      <c r="K100" t="b">
        <v>0</v>
      </c>
      <c r="L100">
        <v>40</v>
      </c>
      <c r="M100" t="b">
        <v>1</v>
      </c>
      <c r="N100" t="s">
        <v>8269</v>
      </c>
      <c r="O100" s="11">
        <v>0</v>
      </c>
      <c r="P100">
        <v>0.13</v>
      </c>
      <c r="Q100" s="13" t="s">
        <v>8315</v>
      </c>
      <c r="R100" s="13" t="s">
        <v>8316</v>
      </c>
      <c r="S100" s="17">
        <v>42500.041550925926</v>
      </c>
      <c r="T100" s="17">
        <v>42527.291666666672</v>
      </c>
    </row>
    <row r="101" spans="1:20" ht="285" x14ac:dyDescent="0.25">
      <c r="A101">
        <v>3411</v>
      </c>
      <c r="B101" s="9" t="s">
        <v>3410</v>
      </c>
      <c r="C101" s="3" t="s">
        <v>7521</v>
      </c>
      <c r="D101" s="5">
        <v>40000</v>
      </c>
      <c r="E101" s="7">
        <v>1081</v>
      </c>
      <c r="F101" t="s">
        <v>8220</v>
      </c>
      <c r="G101" t="s">
        <v>8223</v>
      </c>
      <c r="H101" t="s">
        <v>8245</v>
      </c>
      <c r="I101">
        <v>1444264372</v>
      </c>
      <c r="J101">
        <v>1442536372</v>
      </c>
      <c r="K101" t="b">
        <v>0</v>
      </c>
      <c r="L101">
        <v>78</v>
      </c>
      <c r="M101" t="b">
        <v>1</v>
      </c>
      <c r="N101" t="s">
        <v>8269</v>
      </c>
      <c r="O101" s="11">
        <v>3</v>
      </c>
      <c r="P101">
        <v>13.86</v>
      </c>
      <c r="Q101" s="13" t="s">
        <v>8315</v>
      </c>
      <c r="R101" s="13" t="s">
        <v>8316</v>
      </c>
      <c r="S101" s="17">
        <v>42265.022824074069</v>
      </c>
      <c r="T101" s="17">
        <v>42285.022824074069</v>
      </c>
    </row>
    <row r="102" spans="1:20" ht="270" x14ac:dyDescent="0.25">
      <c r="A102">
        <v>3424</v>
      </c>
      <c r="B102" s="9" t="s">
        <v>3423</v>
      </c>
      <c r="C102" s="3" t="s">
        <v>7534</v>
      </c>
      <c r="D102" s="5">
        <v>18000</v>
      </c>
      <c r="E102" s="7">
        <v>15</v>
      </c>
      <c r="F102" t="s">
        <v>8220</v>
      </c>
      <c r="G102" t="s">
        <v>8223</v>
      </c>
      <c r="H102" t="s">
        <v>8245</v>
      </c>
      <c r="I102">
        <v>1423119540</v>
      </c>
      <c r="J102">
        <v>1421252084</v>
      </c>
      <c r="K102" t="b">
        <v>0</v>
      </c>
      <c r="L102">
        <v>76</v>
      </c>
      <c r="M102" t="b">
        <v>1</v>
      </c>
      <c r="N102" t="s">
        <v>8269</v>
      </c>
      <c r="O102" s="11">
        <v>0</v>
      </c>
      <c r="P102">
        <v>0.2</v>
      </c>
      <c r="Q102" s="13" t="s">
        <v>8315</v>
      </c>
      <c r="R102" s="13" t="s">
        <v>8316</v>
      </c>
      <c r="S102" s="17">
        <v>42018.676898148144</v>
      </c>
      <c r="T102" s="17">
        <v>42040.290972222225</v>
      </c>
    </row>
    <row r="103" spans="1:20" ht="285" x14ac:dyDescent="0.25">
      <c r="A103">
        <v>3425</v>
      </c>
      <c r="B103" s="9" t="s">
        <v>3424</v>
      </c>
      <c r="C103" s="3" t="s">
        <v>7535</v>
      </c>
      <c r="D103" s="5">
        <v>75000</v>
      </c>
      <c r="E103" s="7">
        <v>3781</v>
      </c>
      <c r="F103" t="s">
        <v>8220</v>
      </c>
      <c r="G103" t="s">
        <v>8223</v>
      </c>
      <c r="H103" t="s">
        <v>8245</v>
      </c>
      <c r="I103">
        <v>1412434136</v>
      </c>
      <c r="J103">
        <v>1409669336</v>
      </c>
      <c r="K103" t="b">
        <v>0</v>
      </c>
      <c r="L103">
        <v>104</v>
      </c>
      <c r="M103" t="b">
        <v>1</v>
      </c>
      <c r="N103" t="s">
        <v>8269</v>
      </c>
      <c r="O103" s="11">
        <v>5</v>
      </c>
      <c r="P103">
        <v>36.36</v>
      </c>
      <c r="Q103" s="13" t="s">
        <v>8315</v>
      </c>
      <c r="R103" s="13" t="s">
        <v>8316</v>
      </c>
      <c r="S103" s="17">
        <v>41884.617314814815</v>
      </c>
      <c r="T103" s="17">
        <v>41916.617314814815</v>
      </c>
    </row>
    <row r="104" spans="1:20" ht="255" x14ac:dyDescent="0.25">
      <c r="A104">
        <v>3431</v>
      </c>
      <c r="B104" s="9" t="s">
        <v>3430</v>
      </c>
      <c r="C104" s="3" t="s">
        <v>7541</v>
      </c>
      <c r="D104" s="5">
        <v>5500</v>
      </c>
      <c r="E104" s="7">
        <v>76</v>
      </c>
      <c r="F104" t="s">
        <v>8220</v>
      </c>
      <c r="G104" t="s">
        <v>8223</v>
      </c>
      <c r="H104" t="s">
        <v>8245</v>
      </c>
      <c r="I104">
        <v>1408383153</v>
      </c>
      <c r="J104">
        <v>1405791153</v>
      </c>
      <c r="K104" t="b">
        <v>0</v>
      </c>
      <c r="L104">
        <v>21</v>
      </c>
      <c r="M104" t="b">
        <v>1</v>
      </c>
      <c r="N104" t="s">
        <v>8269</v>
      </c>
      <c r="O104" s="11">
        <v>1</v>
      </c>
      <c r="P104">
        <v>3.62</v>
      </c>
      <c r="Q104" s="13" t="s">
        <v>8315</v>
      </c>
      <c r="R104" s="13" t="s">
        <v>8316</v>
      </c>
      <c r="S104" s="17">
        <v>41839.730937500004</v>
      </c>
      <c r="T104" s="17">
        <v>41869.730937500004</v>
      </c>
    </row>
    <row r="105" spans="1:20" ht="240" x14ac:dyDescent="0.25">
      <c r="A105">
        <v>3432</v>
      </c>
      <c r="B105" s="9" t="s">
        <v>3431</v>
      </c>
      <c r="C105" s="3" t="s">
        <v>7542</v>
      </c>
      <c r="D105" s="5">
        <v>6500</v>
      </c>
      <c r="E105" s="7">
        <v>0</v>
      </c>
      <c r="F105" t="s">
        <v>8220</v>
      </c>
      <c r="G105" t="s">
        <v>8223</v>
      </c>
      <c r="H105" t="s">
        <v>8245</v>
      </c>
      <c r="I105">
        <v>1454709600</v>
      </c>
      <c r="J105">
        <v>1452520614</v>
      </c>
      <c r="K105" t="b">
        <v>0</v>
      </c>
      <c r="L105">
        <v>42</v>
      </c>
      <c r="M105" t="b">
        <v>1</v>
      </c>
      <c r="N105" t="s">
        <v>8269</v>
      </c>
      <c r="O105" s="11">
        <v>0</v>
      </c>
      <c r="P105">
        <v>0</v>
      </c>
      <c r="Q105" s="13" t="s">
        <v>8315</v>
      </c>
      <c r="R105" s="13" t="s">
        <v>8316</v>
      </c>
      <c r="S105" s="17">
        <v>42380.581180555557</v>
      </c>
      <c r="T105" s="17">
        <v>42405.916666666672</v>
      </c>
    </row>
    <row r="106" spans="1:20" ht="180" x14ac:dyDescent="0.25">
      <c r="A106">
        <v>3433</v>
      </c>
      <c r="B106" s="9" t="s">
        <v>3432</v>
      </c>
      <c r="C106" s="3" t="s">
        <v>7543</v>
      </c>
      <c r="D106" s="5">
        <v>25000</v>
      </c>
      <c r="E106" s="7">
        <v>1803</v>
      </c>
      <c r="F106" t="s">
        <v>8220</v>
      </c>
      <c r="G106" t="s">
        <v>8223</v>
      </c>
      <c r="H106" t="s">
        <v>8245</v>
      </c>
      <c r="I106">
        <v>1402974000</v>
      </c>
      <c r="J106">
        <v>1400290255</v>
      </c>
      <c r="K106" t="b">
        <v>0</v>
      </c>
      <c r="L106">
        <v>71</v>
      </c>
      <c r="M106" t="b">
        <v>1</v>
      </c>
      <c r="N106" t="s">
        <v>8269</v>
      </c>
      <c r="O106" s="11">
        <v>7</v>
      </c>
      <c r="P106">
        <v>25.39</v>
      </c>
      <c r="Q106" s="13" t="s">
        <v>8315</v>
      </c>
      <c r="R106" s="13" t="s">
        <v>8316</v>
      </c>
      <c r="S106" s="17">
        <v>41776.063136574077</v>
      </c>
      <c r="T106" s="17">
        <v>41807.125</v>
      </c>
    </row>
    <row r="107" spans="1:20" ht="285" x14ac:dyDescent="0.25">
      <c r="A107">
        <v>3435</v>
      </c>
      <c r="B107" s="9" t="s">
        <v>3434</v>
      </c>
      <c r="C107" s="3" t="s">
        <v>7545</v>
      </c>
      <c r="D107" s="5">
        <v>4500</v>
      </c>
      <c r="E107" s="7">
        <v>55</v>
      </c>
      <c r="F107" t="s">
        <v>8220</v>
      </c>
      <c r="G107" t="s">
        <v>8223</v>
      </c>
      <c r="H107" t="s">
        <v>8245</v>
      </c>
      <c r="I107">
        <v>1470538800</v>
      </c>
      <c r="J107">
        <v>1469112493</v>
      </c>
      <c r="K107" t="b">
        <v>0</v>
      </c>
      <c r="L107">
        <v>19</v>
      </c>
      <c r="M107" t="b">
        <v>1</v>
      </c>
      <c r="N107" t="s">
        <v>8269</v>
      </c>
      <c r="O107" s="11">
        <v>1</v>
      </c>
      <c r="P107">
        <v>2.89</v>
      </c>
      <c r="Q107" s="13" t="s">
        <v>8315</v>
      </c>
      <c r="R107" s="13" t="s">
        <v>8316</v>
      </c>
      <c r="S107" s="17">
        <v>42572.61681712963</v>
      </c>
      <c r="T107" s="17">
        <v>42589.125</v>
      </c>
    </row>
    <row r="108" spans="1:20" ht="255" x14ac:dyDescent="0.25">
      <c r="A108">
        <v>3436</v>
      </c>
      <c r="B108" s="9" t="s">
        <v>3435</v>
      </c>
      <c r="C108" s="3" t="s">
        <v>7546</v>
      </c>
      <c r="D108" s="5">
        <v>15000</v>
      </c>
      <c r="E108" s="7">
        <v>73</v>
      </c>
      <c r="F108" t="s">
        <v>8220</v>
      </c>
      <c r="G108" t="s">
        <v>8223</v>
      </c>
      <c r="H108" t="s">
        <v>8245</v>
      </c>
      <c r="I108">
        <v>1408638480</v>
      </c>
      <c r="J108">
        <v>1406811593</v>
      </c>
      <c r="K108" t="b">
        <v>0</v>
      </c>
      <c r="L108">
        <v>37</v>
      </c>
      <c r="M108" t="b">
        <v>1</v>
      </c>
      <c r="N108" t="s">
        <v>8269</v>
      </c>
      <c r="O108" s="11">
        <v>0</v>
      </c>
      <c r="P108">
        <v>1.97</v>
      </c>
      <c r="Q108" s="13" t="s">
        <v>8315</v>
      </c>
      <c r="R108" s="13" t="s">
        <v>8316</v>
      </c>
      <c r="S108" s="17">
        <v>41851.541585648149</v>
      </c>
      <c r="T108" s="17">
        <v>41872.686111111114</v>
      </c>
    </row>
    <row r="109" spans="1:20" ht="300" x14ac:dyDescent="0.25">
      <c r="A109">
        <v>3437</v>
      </c>
      <c r="B109" s="9" t="s">
        <v>3436</v>
      </c>
      <c r="C109" s="3" t="s">
        <v>7547</v>
      </c>
      <c r="D109" s="5">
        <v>9000</v>
      </c>
      <c r="E109" s="7">
        <v>301</v>
      </c>
      <c r="F109" t="s">
        <v>8220</v>
      </c>
      <c r="G109" t="s">
        <v>8223</v>
      </c>
      <c r="H109" t="s">
        <v>8245</v>
      </c>
      <c r="I109">
        <v>1440003820</v>
      </c>
      <c r="J109">
        <v>1437411820</v>
      </c>
      <c r="K109" t="b">
        <v>0</v>
      </c>
      <c r="L109">
        <v>36</v>
      </c>
      <c r="M109" t="b">
        <v>1</v>
      </c>
      <c r="N109" t="s">
        <v>8269</v>
      </c>
      <c r="O109" s="11">
        <v>3</v>
      </c>
      <c r="P109">
        <v>8.36</v>
      </c>
      <c r="Q109" s="13" t="s">
        <v>8315</v>
      </c>
      <c r="R109" s="13" t="s">
        <v>8316</v>
      </c>
      <c r="S109" s="17">
        <v>42205.710879629631</v>
      </c>
      <c r="T109" s="17">
        <v>42235.710879629631</v>
      </c>
    </row>
    <row r="110" spans="1:20" ht="300" x14ac:dyDescent="0.25">
      <c r="A110">
        <v>3442</v>
      </c>
      <c r="B110" s="9" t="s">
        <v>3441</v>
      </c>
      <c r="C110" s="3" t="s">
        <v>7552</v>
      </c>
      <c r="D110" s="5">
        <v>2500</v>
      </c>
      <c r="E110" s="7">
        <v>25</v>
      </c>
      <c r="F110" t="s">
        <v>8220</v>
      </c>
      <c r="G110" t="s">
        <v>8223</v>
      </c>
      <c r="H110" t="s">
        <v>8245</v>
      </c>
      <c r="I110">
        <v>1433016672</v>
      </c>
      <c r="J110">
        <v>1430424672</v>
      </c>
      <c r="K110" t="b">
        <v>0</v>
      </c>
      <c r="L110">
        <v>8</v>
      </c>
      <c r="M110" t="b">
        <v>1</v>
      </c>
      <c r="N110" t="s">
        <v>8269</v>
      </c>
      <c r="O110" s="11">
        <v>1</v>
      </c>
      <c r="P110">
        <v>3.13</v>
      </c>
      <c r="Q110" s="13" t="s">
        <v>8315</v>
      </c>
      <c r="R110" s="13" t="s">
        <v>8316</v>
      </c>
      <c r="S110" s="17">
        <v>42124.841111111105</v>
      </c>
      <c r="T110" s="17">
        <v>42154.841111111105</v>
      </c>
    </row>
    <row r="111" spans="1:20" ht="300" x14ac:dyDescent="0.25">
      <c r="A111">
        <v>3448</v>
      </c>
      <c r="B111" s="9" t="s">
        <v>3447</v>
      </c>
      <c r="C111" s="3" t="s">
        <v>7558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1418784689</v>
      </c>
      <c r="J111">
        <v>1416192689</v>
      </c>
      <c r="K111" t="b">
        <v>0</v>
      </c>
      <c r="L111">
        <v>45</v>
      </c>
      <c r="M111" t="b">
        <v>1</v>
      </c>
      <c r="N111" t="s">
        <v>8269</v>
      </c>
      <c r="O111" s="11">
        <v>0</v>
      </c>
      <c r="P111">
        <v>0</v>
      </c>
      <c r="Q111" s="13" t="s">
        <v>8315</v>
      </c>
      <c r="R111" s="13" t="s">
        <v>8316</v>
      </c>
      <c r="S111" s="17">
        <v>41960.119085648148</v>
      </c>
      <c r="T111" s="17">
        <v>41990.119085648148</v>
      </c>
    </row>
    <row r="112" spans="1:20" ht="240" x14ac:dyDescent="0.25">
      <c r="A112">
        <v>3449</v>
      </c>
      <c r="B112" s="9" t="s">
        <v>3448</v>
      </c>
      <c r="C112" s="3" t="s">
        <v>7559</v>
      </c>
      <c r="D112" s="5">
        <v>5000</v>
      </c>
      <c r="E112" s="7">
        <v>115</v>
      </c>
      <c r="F112" t="s">
        <v>8220</v>
      </c>
      <c r="G112" t="s">
        <v>8223</v>
      </c>
      <c r="H112" t="s">
        <v>8245</v>
      </c>
      <c r="I112">
        <v>1468036800</v>
      </c>
      <c r="J112">
        <v>1465607738</v>
      </c>
      <c r="K112" t="b">
        <v>0</v>
      </c>
      <c r="L112">
        <v>20</v>
      </c>
      <c r="M112" t="b">
        <v>1</v>
      </c>
      <c r="N112" t="s">
        <v>8269</v>
      </c>
      <c r="O112" s="11">
        <v>2</v>
      </c>
      <c r="P112">
        <v>5.75</v>
      </c>
      <c r="Q112" s="13" t="s">
        <v>8315</v>
      </c>
      <c r="R112" s="13" t="s">
        <v>8316</v>
      </c>
      <c r="S112" s="17">
        <v>42532.052523148144</v>
      </c>
      <c r="T112" s="17">
        <v>42560.166666666672</v>
      </c>
    </row>
    <row r="113" spans="1:20" ht="270" x14ac:dyDescent="0.25">
      <c r="A113">
        <v>3458</v>
      </c>
      <c r="B113" s="9" t="s">
        <v>3457</v>
      </c>
      <c r="C113" s="3" t="s">
        <v>7568</v>
      </c>
      <c r="D113" s="5">
        <v>5000</v>
      </c>
      <c r="E113" s="7">
        <v>0</v>
      </c>
      <c r="F113" t="s">
        <v>8220</v>
      </c>
      <c r="G113" t="s">
        <v>8223</v>
      </c>
      <c r="H113" t="s">
        <v>8245</v>
      </c>
      <c r="I113">
        <v>1422937620</v>
      </c>
      <c r="J113">
        <v>1420606303</v>
      </c>
      <c r="K113" t="b">
        <v>0</v>
      </c>
      <c r="L113">
        <v>27</v>
      </c>
      <c r="M113" t="b">
        <v>1</v>
      </c>
      <c r="N113" t="s">
        <v>8269</v>
      </c>
      <c r="O113" s="11">
        <v>0</v>
      </c>
      <c r="P113">
        <v>0</v>
      </c>
      <c r="Q113" s="13" t="s">
        <v>8315</v>
      </c>
      <c r="R113" s="13" t="s">
        <v>8316</v>
      </c>
      <c r="S113" s="17">
        <v>42011.202581018515</v>
      </c>
      <c r="T113" s="17">
        <v>42038.185416666667</v>
      </c>
    </row>
    <row r="114" spans="1:20" ht="285" x14ac:dyDescent="0.25">
      <c r="A114">
        <v>3461</v>
      </c>
      <c r="B114" s="9" t="s">
        <v>3460</v>
      </c>
      <c r="C114" s="3" t="s">
        <v>7571</v>
      </c>
      <c r="D114" s="5">
        <v>3274</v>
      </c>
      <c r="E114" s="7">
        <v>0</v>
      </c>
      <c r="F114" t="s">
        <v>8220</v>
      </c>
      <c r="G114" t="s">
        <v>8223</v>
      </c>
      <c r="H114" t="s">
        <v>8245</v>
      </c>
      <c r="I114">
        <v>1477710000</v>
      </c>
      <c r="J114">
        <v>1475248279</v>
      </c>
      <c r="K114" t="b">
        <v>0</v>
      </c>
      <c r="L114">
        <v>12</v>
      </c>
      <c r="M114" t="b">
        <v>1</v>
      </c>
      <c r="N114" t="s">
        <v>8269</v>
      </c>
      <c r="O114" s="11">
        <v>0</v>
      </c>
      <c r="P114">
        <v>0</v>
      </c>
      <c r="Q114" s="13" t="s">
        <v>8315</v>
      </c>
      <c r="R114" s="13" t="s">
        <v>8316</v>
      </c>
      <c r="S114" s="17">
        <v>42643.632858796293</v>
      </c>
      <c r="T114" s="17">
        <v>42672.125</v>
      </c>
    </row>
    <row r="115" spans="1:20" ht="210" x14ac:dyDescent="0.25">
      <c r="A115">
        <v>3462</v>
      </c>
      <c r="B115" s="9" t="s">
        <v>3461</v>
      </c>
      <c r="C115" s="3" t="s">
        <v>7572</v>
      </c>
      <c r="D115" s="5">
        <v>3000</v>
      </c>
      <c r="E115" s="7">
        <v>801</v>
      </c>
      <c r="F115" t="s">
        <v>8220</v>
      </c>
      <c r="G115" t="s">
        <v>8223</v>
      </c>
      <c r="H115" t="s">
        <v>8245</v>
      </c>
      <c r="I115">
        <v>1436551200</v>
      </c>
      <c r="J115">
        <v>1435181628</v>
      </c>
      <c r="K115" t="b">
        <v>0</v>
      </c>
      <c r="L115">
        <v>17</v>
      </c>
      <c r="M115" t="b">
        <v>1</v>
      </c>
      <c r="N115" t="s">
        <v>8269</v>
      </c>
      <c r="O115" s="11">
        <v>27</v>
      </c>
      <c r="P115">
        <v>47.12</v>
      </c>
      <c r="Q115" s="13" t="s">
        <v>8315</v>
      </c>
      <c r="R115" s="13" t="s">
        <v>8316</v>
      </c>
      <c r="S115" s="17">
        <v>42179.898472222223</v>
      </c>
      <c r="T115" s="17">
        <v>42195.75</v>
      </c>
    </row>
    <row r="116" spans="1:20" ht="210" x14ac:dyDescent="0.25">
      <c r="A116">
        <v>3466</v>
      </c>
      <c r="B116" s="9" t="s">
        <v>3465</v>
      </c>
      <c r="C116" s="3" t="s">
        <v>7576</v>
      </c>
      <c r="D116" s="5">
        <v>12000</v>
      </c>
      <c r="E116" s="7">
        <v>233</v>
      </c>
      <c r="F116" t="s">
        <v>8220</v>
      </c>
      <c r="G116" t="s">
        <v>8223</v>
      </c>
      <c r="H116" t="s">
        <v>8245</v>
      </c>
      <c r="I116">
        <v>1461108450</v>
      </c>
      <c r="J116">
        <v>1455928050</v>
      </c>
      <c r="K116" t="b">
        <v>0</v>
      </c>
      <c r="L116">
        <v>61</v>
      </c>
      <c r="M116" t="b">
        <v>1</v>
      </c>
      <c r="N116" t="s">
        <v>8269</v>
      </c>
      <c r="O116" s="11">
        <v>2</v>
      </c>
      <c r="P116">
        <v>3.82</v>
      </c>
      <c r="Q116" s="13" t="s">
        <v>8315</v>
      </c>
      <c r="R116" s="13" t="s">
        <v>8316</v>
      </c>
      <c r="S116" s="17">
        <v>42420.019097222219</v>
      </c>
      <c r="T116" s="17">
        <v>42479.977430555555</v>
      </c>
    </row>
    <row r="117" spans="1:20" ht="285" x14ac:dyDescent="0.25">
      <c r="A117">
        <v>3469</v>
      </c>
      <c r="B117" s="9" t="s">
        <v>3468</v>
      </c>
      <c r="C117" s="3" t="s">
        <v>7579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1461857045</v>
      </c>
      <c r="J117">
        <v>1459265045</v>
      </c>
      <c r="K117" t="b">
        <v>0</v>
      </c>
      <c r="L117">
        <v>63</v>
      </c>
      <c r="M117" t="b">
        <v>1</v>
      </c>
      <c r="N117" t="s">
        <v>8269</v>
      </c>
      <c r="O117" s="11">
        <v>0</v>
      </c>
      <c r="P117">
        <v>0</v>
      </c>
      <c r="Q117" s="13" t="s">
        <v>8315</v>
      </c>
      <c r="R117" s="13" t="s">
        <v>8316</v>
      </c>
      <c r="S117" s="17">
        <v>42458.641724537039</v>
      </c>
      <c r="T117" s="17">
        <v>42488.641724537039</v>
      </c>
    </row>
    <row r="118" spans="1:20" ht="255" x14ac:dyDescent="0.25">
      <c r="A118">
        <v>3472</v>
      </c>
      <c r="B118" s="9" t="s">
        <v>3471</v>
      </c>
      <c r="C118" s="3" t="s">
        <v>7582</v>
      </c>
      <c r="D118" s="5">
        <v>6000</v>
      </c>
      <c r="E118" s="7">
        <v>10</v>
      </c>
      <c r="F118" t="s">
        <v>8220</v>
      </c>
      <c r="G118" t="s">
        <v>8223</v>
      </c>
      <c r="H118" t="s">
        <v>8245</v>
      </c>
      <c r="I118">
        <v>1415253540</v>
      </c>
      <c r="J118">
        <v>1413432331</v>
      </c>
      <c r="K118" t="b">
        <v>0</v>
      </c>
      <c r="L118">
        <v>23</v>
      </c>
      <c r="M118" t="b">
        <v>1</v>
      </c>
      <c r="N118" t="s">
        <v>8269</v>
      </c>
      <c r="O118" s="11">
        <v>0</v>
      </c>
      <c r="P118">
        <v>0.43</v>
      </c>
      <c r="Q118" s="13" t="s">
        <v>8315</v>
      </c>
      <c r="R118" s="13" t="s">
        <v>8316</v>
      </c>
      <c r="S118" s="17">
        <v>41928.170497685183</v>
      </c>
      <c r="T118" s="17">
        <v>41949.249305555553</v>
      </c>
    </row>
    <row r="119" spans="1:20" ht="315" x14ac:dyDescent="0.25">
      <c r="A119">
        <v>3473</v>
      </c>
      <c r="B119" s="9" t="s">
        <v>3472</v>
      </c>
      <c r="C119" s="3" t="s">
        <v>7583</v>
      </c>
      <c r="D119" s="5">
        <v>12500</v>
      </c>
      <c r="E119" s="7">
        <v>7433.48</v>
      </c>
      <c r="F119" t="s">
        <v>8220</v>
      </c>
      <c r="G119" t="s">
        <v>8223</v>
      </c>
      <c r="H119" t="s">
        <v>8245</v>
      </c>
      <c r="I119">
        <v>1426883220</v>
      </c>
      <c r="J119">
        <v>1425067296</v>
      </c>
      <c r="K119" t="b">
        <v>0</v>
      </c>
      <c r="L119">
        <v>33</v>
      </c>
      <c r="M119" t="b">
        <v>1</v>
      </c>
      <c r="N119" t="s">
        <v>8269</v>
      </c>
      <c r="O119" s="11">
        <v>59</v>
      </c>
      <c r="P119">
        <v>225.26</v>
      </c>
      <c r="Q119" s="13" t="s">
        <v>8315</v>
      </c>
      <c r="R119" s="13" t="s">
        <v>8316</v>
      </c>
      <c r="S119" s="17">
        <v>42062.834444444445</v>
      </c>
      <c r="T119" s="17">
        <v>42083.852083333331</v>
      </c>
    </row>
    <row r="120" spans="1:20" ht="270" x14ac:dyDescent="0.25">
      <c r="A120">
        <v>3483</v>
      </c>
      <c r="B120" s="9" t="s">
        <v>3482</v>
      </c>
      <c r="C120" s="3" t="s">
        <v>7593</v>
      </c>
      <c r="D120" s="5">
        <v>15000</v>
      </c>
      <c r="E120" s="7">
        <v>330</v>
      </c>
      <c r="F120" t="s">
        <v>8220</v>
      </c>
      <c r="G120" t="s">
        <v>8223</v>
      </c>
      <c r="H120" t="s">
        <v>8245</v>
      </c>
      <c r="I120">
        <v>1404403381</v>
      </c>
      <c r="J120">
        <v>1401811381</v>
      </c>
      <c r="K120" t="b">
        <v>0</v>
      </c>
      <c r="L120">
        <v>133</v>
      </c>
      <c r="M120" t="b">
        <v>1</v>
      </c>
      <c r="N120" t="s">
        <v>8269</v>
      </c>
      <c r="O120" s="11">
        <v>2</v>
      </c>
      <c r="P120">
        <v>2.48</v>
      </c>
      <c r="Q120" s="13" t="s">
        <v>8315</v>
      </c>
      <c r="R120" s="13" t="s">
        <v>8316</v>
      </c>
      <c r="S120" s="17">
        <v>41793.668761574074</v>
      </c>
      <c r="T120" s="17">
        <v>41823.668761574074</v>
      </c>
    </row>
    <row r="121" spans="1:20" ht="270" x14ac:dyDescent="0.25">
      <c r="A121">
        <v>3490</v>
      </c>
      <c r="B121" s="9" t="s">
        <v>3489</v>
      </c>
      <c r="C121" s="3" t="s">
        <v>7600</v>
      </c>
      <c r="D121" s="5">
        <v>5000</v>
      </c>
      <c r="E121" s="7">
        <v>10</v>
      </c>
      <c r="F121" t="s">
        <v>8220</v>
      </c>
      <c r="G121" t="s">
        <v>8223</v>
      </c>
      <c r="H121" t="s">
        <v>8245</v>
      </c>
      <c r="I121">
        <v>1460574924</v>
      </c>
      <c r="J121">
        <v>1457982924</v>
      </c>
      <c r="K121" t="b">
        <v>0</v>
      </c>
      <c r="L121">
        <v>27</v>
      </c>
      <c r="M121" t="b">
        <v>1</v>
      </c>
      <c r="N121" t="s">
        <v>8269</v>
      </c>
      <c r="O121" s="11">
        <v>0</v>
      </c>
      <c r="P121">
        <v>0.37</v>
      </c>
      <c r="Q121" s="13" t="s">
        <v>8315</v>
      </c>
      <c r="R121" s="13" t="s">
        <v>8316</v>
      </c>
      <c r="S121" s="17">
        <v>42443.802361111113</v>
      </c>
      <c r="T121" s="17">
        <v>42473.802361111113</v>
      </c>
    </row>
    <row r="122" spans="1:20" ht="285" x14ac:dyDescent="0.25">
      <c r="A122">
        <v>3491</v>
      </c>
      <c r="B122" s="9" t="s">
        <v>3490</v>
      </c>
      <c r="C122" s="3" t="s">
        <v>7601</v>
      </c>
      <c r="D122" s="5">
        <v>3500</v>
      </c>
      <c r="E122" s="7">
        <v>1697</v>
      </c>
      <c r="F122" t="s">
        <v>8220</v>
      </c>
      <c r="G122" t="s">
        <v>8223</v>
      </c>
      <c r="H122" t="s">
        <v>8245</v>
      </c>
      <c r="I122">
        <v>1431928784</v>
      </c>
      <c r="J122">
        <v>1430114384</v>
      </c>
      <c r="K122" t="b">
        <v>0</v>
      </c>
      <c r="L122">
        <v>10</v>
      </c>
      <c r="M122" t="b">
        <v>1</v>
      </c>
      <c r="N122" t="s">
        <v>8269</v>
      </c>
      <c r="O122" s="11">
        <v>48</v>
      </c>
      <c r="P122">
        <v>169.7</v>
      </c>
      <c r="Q122" s="13" t="s">
        <v>8315</v>
      </c>
      <c r="R122" s="13" t="s">
        <v>8316</v>
      </c>
      <c r="S122" s="17">
        <v>42121.249814814815</v>
      </c>
      <c r="T122" s="17">
        <v>42142.249814814815</v>
      </c>
    </row>
    <row r="123" spans="1:20" ht="300" x14ac:dyDescent="0.25">
      <c r="A123">
        <v>3504</v>
      </c>
      <c r="B123" s="9" t="s">
        <v>3503</v>
      </c>
      <c r="C123" s="3" t="s">
        <v>7614</v>
      </c>
      <c r="D123" s="5">
        <v>4000</v>
      </c>
      <c r="E123" s="7">
        <v>266</v>
      </c>
      <c r="F123" t="s">
        <v>8220</v>
      </c>
      <c r="G123" t="s">
        <v>8223</v>
      </c>
      <c r="H123" t="s">
        <v>8245</v>
      </c>
      <c r="I123">
        <v>1447959491</v>
      </c>
      <c r="J123">
        <v>1445363891</v>
      </c>
      <c r="K123" t="b">
        <v>0</v>
      </c>
      <c r="L123">
        <v>8</v>
      </c>
      <c r="M123" t="b">
        <v>1</v>
      </c>
      <c r="N123" t="s">
        <v>8269</v>
      </c>
      <c r="O123" s="11">
        <v>7</v>
      </c>
      <c r="P123">
        <v>33.25</v>
      </c>
      <c r="Q123" s="13" t="s">
        <v>8315</v>
      </c>
      <c r="R123" s="13" t="s">
        <v>8316</v>
      </c>
      <c r="S123" s="17">
        <v>42297.748738425929</v>
      </c>
      <c r="T123" s="17">
        <v>42327.790405092594</v>
      </c>
    </row>
    <row r="124" spans="1:20" ht="270" x14ac:dyDescent="0.25">
      <c r="A124">
        <v>3505</v>
      </c>
      <c r="B124" s="9" t="s">
        <v>3504</v>
      </c>
      <c r="C124" s="3" t="s">
        <v>7615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1399953600</v>
      </c>
      <c r="J124">
        <v>1398983245</v>
      </c>
      <c r="K124" t="b">
        <v>0</v>
      </c>
      <c r="L124">
        <v>39</v>
      </c>
      <c r="M124" t="b">
        <v>1</v>
      </c>
      <c r="N124" t="s">
        <v>8269</v>
      </c>
      <c r="O124" s="11">
        <v>0</v>
      </c>
      <c r="P124">
        <v>0</v>
      </c>
      <c r="Q124" s="13" t="s">
        <v>8315</v>
      </c>
      <c r="R124" s="13" t="s">
        <v>8316</v>
      </c>
      <c r="S124" s="17">
        <v>41760.935706018521</v>
      </c>
      <c r="T124" s="17">
        <v>41772.166666666664</v>
      </c>
    </row>
    <row r="125" spans="1:20" ht="300" x14ac:dyDescent="0.25">
      <c r="A125">
        <v>3509</v>
      </c>
      <c r="B125" s="9" t="s">
        <v>3508</v>
      </c>
      <c r="C125" s="3" t="s">
        <v>7619</v>
      </c>
      <c r="D125" s="5">
        <v>10000</v>
      </c>
      <c r="E125" s="7">
        <v>0</v>
      </c>
      <c r="F125" t="s">
        <v>8220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 s="11">
        <v>0</v>
      </c>
      <c r="P125">
        <v>0</v>
      </c>
      <c r="Q125" s="13" t="s">
        <v>8315</v>
      </c>
      <c r="R125" s="13" t="s">
        <v>8316</v>
      </c>
      <c r="S125" s="17">
        <v>41950.859560185185</v>
      </c>
      <c r="T125" s="17">
        <v>41964.204861111109</v>
      </c>
    </row>
    <row r="126" spans="1:20" ht="300" x14ac:dyDescent="0.25">
      <c r="A126">
        <v>3510</v>
      </c>
      <c r="B126" s="9" t="s">
        <v>3509</v>
      </c>
      <c r="C126" s="3" t="s">
        <v>7620</v>
      </c>
      <c r="D126" s="5">
        <v>3900</v>
      </c>
      <c r="E126" s="7">
        <v>196</v>
      </c>
      <c r="F126" t="s">
        <v>8220</v>
      </c>
      <c r="G126" t="s">
        <v>8223</v>
      </c>
      <c r="H126" t="s">
        <v>8245</v>
      </c>
      <c r="I126">
        <v>1404312846</v>
      </c>
      <c r="J126">
        <v>1402584846</v>
      </c>
      <c r="K126" t="b">
        <v>0</v>
      </c>
      <c r="L126">
        <v>15</v>
      </c>
      <c r="M126" t="b">
        <v>1</v>
      </c>
      <c r="N126" t="s">
        <v>8269</v>
      </c>
      <c r="O126" s="11">
        <v>5</v>
      </c>
      <c r="P126">
        <v>13.07</v>
      </c>
      <c r="Q126" s="13" t="s">
        <v>8315</v>
      </c>
      <c r="R126" s="13" t="s">
        <v>8316</v>
      </c>
      <c r="S126" s="17">
        <v>41802.62090277778</v>
      </c>
      <c r="T126" s="17">
        <v>41822.62090277778</v>
      </c>
    </row>
    <row r="127" spans="1:20" ht="300" x14ac:dyDescent="0.25">
      <c r="A127">
        <v>3513</v>
      </c>
      <c r="B127" s="9" t="s">
        <v>3512</v>
      </c>
      <c r="C127" s="3" t="s">
        <v>7623</v>
      </c>
      <c r="D127" s="5">
        <v>10000</v>
      </c>
      <c r="E127" s="7">
        <v>56</v>
      </c>
      <c r="F127" t="s">
        <v>8220</v>
      </c>
      <c r="G127" t="s">
        <v>8223</v>
      </c>
      <c r="H127" t="s">
        <v>8245</v>
      </c>
      <c r="I127">
        <v>1401857940</v>
      </c>
      <c r="J127">
        <v>1400725112</v>
      </c>
      <c r="K127" t="b">
        <v>0</v>
      </c>
      <c r="L127">
        <v>44</v>
      </c>
      <c r="M127" t="b">
        <v>1</v>
      </c>
      <c r="N127" t="s">
        <v>8269</v>
      </c>
      <c r="O127" s="11">
        <v>1</v>
      </c>
      <c r="P127">
        <v>1.27</v>
      </c>
      <c r="Q127" s="13" t="s">
        <v>8315</v>
      </c>
      <c r="R127" s="13" t="s">
        <v>8316</v>
      </c>
      <c r="S127" s="17">
        <v>41781.096203703702</v>
      </c>
      <c r="T127" s="17">
        <v>41794.207638888889</v>
      </c>
    </row>
    <row r="128" spans="1:20" ht="270" x14ac:dyDescent="0.25">
      <c r="A128">
        <v>3516</v>
      </c>
      <c r="B128" s="9" t="s">
        <v>3515</v>
      </c>
      <c r="C128" s="3" t="s">
        <v>7626</v>
      </c>
      <c r="D128" s="5">
        <v>7500</v>
      </c>
      <c r="E128" s="7">
        <v>1</v>
      </c>
      <c r="F128" t="s">
        <v>8220</v>
      </c>
      <c r="G128" t="s">
        <v>8223</v>
      </c>
      <c r="H128" t="s">
        <v>8245</v>
      </c>
      <c r="I128">
        <v>1410145200</v>
      </c>
      <c r="J128">
        <v>1407197670</v>
      </c>
      <c r="K128" t="b">
        <v>0</v>
      </c>
      <c r="L128">
        <v>11</v>
      </c>
      <c r="M128" t="b">
        <v>1</v>
      </c>
      <c r="N128" t="s">
        <v>8269</v>
      </c>
      <c r="O128" s="11">
        <v>0</v>
      </c>
      <c r="P128">
        <v>0.09</v>
      </c>
      <c r="Q128" s="13" t="s">
        <v>8315</v>
      </c>
      <c r="R128" s="13" t="s">
        <v>8316</v>
      </c>
      <c r="S128" s="17">
        <v>41856.010069444441</v>
      </c>
      <c r="T128" s="17">
        <v>41890.125</v>
      </c>
    </row>
    <row r="129" spans="1:20" ht="285" x14ac:dyDescent="0.25">
      <c r="A129">
        <v>3526</v>
      </c>
      <c r="B129" s="9" t="s">
        <v>3525</v>
      </c>
      <c r="C129" s="3" t="s">
        <v>7636</v>
      </c>
      <c r="D129" s="5">
        <v>10000</v>
      </c>
      <c r="E129" s="7">
        <v>106</v>
      </c>
      <c r="F129" t="s">
        <v>8220</v>
      </c>
      <c r="G129" t="s">
        <v>8223</v>
      </c>
      <c r="H129" t="s">
        <v>8245</v>
      </c>
      <c r="I129">
        <v>1461823140</v>
      </c>
      <c r="J129">
        <v>1459411371</v>
      </c>
      <c r="K129" t="b">
        <v>0</v>
      </c>
      <c r="L129">
        <v>34</v>
      </c>
      <c r="M129" t="b">
        <v>1</v>
      </c>
      <c r="N129" t="s">
        <v>8269</v>
      </c>
      <c r="O129" s="11">
        <v>1</v>
      </c>
      <c r="P129">
        <v>3.12</v>
      </c>
      <c r="Q129" s="13" t="s">
        <v>8315</v>
      </c>
      <c r="R129" s="13" t="s">
        <v>8316</v>
      </c>
      <c r="S129" s="17">
        <v>42460.335312499999</v>
      </c>
      <c r="T129" s="17">
        <v>42488.249305555553</v>
      </c>
    </row>
    <row r="130" spans="1:20" ht="300" x14ac:dyDescent="0.25">
      <c r="A130">
        <v>3527</v>
      </c>
      <c r="B130" s="9" t="s">
        <v>3526</v>
      </c>
      <c r="C130" s="3" t="s">
        <v>7637</v>
      </c>
      <c r="D130" s="5">
        <v>20000</v>
      </c>
      <c r="E130" s="7">
        <v>21</v>
      </c>
      <c r="F130" t="s">
        <v>8220</v>
      </c>
      <c r="G130" t="s">
        <v>8223</v>
      </c>
      <c r="H130" t="s">
        <v>8245</v>
      </c>
      <c r="I130">
        <v>1436587140</v>
      </c>
      <c r="J130">
        <v>1434069205</v>
      </c>
      <c r="K130" t="b">
        <v>0</v>
      </c>
      <c r="L130">
        <v>86</v>
      </c>
      <c r="M130" t="b">
        <v>1</v>
      </c>
      <c r="N130" t="s">
        <v>8269</v>
      </c>
      <c r="O130" s="11">
        <v>0</v>
      </c>
      <c r="P130">
        <v>0.24</v>
      </c>
      <c r="Q130" s="13" t="s">
        <v>8315</v>
      </c>
      <c r="R130" s="13" t="s">
        <v>8316</v>
      </c>
      <c r="S130" s="17">
        <v>42167.023206018523</v>
      </c>
      <c r="T130" s="17">
        <v>42196.165972222225</v>
      </c>
    </row>
    <row r="131" spans="1:20" ht="165" x14ac:dyDescent="0.25">
      <c r="A131">
        <v>3544</v>
      </c>
      <c r="B131" s="9" t="s">
        <v>3543</v>
      </c>
      <c r="C131" s="3" t="s">
        <v>7654</v>
      </c>
      <c r="D131" s="5">
        <v>7500</v>
      </c>
      <c r="E131" s="7">
        <v>1</v>
      </c>
      <c r="F131" t="s">
        <v>8220</v>
      </c>
      <c r="G131" t="s">
        <v>8223</v>
      </c>
      <c r="H131" t="s">
        <v>8245</v>
      </c>
      <c r="I131">
        <v>1425758257</v>
      </c>
      <c r="J131">
        <v>1423166257</v>
      </c>
      <c r="K131" t="b">
        <v>0</v>
      </c>
      <c r="L131">
        <v>24</v>
      </c>
      <c r="M131" t="b">
        <v>1</v>
      </c>
      <c r="N131" t="s">
        <v>8269</v>
      </c>
      <c r="O131" s="11">
        <v>0</v>
      </c>
      <c r="P131">
        <v>0.04</v>
      </c>
      <c r="Q131" s="13" t="s">
        <v>8315</v>
      </c>
      <c r="R131" s="13" t="s">
        <v>8316</v>
      </c>
      <c r="S131" s="17">
        <v>42040.831678240742</v>
      </c>
      <c r="T131" s="17">
        <v>42070.831678240742</v>
      </c>
    </row>
    <row r="132" spans="1:20" ht="285" x14ac:dyDescent="0.25">
      <c r="A132">
        <v>3545</v>
      </c>
      <c r="B132" s="9" t="s">
        <v>3544</v>
      </c>
      <c r="C132" s="3" t="s">
        <v>7655</v>
      </c>
      <c r="D132" s="5">
        <v>2500</v>
      </c>
      <c r="E132" s="7">
        <v>135</v>
      </c>
      <c r="F132" t="s">
        <v>8220</v>
      </c>
      <c r="G132" t="s">
        <v>8223</v>
      </c>
      <c r="H132" t="s">
        <v>8245</v>
      </c>
      <c r="I132">
        <v>1428780159</v>
      </c>
      <c r="J132">
        <v>1426188159</v>
      </c>
      <c r="K132" t="b">
        <v>0</v>
      </c>
      <c r="L132">
        <v>8</v>
      </c>
      <c r="M132" t="b">
        <v>1</v>
      </c>
      <c r="N132" t="s">
        <v>8269</v>
      </c>
      <c r="O132" s="11">
        <v>5</v>
      </c>
      <c r="P132">
        <v>16.88</v>
      </c>
      <c r="Q132" s="13" t="s">
        <v>8315</v>
      </c>
      <c r="R132" s="13" t="s">
        <v>8316</v>
      </c>
      <c r="S132" s="17">
        <v>42075.807395833333</v>
      </c>
      <c r="T132" s="17">
        <v>42105.807395833333</v>
      </c>
    </row>
    <row r="133" spans="1:20" ht="285" x14ac:dyDescent="0.25">
      <c r="A133">
        <v>3546</v>
      </c>
      <c r="B133" s="9" t="s">
        <v>3545</v>
      </c>
      <c r="C133" s="3" t="s">
        <v>7656</v>
      </c>
      <c r="D133" s="5">
        <v>4500</v>
      </c>
      <c r="E133" s="7">
        <v>109</v>
      </c>
      <c r="F133" t="s">
        <v>8220</v>
      </c>
      <c r="G133" t="s">
        <v>8223</v>
      </c>
      <c r="H133" t="s">
        <v>8245</v>
      </c>
      <c r="I133">
        <v>1427860740</v>
      </c>
      <c r="J133">
        <v>1426002684</v>
      </c>
      <c r="K133" t="b">
        <v>0</v>
      </c>
      <c r="L133">
        <v>19</v>
      </c>
      <c r="M133" t="b">
        <v>1</v>
      </c>
      <c r="N133" t="s">
        <v>8269</v>
      </c>
      <c r="O133" s="11">
        <v>2</v>
      </c>
      <c r="P133">
        <v>5.74</v>
      </c>
      <c r="Q133" s="13" t="s">
        <v>8315</v>
      </c>
      <c r="R133" s="13" t="s">
        <v>8316</v>
      </c>
      <c r="S133" s="17">
        <v>42073.660694444443</v>
      </c>
      <c r="T133" s="17">
        <v>42095.165972222225</v>
      </c>
    </row>
    <row r="134" spans="1:20" ht="255" x14ac:dyDescent="0.25">
      <c r="A134">
        <v>3547</v>
      </c>
      <c r="B134" s="9" t="s">
        <v>3546</v>
      </c>
      <c r="C134" s="3" t="s">
        <v>7657</v>
      </c>
      <c r="D134" s="5">
        <v>100000</v>
      </c>
      <c r="E134" s="7">
        <v>1</v>
      </c>
      <c r="F134" t="s">
        <v>8220</v>
      </c>
      <c r="G134" t="s">
        <v>8223</v>
      </c>
      <c r="H134" t="s">
        <v>8245</v>
      </c>
      <c r="I134">
        <v>1463198340</v>
      </c>
      <c r="J134">
        <v>1461117201</v>
      </c>
      <c r="K134" t="b">
        <v>0</v>
      </c>
      <c r="L134">
        <v>336</v>
      </c>
      <c r="M134" t="b">
        <v>1</v>
      </c>
      <c r="N134" t="s">
        <v>8269</v>
      </c>
      <c r="O134" s="11">
        <v>0</v>
      </c>
      <c r="P134">
        <v>0</v>
      </c>
      <c r="Q134" s="13" t="s">
        <v>8315</v>
      </c>
      <c r="R134" s="13" t="s">
        <v>8316</v>
      </c>
      <c r="S134" s="17">
        <v>42480.078715277778</v>
      </c>
      <c r="T134" s="17">
        <v>42504.165972222225</v>
      </c>
    </row>
    <row r="135" spans="1:20" ht="300" x14ac:dyDescent="0.25">
      <c r="A135">
        <v>3557</v>
      </c>
      <c r="B135" s="9" t="s">
        <v>3556</v>
      </c>
      <c r="C135" s="3" t="s">
        <v>7667</v>
      </c>
      <c r="D135" s="5">
        <v>200000</v>
      </c>
      <c r="E135" s="7">
        <v>4669</v>
      </c>
      <c r="F135" t="s">
        <v>8220</v>
      </c>
      <c r="G135" t="s">
        <v>8223</v>
      </c>
      <c r="H135" t="s">
        <v>8245</v>
      </c>
      <c r="I135">
        <v>1399271911</v>
      </c>
      <c r="J135">
        <v>1396334311</v>
      </c>
      <c r="K135" t="b">
        <v>0</v>
      </c>
      <c r="L135">
        <v>558</v>
      </c>
      <c r="M135" t="b">
        <v>1</v>
      </c>
      <c r="N135" t="s">
        <v>8269</v>
      </c>
      <c r="O135" s="11">
        <v>2</v>
      </c>
      <c r="P135">
        <v>8.3699999999999992</v>
      </c>
      <c r="Q135" s="13" t="s">
        <v>8315</v>
      </c>
      <c r="R135" s="13" t="s">
        <v>8316</v>
      </c>
      <c r="S135" s="17">
        <v>41730.276747685188</v>
      </c>
      <c r="T135" s="17">
        <v>41764.276747685188</v>
      </c>
    </row>
    <row r="136" spans="1:20" ht="285" x14ac:dyDescent="0.25">
      <c r="A136">
        <v>3568</v>
      </c>
      <c r="B136" s="9" t="s">
        <v>3567</v>
      </c>
      <c r="C136" s="3" t="s">
        <v>7678</v>
      </c>
      <c r="D136" s="5">
        <v>4480</v>
      </c>
      <c r="E136" s="7">
        <v>30</v>
      </c>
      <c r="F136" t="s">
        <v>8220</v>
      </c>
      <c r="G136" t="s">
        <v>8223</v>
      </c>
      <c r="H136" t="s">
        <v>8245</v>
      </c>
      <c r="I136">
        <v>1410975994</v>
      </c>
      <c r="J136">
        <v>1408383994</v>
      </c>
      <c r="K136" t="b">
        <v>0</v>
      </c>
      <c r="L136">
        <v>19</v>
      </c>
      <c r="M136" t="b">
        <v>1</v>
      </c>
      <c r="N136" t="s">
        <v>8269</v>
      </c>
      <c r="O136" s="11">
        <v>1</v>
      </c>
      <c r="P136">
        <v>1.58</v>
      </c>
      <c r="Q136" s="13" t="s">
        <v>8315</v>
      </c>
      <c r="R136" s="13" t="s">
        <v>8316</v>
      </c>
      <c r="S136" s="17">
        <v>41869.740671296298</v>
      </c>
      <c r="T136" s="17">
        <v>41899.740671296298</v>
      </c>
    </row>
    <row r="137" spans="1:20" ht="225" x14ac:dyDescent="0.25">
      <c r="A137">
        <v>3570</v>
      </c>
      <c r="B137" s="9" t="s">
        <v>3569</v>
      </c>
      <c r="C137" s="3" t="s">
        <v>7680</v>
      </c>
      <c r="D137" s="5">
        <v>6750</v>
      </c>
      <c r="E137" s="7">
        <v>0</v>
      </c>
      <c r="F137" t="s">
        <v>8220</v>
      </c>
      <c r="G137" t="s">
        <v>8223</v>
      </c>
      <c r="H137" t="s">
        <v>8245</v>
      </c>
      <c r="I137">
        <v>1420009200</v>
      </c>
      <c r="J137">
        <v>1417593483</v>
      </c>
      <c r="K137" t="b">
        <v>0</v>
      </c>
      <c r="L137">
        <v>26</v>
      </c>
      <c r="M137" t="b">
        <v>1</v>
      </c>
      <c r="N137" t="s">
        <v>8269</v>
      </c>
      <c r="O137" s="11">
        <v>0</v>
      </c>
      <c r="P137">
        <v>0</v>
      </c>
      <c r="Q137" s="13" t="s">
        <v>8315</v>
      </c>
      <c r="R137" s="13" t="s">
        <v>8316</v>
      </c>
      <c r="S137" s="17">
        <v>41976.331979166673</v>
      </c>
      <c r="T137" s="17">
        <v>42004.291666666672</v>
      </c>
    </row>
    <row r="138" spans="1:20" ht="270" x14ac:dyDescent="0.25">
      <c r="A138">
        <v>3574</v>
      </c>
      <c r="B138" s="9" t="s">
        <v>3573</v>
      </c>
      <c r="C138" s="3" t="s">
        <v>7684</v>
      </c>
      <c r="D138" s="5">
        <v>18000</v>
      </c>
      <c r="E138" s="7">
        <v>0</v>
      </c>
      <c r="F138" t="s">
        <v>8220</v>
      </c>
      <c r="G138" t="s">
        <v>8223</v>
      </c>
      <c r="H138" t="s">
        <v>8245</v>
      </c>
      <c r="I138">
        <v>1415921848</v>
      </c>
      <c r="J138">
        <v>1413326248</v>
      </c>
      <c r="K138" t="b">
        <v>0</v>
      </c>
      <c r="L138">
        <v>45</v>
      </c>
      <c r="M138" t="b">
        <v>1</v>
      </c>
      <c r="N138" t="s">
        <v>8269</v>
      </c>
      <c r="O138" s="11">
        <v>0</v>
      </c>
      <c r="P138">
        <v>0</v>
      </c>
      <c r="Q138" s="13" t="s">
        <v>8315</v>
      </c>
      <c r="R138" s="13" t="s">
        <v>8316</v>
      </c>
      <c r="S138" s="17">
        <v>41926.942685185182</v>
      </c>
      <c r="T138" s="17">
        <v>41956.984351851846</v>
      </c>
    </row>
    <row r="139" spans="1:20" ht="255" x14ac:dyDescent="0.25">
      <c r="A139">
        <v>3576</v>
      </c>
      <c r="B139" s="9" t="s">
        <v>3575</v>
      </c>
      <c r="C139" s="3" t="s">
        <v>7686</v>
      </c>
      <c r="D139" s="5">
        <v>2000</v>
      </c>
      <c r="E139" s="7">
        <v>126</v>
      </c>
      <c r="F139" t="s">
        <v>8220</v>
      </c>
      <c r="G139" t="s">
        <v>8223</v>
      </c>
      <c r="H139" t="s">
        <v>8245</v>
      </c>
      <c r="I139">
        <v>1480947054</v>
      </c>
      <c r="J139">
        <v>1475759454</v>
      </c>
      <c r="K139" t="b">
        <v>0</v>
      </c>
      <c r="L139">
        <v>5</v>
      </c>
      <c r="M139" t="b">
        <v>1</v>
      </c>
      <c r="N139" t="s">
        <v>8269</v>
      </c>
      <c r="O139" s="11">
        <v>6</v>
      </c>
      <c r="P139">
        <v>25.2</v>
      </c>
      <c r="Q139" s="13" t="s">
        <v>8315</v>
      </c>
      <c r="R139" s="13" t="s">
        <v>8316</v>
      </c>
      <c r="S139" s="17">
        <v>42649.54923611111</v>
      </c>
      <c r="T139" s="17">
        <v>42709.590902777782</v>
      </c>
    </row>
    <row r="140" spans="1:20" ht="240" x14ac:dyDescent="0.25">
      <c r="A140">
        <v>3577</v>
      </c>
      <c r="B140" s="9" t="s">
        <v>3576</v>
      </c>
      <c r="C140" s="3" t="s">
        <v>7687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1430029680</v>
      </c>
      <c r="J140">
        <v>1427741583</v>
      </c>
      <c r="K140" t="b">
        <v>0</v>
      </c>
      <c r="L140">
        <v>27</v>
      </c>
      <c r="M140" t="b">
        <v>1</v>
      </c>
      <c r="N140" t="s">
        <v>8269</v>
      </c>
      <c r="O140" s="11">
        <v>22</v>
      </c>
      <c r="P140">
        <v>28.11</v>
      </c>
      <c r="Q140" s="13" t="s">
        <v>8315</v>
      </c>
      <c r="R140" s="13" t="s">
        <v>8316</v>
      </c>
      <c r="S140" s="17">
        <v>42093.786840277782</v>
      </c>
      <c r="T140" s="17">
        <v>42120.26944444445</v>
      </c>
    </row>
    <row r="141" spans="1:20" ht="300" x14ac:dyDescent="0.25">
      <c r="A141">
        <v>3583</v>
      </c>
      <c r="B141" s="9" t="s">
        <v>3582</v>
      </c>
      <c r="C141" s="3" t="s">
        <v>7693</v>
      </c>
      <c r="D141" s="5">
        <v>10000</v>
      </c>
      <c r="E141" s="7">
        <v>3</v>
      </c>
      <c r="F141" t="s">
        <v>8220</v>
      </c>
      <c r="G141" t="s">
        <v>8223</v>
      </c>
      <c r="H141" t="s">
        <v>8245</v>
      </c>
      <c r="I141">
        <v>1460970805</v>
      </c>
      <c r="J141">
        <v>1455790405</v>
      </c>
      <c r="K141" t="b">
        <v>0</v>
      </c>
      <c r="L141">
        <v>24</v>
      </c>
      <c r="M141" t="b">
        <v>1</v>
      </c>
      <c r="N141" t="s">
        <v>8269</v>
      </c>
      <c r="O141" s="11">
        <v>0</v>
      </c>
      <c r="P141">
        <v>0.13</v>
      </c>
      <c r="Q141" s="13" t="s">
        <v>8315</v>
      </c>
      <c r="R141" s="13" t="s">
        <v>8316</v>
      </c>
      <c r="S141" s="17">
        <v>42418.425983796296</v>
      </c>
      <c r="T141" s="17">
        <v>42478.384317129632</v>
      </c>
    </row>
    <row r="142" spans="1:20" ht="90" x14ac:dyDescent="0.25">
      <c r="A142">
        <v>3586</v>
      </c>
      <c r="B142" s="9" t="s">
        <v>3585</v>
      </c>
      <c r="C142" s="3" t="s">
        <v>7696</v>
      </c>
      <c r="D142" s="5">
        <v>22000</v>
      </c>
      <c r="E142" s="7">
        <v>105</v>
      </c>
      <c r="F142" t="s">
        <v>8220</v>
      </c>
      <c r="G142" t="s">
        <v>8223</v>
      </c>
      <c r="H142" t="s">
        <v>8245</v>
      </c>
      <c r="I142">
        <v>1474649070</v>
      </c>
      <c r="J142">
        <v>1469465070</v>
      </c>
      <c r="K142" t="b">
        <v>0</v>
      </c>
      <c r="L142">
        <v>54</v>
      </c>
      <c r="M142" t="b">
        <v>1</v>
      </c>
      <c r="N142" t="s">
        <v>8269</v>
      </c>
      <c r="O142" s="11">
        <v>0</v>
      </c>
      <c r="P142">
        <v>1.94</v>
      </c>
      <c r="Q142" s="13" t="s">
        <v>8315</v>
      </c>
      <c r="R142" s="13" t="s">
        <v>8316</v>
      </c>
      <c r="S142" s="17">
        <v>42576.697569444441</v>
      </c>
      <c r="T142" s="17">
        <v>42636.697569444441</v>
      </c>
    </row>
    <row r="143" spans="1:20" ht="270" x14ac:dyDescent="0.25">
      <c r="A143">
        <v>3604</v>
      </c>
      <c r="B143" s="9" t="s">
        <v>3603</v>
      </c>
      <c r="C143" s="3" t="s">
        <v>7714</v>
      </c>
      <c r="D143" s="5">
        <v>10000</v>
      </c>
      <c r="E143" s="7">
        <v>170</v>
      </c>
      <c r="F143" t="s">
        <v>8220</v>
      </c>
      <c r="G143" t="s">
        <v>8223</v>
      </c>
      <c r="H143" t="s">
        <v>8245</v>
      </c>
      <c r="I143">
        <v>1461913140</v>
      </c>
      <c r="J143">
        <v>1461370956</v>
      </c>
      <c r="K143" t="b">
        <v>0</v>
      </c>
      <c r="L143">
        <v>69</v>
      </c>
      <c r="M143" t="b">
        <v>1</v>
      </c>
      <c r="N143" t="s">
        <v>8269</v>
      </c>
      <c r="O143" s="11">
        <v>2</v>
      </c>
      <c r="P143">
        <v>2.46</v>
      </c>
      <c r="Q143" s="13" t="s">
        <v>8315</v>
      </c>
      <c r="R143" s="13" t="s">
        <v>8316</v>
      </c>
      <c r="S143" s="17">
        <v>42483.015694444446</v>
      </c>
      <c r="T143" s="17">
        <v>42489.290972222225</v>
      </c>
    </row>
    <row r="144" spans="1:20" ht="225" x14ac:dyDescent="0.25">
      <c r="A144">
        <v>3613</v>
      </c>
      <c r="B144" s="9" t="s">
        <v>3612</v>
      </c>
      <c r="C144" s="3" t="s">
        <v>7723</v>
      </c>
      <c r="D144" s="5">
        <v>5000</v>
      </c>
      <c r="E144" s="7">
        <v>1</v>
      </c>
      <c r="F144" t="s">
        <v>8220</v>
      </c>
      <c r="G144" t="s">
        <v>8223</v>
      </c>
      <c r="H144" t="s">
        <v>8245</v>
      </c>
      <c r="I144">
        <v>1403964574</v>
      </c>
      <c r="J144">
        <v>1401372574</v>
      </c>
      <c r="K144" t="b">
        <v>0</v>
      </c>
      <c r="L144">
        <v>20</v>
      </c>
      <c r="M144" t="b">
        <v>1</v>
      </c>
      <c r="N144" t="s">
        <v>8269</v>
      </c>
      <c r="O144" s="11">
        <v>0</v>
      </c>
      <c r="P144">
        <v>0.05</v>
      </c>
      <c r="Q144" s="13" t="s">
        <v>8315</v>
      </c>
      <c r="R144" s="13" t="s">
        <v>8316</v>
      </c>
      <c r="S144" s="17">
        <v>41788.58997685185</v>
      </c>
      <c r="T144" s="17">
        <v>41818.58997685185</v>
      </c>
    </row>
    <row r="145" spans="1:20" ht="270" x14ac:dyDescent="0.25">
      <c r="A145">
        <v>3621</v>
      </c>
      <c r="B145" s="9" t="s">
        <v>3619</v>
      </c>
      <c r="C145" s="3" t="s">
        <v>7731</v>
      </c>
      <c r="D145" s="5">
        <v>10000</v>
      </c>
      <c r="E145" s="7">
        <v>45</v>
      </c>
      <c r="F145" t="s">
        <v>8220</v>
      </c>
      <c r="G145" t="s">
        <v>8223</v>
      </c>
      <c r="H145" t="s">
        <v>8245</v>
      </c>
      <c r="I145">
        <v>1475269200</v>
      </c>
      <c r="J145">
        <v>1473200844</v>
      </c>
      <c r="K145" t="b">
        <v>0</v>
      </c>
      <c r="L145">
        <v>70</v>
      </c>
      <c r="M145" t="b">
        <v>1</v>
      </c>
      <c r="N145" t="s">
        <v>8269</v>
      </c>
      <c r="O145" s="11">
        <v>0</v>
      </c>
      <c r="P145">
        <v>0.64</v>
      </c>
      <c r="Q145" s="13" t="s">
        <v>8315</v>
      </c>
      <c r="R145" s="13" t="s">
        <v>8316</v>
      </c>
      <c r="S145" s="17">
        <v>42619.935694444444</v>
      </c>
      <c r="T145" s="17">
        <v>42643.875</v>
      </c>
    </row>
    <row r="146" spans="1:20" ht="195" x14ac:dyDescent="0.25">
      <c r="A146">
        <v>3648</v>
      </c>
      <c r="B146" s="9" t="s">
        <v>3646</v>
      </c>
      <c r="C146" s="3" t="s">
        <v>7758</v>
      </c>
      <c r="D146" s="5">
        <v>100000</v>
      </c>
      <c r="E146" s="7">
        <v>26</v>
      </c>
      <c r="F146" t="s">
        <v>8220</v>
      </c>
      <c r="G146" t="s">
        <v>8223</v>
      </c>
      <c r="H146" t="s">
        <v>8245</v>
      </c>
      <c r="I146">
        <v>1412492445</v>
      </c>
      <c r="J146">
        <v>1409900445</v>
      </c>
      <c r="K146" t="b">
        <v>0</v>
      </c>
      <c r="L146">
        <v>73</v>
      </c>
      <c r="M146" t="b">
        <v>1</v>
      </c>
      <c r="N146" t="s">
        <v>8269</v>
      </c>
      <c r="O146" s="11">
        <v>0</v>
      </c>
      <c r="P146">
        <v>0.36</v>
      </c>
      <c r="Q146" s="13" t="s">
        <v>8315</v>
      </c>
      <c r="R146" s="13" t="s">
        <v>8316</v>
      </c>
      <c r="S146" s="17">
        <v>41887.292187500003</v>
      </c>
      <c r="T146" s="17">
        <v>41917.292187500003</v>
      </c>
    </row>
    <row r="147" spans="1:20" ht="225" x14ac:dyDescent="0.25">
      <c r="A147">
        <v>3651</v>
      </c>
      <c r="B147" s="9" t="s">
        <v>3649</v>
      </c>
      <c r="C147" s="3" t="s">
        <v>7761</v>
      </c>
      <c r="D147" s="5">
        <v>3000</v>
      </c>
      <c r="E147" s="7">
        <v>1315</v>
      </c>
      <c r="F147" t="s">
        <v>8220</v>
      </c>
      <c r="G147" t="s">
        <v>8223</v>
      </c>
      <c r="H147" t="s">
        <v>8245</v>
      </c>
      <c r="I147">
        <v>1407686340</v>
      </c>
      <c r="J147">
        <v>1404833442</v>
      </c>
      <c r="K147" t="b">
        <v>0</v>
      </c>
      <c r="L147">
        <v>9</v>
      </c>
      <c r="M147" t="b">
        <v>1</v>
      </c>
      <c r="N147" t="s">
        <v>8269</v>
      </c>
      <c r="O147" s="11">
        <v>44</v>
      </c>
      <c r="P147">
        <v>146.11000000000001</v>
      </c>
      <c r="Q147" s="13" t="s">
        <v>8315</v>
      </c>
      <c r="R147" s="13" t="s">
        <v>8316</v>
      </c>
      <c r="S147" s="17">
        <v>41828.646319444444</v>
      </c>
      <c r="T147" s="17">
        <v>41861.665972222225</v>
      </c>
    </row>
    <row r="148" spans="1:20" ht="165" x14ac:dyDescent="0.25">
      <c r="A148">
        <v>3658</v>
      </c>
      <c r="B148" s="9" t="s">
        <v>3655</v>
      </c>
      <c r="C148" s="3" t="s">
        <v>7768</v>
      </c>
      <c r="D148" s="5">
        <v>5000</v>
      </c>
      <c r="E148" s="7">
        <v>2726</v>
      </c>
      <c r="F148" t="s">
        <v>8220</v>
      </c>
      <c r="G148" t="s">
        <v>8223</v>
      </c>
      <c r="H148" t="s">
        <v>8245</v>
      </c>
      <c r="I148">
        <v>1404273540</v>
      </c>
      <c r="J148">
        <v>1400272580</v>
      </c>
      <c r="K148" t="b">
        <v>0</v>
      </c>
      <c r="L148">
        <v>20</v>
      </c>
      <c r="M148" t="b">
        <v>1</v>
      </c>
      <c r="N148" t="s">
        <v>8269</v>
      </c>
      <c r="O148" s="11">
        <v>55</v>
      </c>
      <c r="P148">
        <v>136.30000000000001</v>
      </c>
      <c r="Q148" s="13" t="s">
        <v>8315</v>
      </c>
      <c r="R148" s="13" t="s">
        <v>8316</v>
      </c>
      <c r="S148" s="17">
        <v>41775.858564814815</v>
      </c>
      <c r="T148" s="17">
        <v>41822.165972222225</v>
      </c>
    </row>
    <row r="149" spans="1:20" ht="210" x14ac:dyDescent="0.25">
      <c r="A149">
        <v>3659</v>
      </c>
      <c r="B149" s="9" t="s">
        <v>3656</v>
      </c>
      <c r="C149" s="3" t="s">
        <v>7769</v>
      </c>
      <c r="D149" s="5">
        <v>9500</v>
      </c>
      <c r="E149" s="7">
        <v>135</v>
      </c>
      <c r="F149" t="s">
        <v>8220</v>
      </c>
      <c r="G149" t="s">
        <v>8223</v>
      </c>
      <c r="H149" t="s">
        <v>8245</v>
      </c>
      <c r="I149">
        <v>1426775940</v>
      </c>
      <c r="J149">
        <v>1424414350</v>
      </c>
      <c r="K149" t="b">
        <v>0</v>
      </c>
      <c r="L149">
        <v>13</v>
      </c>
      <c r="M149" t="b">
        <v>1</v>
      </c>
      <c r="N149" t="s">
        <v>8269</v>
      </c>
      <c r="O149" s="11">
        <v>1</v>
      </c>
      <c r="P149">
        <v>10.38</v>
      </c>
      <c r="Q149" s="13" t="s">
        <v>8315</v>
      </c>
      <c r="R149" s="13" t="s">
        <v>8316</v>
      </c>
      <c r="S149" s="17">
        <v>42055.277199074073</v>
      </c>
      <c r="T149" s="17">
        <v>42082.610416666663</v>
      </c>
    </row>
    <row r="150" spans="1:20" ht="285" x14ac:dyDescent="0.25">
      <c r="A150">
        <v>3661</v>
      </c>
      <c r="B150" s="9" t="s">
        <v>3658</v>
      </c>
      <c r="C150" s="3" t="s">
        <v>7771</v>
      </c>
      <c r="D150" s="5">
        <v>10000</v>
      </c>
      <c r="E150" s="7">
        <v>85</v>
      </c>
      <c r="F150" t="s">
        <v>8220</v>
      </c>
      <c r="G150" t="s">
        <v>8223</v>
      </c>
      <c r="H150" t="s">
        <v>8245</v>
      </c>
      <c r="I150">
        <v>1460260800</v>
      </c>
      <c r="J150">
        <v>1458336672</v>
      </c>
      <c r="K150" t="b">
        <v>0</v>
      </c>
      <c r="L150">
        <v>36</v>
      </c>
      <c r="M150" t="b">
        <v>1</v>
      </c>
      <c r="N150" t="s">
        <v>8269</v>
      </c>
      <c r="O150" s="11">
        <v>1</v>
      </c>
      <c r="P150">
        <v>2.36</v>
      </c>
      <c r="Q150" s="13" t="s">
        <v>8315</v>
      </c>
      <c r="R150" s="13" t="s">
        <v>8316</v>
      </c>
      <c r="S150" s="17">
        <v>42447.896666666667</v>
      </c>
      <c r="T150" s="17">
        <v>42470.166666666672</v>
      </c>
    </row>
    <row r="151" spans="1:20" ht="105" x14ac:dyDescent="0.25">
      <c r="A151">
        <v>3666</v>
      </c>
      <c r="B151" s="9" t="s">
        <v>3663</v>
      </c>
      <c r="C151" s="3" t="s">
        <v>7776</v>
      </c>
      <c r="D151" s="5">
        <v>5000</v>
      </c>
      <c r="E151" s="7">
        <v>0</v>
      </c>
      <c r="F151" t="s">
        <v>8220</v>
      </c>
      <c r="G151" t="s">
        <v>8223</v>
      </c>
      <c r="H151" t="s">
        <v>8245</v>
      </c>
      <c r="I151">
        <v>1406185200</v>
      </c>
      <c r="J151">
        <v>1404337382</v>
      </c>
      <c r="K151" t="b">
        <v>0</v>
      </c>
      <c r="L151">
        <v>38</v>
      </c>
      <c r="M151" t="b">
        <v>1</v>
      </c>
      <c r="N151" t="s">
        <v>8269</v>
      </c>
      <c r="O151" s="11">
        <v>0</v>
      </c>
      <c r="P151">
        <v>0</v>
      </c>
      <c r="Q151" s="13" t="s">
        <v>8315</v>
      </c>
      <c r="R151" s="13" t="s">
        <v>8316</v>
      </c>
      <c r="S151" s="17">
        <v>41822.90488425926</v>
      </c>
      <c r="T151" s="17">
        <v>41844.291666666664</v>
      </c>
    </row>
    <row r="152" spans="1:20" ht="255" x14ac:dyDescent="0.25">
      <c r="A152">
        <v>3679</v>
      </c>
      <c r="B152" s="9" t="s">
        <v>3676</v>
      </c>
      <c r="C152" s="3" t="s">
        <v>7789</v>
      </c>
      <c r="D152" s="5">
        <v>6500</v>
      </c>
      <c r="E152" s="7">
        <v>196</v>
      </c>
      <c r="F152" t="s">
        <v>8220</v>
      </c>
      <c r="G152" t="s">
        <v>8223</v>
      </c>
      <c r="H152" t="s">
        <v>8245</v>
      </c>
      <c r="I152">
        <v>1404190740</v>
      </c>
      <c r="J152">
        <v>1401214581</v>
      </c>
      <c r="K152" t="b">
        <v>0</v>
      </c>
      <c r="L152">
        <v>30</v>
      </c>
      <c r="M152" t="b">
        <v>1</v>
      </c>
      <c r="N152" t="s">
        <v>8269</v>
      </c>
      <c r="O152" s="11">
        <v>3</v>
      </c>
      <c r="P152">
        <v>6.53</v>
      </c>
      <c r="Q152" s="13" t="s">
        <v>8315</v>
      </c>
      <c r="R152" s="13" t="s">
        <v>8316</v>
      </c>
      <c r="S152" s="17">
        <v>41786.761354166665</v>
      </c>
      <c r="T152" s="17">
        <v>41821.207638888889</v>
      </c>
    </row>
    <row r="153" spans="1:20" ht="315" x14ac:dyDescent="0.25">
      <c r="A153">
        <v>3681</v>
      </c>
      <c r="B153" s="9" t="s">
        <v>3678</v>
      </c>
      <c r="C153" s="3" t="s">
        <v>7791</v>
      </c>
      <c r="D153" s="5">
        <v>4500</v>
      </c>
      <c r="E153" s="7">
        <v>50</v>
      </c>
      <c r="F153" t="s">
        <v>8220</v>
      </c>
      <c r="G153" t="s">
        <v>8223</v>
      </c>
      <c r="H153" t="s">
        <v>8245</v>
      </c>
      <c r="I153">
        <v>1452872290</v>
      </c>
      <c r="J153">
        <v>1452008290</v>
      </c>
      <c r="K153" t="b">
        <v>0</v>
      </c>
      <c r="L153">
        <v>18</v>
      </c>
      <c r="M153" t="b">
        <v>1</v>
      </c>
      <c r="N153" t="s">
        <v>8269</v>
      </c>
      <c r="O153" s="11">
        <v>1</v>
      </c>
      <c r="P153">
        <v>2.78</v>
      </c>
      <c r="Q153" s="13" t="s">
        <v>8315</v>
      </c>
      <c r="R153" s="13" t="s">
        <v>8316</v>
      </c>
      <c r="S153" s="17">
        <v>42374.651504629626</v>
      </c>
      <c r="T153" s="17">
        <v>42384.651504629626</v>
      </c>
    </row>
    <row r="154" spans="1:20" ht="240" x14ac:dyDescent="0.25">
      <c r="A154">
        <v>3685</v>
      </c>
      <c r="B154" s="9" t="s">
        <v>3682</v>
      </c>
      <c r="C154" s="3" t="s">
        <v>7795</v>
      </c>
      <c r="D154" s="5">
        <v>15000</v>
      </c>
      <c r="E154" s="7">
        <v>61</v>
      </c>
      <c r="F154" t="s">
        <v>8220</v>
      </c>
      <c r="G154" t="s">
        <v>8223</v>
      </c>
      <c r="H154" t="s">
        <v>8245</v>
      </c>
      <c r="I154">
        <v>1400533200</v>
      </c>
      <c r="J154">
        <v>1398348859</v>
      </c>
      <c r="K154" t="b">
        <v>0</v>
      </c>
      <c r="L154">
        <v>126</v>
      </c>
      <c r="M154" t="b">
        <v>1</v>
      </c>
      <c r="N154" t="s">
        <v>8269</v>
      </c>
      <c r="O154" s="11">
        <v>0</v>
      </c>
      <c r="P154">
        <v>0.48</v>
      </c>
      <c r="Q154" s="13" t="s">
        <v>8315</v>
      </c>
      <c r="R154" s="13" t="s">
        <v>8316</v>
      </c>
      <c r="S154" s="17">
        <v>41753.593275462961</v>
      </c>
      <c r="T154" s="17">
        <v>41778.875</v>
      </c>
    </row>
    <row r="155" spans="1:20" ht="300" x14ac:dyDescent="0.25">
      <c r="A155">
        <v>3689</v>
      </c>
      <c r="B155" s="9" t="s">
        <v>3686</v>
      </c>
      <c r="C155" s="3" t="s">
        <v>7799</v>
      </c>
      <c r="D155" s="5">
        <v>10000</v>
      </c>
      <c r="E155" s="7">
        <v>4303</v>
      </c>
      <c r="F155" t="s">
        <v>8220</v>
      </c>
      <c r="G155" t="s">
        <v>8223</v>
      </c>
      <c r="H155" t="s">
        <v>8245</v>
      </c>
      <c r="I155">
        <v>1434925500</v>
      </c>
      <c r="J155">
        <v>1432410639</v>
      </c>
      <c r="K155" t="b">
        <v>0</v>
      </c>
      <c r="L155">
        <v>62</v>
      </c>
      <c r="M155" t="b">
        <v>1</v>
      </c>
      <c r="N155" t="s">
        <v>8269</v>
      </c>
      <c r="O155" s="11">
        <v>43</v>
      </c>
      <c r="P155">
        <v>69.400000000000006</v>
      </c>
      <c r="Q155" s="13" t="s">
        <v>8315</v>
      </c>
      <c r="R155" s="13" t="s">
        <v>8316</v>
      </c>
      <c r="S155" s="17">
        <v>42147.826840277776</v>
      </c>
      <c r="T155" s="17">
        <v>42176.934027777781</v>
      </c>
    </row>
    <row r="156" spans="1:20" ht="270" x14ac:dyDescent="0.25">
      <c r="A156">
        <v>3703</v>
      </c>
      <c r="B156" s="9" t="s">
        <v>3700</v>
      </c>
      <c r="C156" s="3" t="s">
        <v>7813</v>
      </c>
      <c r="D156" s="5">
        <v>5000</v>
      </c>
      <c r="E156" s="7">
        <v>15</v>
      </c>
      <c r="F156" t="s">
        <v>8220</v>
      </c>
      <c r="G156" t="s">
        <v>8223</v>
      </c>
      <c r="H156" t="s">
        <v>8245</v>
      </c>
      <c r="I156">
        <v>1471071540</v>
      </c>
      <c r="J156">
        <v>1467720388</v>
      </c>
      <c r="K156" t="b">
        <v>0</v>
      </c>
      <c r="L156">
        <v>30</v>
      </c>
      <c r="M156" t="b">
        <v>1</v>
      </c>
      <c r="N156" t="s">
        <v>8269</v>
      </c>
      <c r="O156" s="11">
        <v>0</v>
      </c>
      <c r="P156">
        <v>0.5</v>
      </c>
      <c r="Q156" s="13" t="s">
        <v>8315</v>
      </c>
      <c r="R156" s="13" t="s">
        <v>8316</v>
      </c>
      <c r="S156" s="17">
        <v>42556.504490740743</v>
      </c>
      <c r="T156" s="17">
        <v>42595.290972222225</v>
      </c>
    </row>
    <row r="157" spans="1:20" ht="135" x14ac:dyDescent="0.25">
      <c r="A157">
        <v>3720</v>
      </c>
      <c r="B157" s="9" t="s">
        <v>3717</v>
      </c>
      <c r="C157" s="3" t="s">
        <v>7830</v>
      </c>
      <c r="D157" s="5">
        <v>10000</v>
      </c>
      <c r="E157" s="7">
        <v>821</v>
      </c>
      <c r="F157" t="s">
        <v>8220</v>
      </c>
      <c r="G157" t="s">
        <v>8223</v>
      </c>
      <c r="H157" t="s">
        <v>8245</v>
      </c>
      <c r="I157">
        <v>1435881006</v>
      </c>
      <c r="J157">
        <v>1433980206</v>
      </c>
      <c r="K157" t="b">
        <v>0</v>
      </c>
      <c r="L157">
        <v>40</v>
      </c>
      <c r="M157" t="b">
        <v>1</v>
      </c>
      <c r="N157" t="s">
        <v>8269</v>
      </c>
      <c r="O157" s="11">
        <v>8</v>
      </c>
      <c r="P157">
        <v>20.53</v>
      </c>
      <c r="Q157" s="13" t="s">
        <v>8315</v>
      </c>
      <c r="R157" s="13" t="s">
        <v>8316</v>
      </c>
      <c r="S157" s="17">
        <v>42165.993125000001</v>
      </c>
      <c r="T157" s="17">
        <v>42187.993125000001</v>
      </c>
    </row>
    <row r="158" spans="1:20" ht="270" x14ac:dyDescent="0.25">
      <c r="A158">
        <v>3730</v>
      </c>
      <c r="B158" s="9" t="s">
        <v>3727</v>
      </c>
      <c r="C158" s="3" t="s">
        <v>7840</v>
      </c>
      <c r="D158" s="5">
        <v>2000</v>
      </c>
      <c r="E158" s="7">
        <v>201</v>
      </c>
      <c r="F158" t="s">
        <v>8220</v>
      </c>
      <c r="G158" t="s">
        <v>8223</v>
      </c>
      <c r="H158" t="s">
        <v>8245</v>
      </c>
      <c r="I158">
        <v>1439828159</v>
      </c>
      <c r="J158">
        <v>1437236159</v>
      </c>
      <c r="K158" t="b">
        <v>0</v>
      </c>
      <c r="L158">
        <v>1</v>
      </c>
      <c r="M158" t="b">
        <v>0</v>
      </c>
      <c r="N158" t="s">
        <v>8269</v>
      </c>
      <c r="O158" s="11">
        <v>10</v>
      </c>
      <c r="P158">
        <v>201</v>
      </c>
      <c r="Q158" s="13" t="s">
        <v>8315</v>
      </c>
      <c r="R158" s="13" t="s">
        <v>8316</v>
      </c>
      <c r="S158" s="17">
        <v>42203.677766203706</v>
      </c>
      <c r="T158" s="17">
        <v>42233.677766203706</v>
      </c>
    </row>
    <row r="159" spans="1:20" ht="210" x14ac:dyDescent="0.25">
      <c r="A159">
        <v>3733</v>
      </c>
      <c r="B159" s="9" t="s">
        <v>3730</v>
      </c>
      <c r="C159" s="3" t="s">
        <v>7843</v>
      </c>
      <c r="D159" s="5">
        <v>250</v>
      </c>
      <c r="E159" s="7">
        <v>2</v>
      </c>
      <c r="F159" t="s">
        <v>8220</v>
      </c>
      <c r="G159" t="s">
        <v>8223</v>
      </c>
      <c r="H159" t="s">
        <v>8245</v>
      </c>
      <c r="I159">
        <v>1429396200</v>
      </c>
      <c r="J159">
        <v>1428539708</v>
      </c>
      <c r="K159" t="b">
        <v>0</v>
      </c>
      <c r="L159">
        <v>0</v>
      </c>
      <c r="M159" t="b">
        <v>0</v>
      </c>
      <c r="N159" t="s">
        <v>8269</v>
      </c>
      <c r="O159" s="11">
        <v>1</v>
      </c>
      <c r="P159">
        <v>0</v>
      </c>
      <c r="Q159" s="13" t="s">
        <v>8315</v>
      </c>
      <c r="R159" s="13" t="s">
        <v>8316</v>
      </c>
      <c r="S159" s="17">
        <v>42103.024398148147</v>
      </c>
      <c r="T159" s="17">
        <v>42112.9375</v>
      </c>
    </row>
    <row r="160" spans="1:20" ht="285" x14ac:dyDescent="0.25">
      <c r="A160">
        <v>3734</v>
      </c>
      <c r="B160" s="9" t="s">
        <v>3731</v>
      </c>
      <c r="C160" s="3" t="s">
        <v>7844</v>
      </c>
      <c r="D160" s="5">
        <v>3000</v>
      </c>
      <c r="E160" s="7">
        <v>0</v>
      </c>
      <c r="F160" t="s">
        <v>8220</v>
      </c>
      <c r="G160" t="s">
        <v>8223</v>
      </c>
      <c r="H160" t="s">
        <v>8245</v>
      </c>
      <c r="I160">
        <v>1432589896</v>
      </c>
      <c r="J160">
        <v>1427405896</v>
      </c>
      <c r="K160" t="b">
        <v>0</v>
      </c>
      <c r="L160">
        <v>7</v>
      </c>
      <c r="M160" t="b">
        <v>0</v>
      </c>
      <c r="N160" t="s">
        <v>8269</v>
      </c>
      <c r="O160" s="11">
        <v>0</v>
      </c>
      <c r="P160">
        <v>0</v>
      </c>
      <c r="Q160" s="13" t="s">
        <v>8315</v>
      </c>
      <c r="R160" s="13" t="s">
        <v>8316</v>
      </c>
      <c r="S160" s="17">
        <v>42089.901574074072</v>
      </c>
      <c r="T160" s="17">
        <v>42149.901574074072</v>
      </c>
    </row>
    <row r="161" spans="1:20" ht="240" x14ac:dyDescent="0.25">
      <c r="A161">
        <v>3741</v>
      </c>
      <c r="B161" s="9" t="s">
        <v>3738</v>
      </c>
      <c r="C161" s="3" t="s">
        <v>7851</v>
      </c>
      <c r="D161" s="5">
        <v>530</v>
      </c>
      <c r="E161" s="7">
        <v>1</v>
      </c>
      <c r="F161" t="s">
        <v>8220</v>
      </c>
      <c r="G161" t="s">
        <v>8223</v>
      </c>
      <c r="H161" t="s">
        <v>8245</v>
      </c>
      <c r="I161">
        <v>1450389950</v>
      </c>
      <c r="J161">
        <v>1447797950</v>
      </c>
      <c r="K161" t="b">
        <v>0</v>
      </c>
      <c r="L161">
        <v>0</v>
      </c>
      <c r="M161" t="b">
        <v>0</v>
      </c>
      <c r="N161" t="s">
        <v>8269</v>
      </c>
      <c r="O161" s="11">
        <v>0</v>
      </c>
      <c r="P161">
        <v>0</v>
      </c>
      <c r="Q161" s="13" t="s">
        <v>8315</v>
      </c>
      <c r="R161" s="13" t="s">
        <v>8316</v>
      </c>
      <c r="S161" s="17">
        <v>42325.920717592591</v>
      </c>
      <c r="T161" s="17">
        <v>42355.920717592591</v>
      </c>
    </row>
    <row r="162" spans="1:20" ht="285" x14ac:dyDescent="0.25">
      <c r="A162">
        <v>3742</v>
      </c>
      <c r="B162" s="9" t="s">
        <v>3739</v>
      </c>
      <c r="C162" s="3" t="s">
        <v>7852</v>
      </c>
      <c r="D162" s="5">
        <v>2000</v>
      </c>
      <c r="E162" s="7">
        <v>285</v>
      </c>
      <c r="F162" t="s">
        <v>8220</v>
      </c>
      <c r="G162" t="s">
        <v>8223</v>
      </c>
      <c r="H162" t="s">
        <v>8245</v>
      </c>
      <c r="I162">
        <v>1409980144</v>
      </c>
      <c r="J162">
        <v>1407388144</v>
      </c>
      <c r="K162" t="b">
        <v>0</v>
      </c>
      <c r="L162">
        <v>4</v>
      </c>
      <c r="M162" t="b">
        <v>0</v>
      </c>
      <c r="N162" t="s">
        <v>8269</v>
      </c>
      <c r="O162" s="11">
        <v>14</v>
      </c>
      <c r="P162">
        <v>71.25</v>
      </c>
      <c r="Q162" s="13" t="s">
        <v>8315</v>
      </c>
      <c r="R162" s="13" t="s">
        <v>8316</v>
      </c>
      <c r="S162" s="17">
        <v>41858.214629629627</v>
      </c>
      <c r="T162" s="17">
        <v>41888.214629629627</v>
      </c>
    </row>
    <row r="163" spans="1:20" ht="195" x14ac:dyDescent="0.25">
      <c r="A163">
        <v>3743</v>
      </c>
      <c r="B163" s="9" t="s">
        <v>3740</v>
      </c>
      <c r="C163" s="3" t="s">
        <v>7853</v>
      </c>
      <c r="D163" s="5">
        <v>300</v>
      </c>
      <c r="E163" s="7">
        <v>42.25</v>
      </c>
      <c r="F163" t="s">
        <v>8220</v>
      </c>
      <c r="G163" t="s">
        <v>8223</v>
      </c>
      <c r="H163" t="s">
        <v>8245</v>
      </c>
      <c r="I163">
        <v>1404406964</v>
      </c>
      <c r="J163">
        <v>1401814964</v>
      </c>
      <c r="K163" t="b">
        <v>0</v>
      </c>
      <c r="L163">
        <v>0</v>
      </c>
      <c r="M163" t="b">
        <v>0</v>
      </c>
      <c r="N163" t="s">
        <v>8269</v>
      </c>
      <c r="O163" s="11">
        <v>14</v>
      </c>
      <c r="P163">
        <v>0</v>
      </c>
      <c r="Q163" s="13" t="s">
        <v>8315</v>
      </c>
      <c r="R163" s="13" t="s">
        <v>8316</v>
      </c>
      <c r="S163" s="17">
        <v>41793.710231481484</v>
      </c>
      <c r="T163" s="17">
        <v>41823.710231481484</v>
      </c>
    </row>
    <row r="164" spans="1:20" ht="270" x14ac:dyDescent="0.25">
      <c r="A164">
        <v>3825</v>
      </c>
      <c r="B164" s="9" t="s">
        <v>3822</v>
      </c>
      <c r="C164" s="3" t="s">
        <v>7934</v>
      </c>
      <c r="D164" s="5">
        <v>15000</v>
      </c>
      <c r="E164" s="7">
        <v>60</v>
      </c>
      <c r="F164" t="s">
        <v>8220</v>
      </c>
      <c r="G164" t="s">
        <v>8223</v>
      </c>
      <c r="H164" t="s">
        <v>8245</v>
      </c>
      <c r="I164">
        <v>1434505214</v>
      </c>
      <c r="J164">
        <v>1432690814</v>
      </c>
      <c r="K164" t="b">
        <v>0</v>
      </c>
      <c r="L164">
        <v>49</v>
      </c>
      <c r="M164" t="b">
        <v>1</v>
      </c>
      <c r="N164" t="s">
        <v>8269</v>
      </c>
      <c r="O164" s="11">
        <v>0</v>
      </c>
      <c r="P164">
        <v>1.22</v>
      </c>
      <c r="Q164" s="13" t="s">
        <v>8315</v>
      </c>
      <c r="R164" s="13" t="s">
        <v>8316</v>
      </c>
      <c r="S164" s="17">
        <v>42151.069606481484</v>
      </c>
      <c r="T164" s="17">
        <v>42172.069606481484</v>
      </c>
    </row>
    <row r="165" spans="1:20" ht="270" x14ac:dyDescent="0.25">
      <c r="A165">
        <v>3828</v>
      </c>
      <c r="B165" s="9" t="s">
        <v>3825</v>
      </c>
      <c r="C165" s="3" t="s">
        <v>7937</v>
      </c>
      <c r="D165" s="5">
        <v>12700</v>
      </c>
      <c r="E165" s="7">
        <v>0</v>
      </c>
      <c r="F165" t="s">
        <v>8220</v>
      </c>
      <c r="G165" t="s">
        <v>8223</v>
      </c>
      <c r="H165" t="s">
        <v>8245</v>
      </c>
      <c r="I165">
        <v>1420033187</v>
      </c>
      <c r="J165">
        <v>1414845587</v>
      </c>
      <c r="K165" t="b">
        <v>0</v>
      </c>
      <c r="L165">
        <v>28</v>
      </c>
      <c r="M165" t="b">
        <v>1</v>
      </c>
      <c r="N165" t="s">
        <v>8269</v>
      </c>
      <c r="O165" s="11">
        <v>0</v>
      </c>
      <c r="P165">
        <v>0</v>
      </c>
      <c r="Q165" s="13" t="s">
        <v>8315</v>
      </c>
      <c r="R165" s="13" t="s">
        <v>8316</v>
      </c>
      <c r="S165" s="17">
        <v>41944.527627314819</v>
      </c>
      <c r="T165" s="17">
        <v>42004.569293981483</v>
      </c>
    </row>
    <row r="166" spans="1:20" ht="285" x14ac:dyDescent="0.25">
      <c r="A166">
        <v>3829</v>
      </c>
      <c r="B166" s="9" t="s">
        <v>3826</v>
      </c>
      <c r="C166" s="3" t="s">
        <v>7938</v>
      </c>
      <c r="D166" s="5">
        <v>3000</v>
      </c>
      <c r="E166" s="7">
        <v>497</v>
      </c>
      <c r="F166" t="s">
        <v>8220</v>
      </c>
      <c r="G166" t="s">
        <v>8223</v>
      </c>
      <c r="H166" t="s">
        <v>8245</v>
      </c>
      <c r="I166">
        <v>1472676371</v>
      </c>
      <c r="J166">
        <v>1470948371</v>
      </c>
      <c r="K166" t="b">
        <v>0</v>
      </c>
      <c r="L166">
        <v>8</v>
      </c>
      <c r="M166" t="b">
        <v>1</v>
      </c>
      <c r="N166" t="s">
        <v>8269</v>
      </c>
      <c r="O166" s="11">
        <v>17</v>
      </c>
      <c r="P166">
        <v>62.13</v>
      </c>
      <c r="Q166" s="13" t="s">
        <v>8315</v>
      </c>
      <c r="R166" s="13" t="s">
        <v>8316</v>
      </c>
      <c r="S166" s="17">
        <v>42593.865405092598</v>
      </c>
      <c r="T166" s="17">
        <v>42613.865405092598</v>
      </c>
    </row>
    <row r="167" spans="1:20" ht="135" x14ac:dyDescent="0.25">
      <c r="A167">
        <v>3850</v>
      </c>
      <c r="B167" s="9" t="s">
        <v>3847</v>
      </c>
      <c r="C167" s="3" t="s">
        <v>7959</v>
      </c>
      <c r="D167" s="5">
        <v>1500</v>
      </c>
      <c r="E167" s="7">
        <v>50</v>
      </c>
      <c r="F167" t="s">
        <v>8220</v>
      </c>
      <c r="G167" t="s">
        <v>8223</v>
      </c>
      <c r="H167" t="s">
        <v>8245</v>
      </c>
      <c r="I167">
        <v>1420081143</v>
      </c>
      <c r="J167">
        <v>1417489143</v>
      </c>
      <c r="K167" t="b">
        <v>1</v>
      </c>
      <c r="L167">
        <v>4</v>
      </c>
      <c r="M167" t="b">
        <v>0</v>
      </c>
      <c r="N167" t="s">
        <v>8269</v>
      </c>
      <c r="O167" s="11">
        <v>3</v>
      </c>
      <c r="P167">
        <v>12.5</v>
      </c>
      <c r="Q167" s="13" t="s">
        <v>8315</v>
      </c>
      <c r="R167" s="13" t="s">
        <v>8316</v>
      </c>
      <c r="S167" s="17">
        <v>41975.124340277776</v>
      </c>
      <c r="T167" s="17">
        <v>42005.124340277776</v>
      </c>
    </row>
    <row r="168" spans="1:20" ht="300" x14ac:dyDescent="0.25">
      <c r="A168">
        <v>3857</v>
      </c>
      <c r="B168" s="9" t="s">
        <v>3854</v>
      </c>
      <c r="C168" s="3" t="s">
        <v>7966</v>
      </c>
      <c r="D168" s="5">
        <v>2500</v>
      </c>
      <c r="E168" s="7">
        <v>560</v>
      </c>
      <c r="F168" t="s">
        <v>8220</v>
      </c>
      <c r="G168" t="s">
        <v>8223</v>
      </c>
      <c r="H168" t="s">
        <v>8245</v>
      </c>
      <c r="I168">
        <v>1406913120</v>
      </c>
      <c r="J168">
        <v>1404927690</v>
      </c>
      <c r="K168" t="b">
        <v>0</v>
      </c>
      <c r="L168">
        <v>4</v>
      </c>
      <c r="M168" t="b">
        <v>0</v>
      </c>
      <c r="N168" t="s">
        <v>8269</v>
      </c>
      <c r="O168" s="11">
        <v>22</v>
      </c>
      <c r="P168">
        <v>140</v>
      </c>
      <c r="Q168" s="13" t="s">
        <v>8315</v>
      </c>
      <c r="R168" s="13" t="s">
        <v>8316</v>
      </c>
      <c r="S168" s="17">
        <v>41829.73715277778</v>
      </c>
      <c r="T168" s="17">
        <v>41852.716666666667</v>
      </c>
    </row>
    <row r="169" spans="1:20" ht="60" x14ac:dyDescent="0.25">
      <c r="A169">
        <v>3861</v>
      </c>
      <c r="B169" s="9" t="s">
        <v>3858</v>
      </c>
      <c r="C169" s="3" t="s">
        <v>7970</v>
      </c>
      <c r="D169" s="5">
        <v>2000</v>
      </c>
      <c r="E169" s="7">
        <v>216</v>
      </c>
      <c r="F169" t="s">
        <v>8220</v>
      </c>
      <c r="G169" t="s">
        <v>8223</v>
      </c>
      <c r="H169" t="s">
        <v>8245</v>
      </c>
      <c r="I169">
        <v>1415828820</v>
      </c>
      <c r="J169">
        <v>1412258977</v>
      </c>
      <c r="K169" t="b">
        <v>0</v>
      </c>
      <c r="L169">
        <v>1</v>
      </c>
      <c r="M169" t="b">
        <v>0</v>
      </c>
      <c r="N169" t="s">
        <v>8269</v>
      </c>
      <c r="O169" s="11">
        <v>11</v>
      </c>
      <c r="P169">
        <v>216</v>
      </c>
      <c r="Q169" s="13" t="s">
        <v>8315</v>
      </c>
      <c r="R169" s="13" t="s">
        <v>8316</v>
      </c>
      <c r="S169" s="17">
        <v>41914.590011574073</v>
      </c>
      <c r="T169" s="17">
        <v>41955.907638888893</v>
      </c>
    </row>
    <row r="170" spans="1:20" ht="285" x14ac:dyDescent="0.25">
      <c r="A170">
        <v>3863</v>
      </c>
      <c r="B170" s="9" t="s">
        <v>3860</v>
      </c>
      <c r="C170" s="3" t="s">
        <v>7972</v>
      </c>
      <c r="D170" s="5">
        <v>500</v>
      </c>
      <c r="E170" s="7">
        <v>8</v>
      </c>
      <c r="F170" t="s">
        <v>8220</v>
      </c>
      <c r="G170" t="s">
        <v>8223</v>
      </c>
      <c r="H170" t="s">
        <v>8245</v>
      </c>
      <c r="I170">
        <v>1446739905</v>
      </c>
      <c r="J170">
        <v>1441552305</v>
      </c>
      <c r="K170" t="b">
        <v>0</v>
      </c>
      <c r="L170">
        <v>0</v>
      </c>
      <c r="M170" t="b">
        <v>0</v>
      </c>
      <c r="N170" t="s">
        <v>8269</v>
      </c>
      <c r="O170" s="11">
        <v>2</v>
      </c>
      <c r="P170">
        <v>0</v>
      </c>
      <c r="Q170" s="13" t="s">
        <v>8315</v>
      </c>
      <c r="R170" s="13" t="s">
        <v>8316</v>
      </c>
      <c r="S170" s="17">
        <v>42253.633159722223</v>
      </c>
      <c r="T170" s="17">
        <v>42313.674826388888</v>
      </c>
    </row>
    <row r="171" spans="1:20" ht="285" x14ac:dyDescent="0.25">
      <c r="A171">
        <v>3867</v>
      </c>
      <c r="B171" s="9" t="s">
        <v>3864</v>
      </c>
      <c r="C171" s="3" t="s">
        <v>7976</v>
      </c>
      <c r="D171" s="5">
        <v>2500</v>
      </c>
      <c r="E171" s="7">
        <v>135</v>
      </c>
      <c r="F171" t="s">
        <v>8220</v>
      </c>
      <c r="G171" t="s">
        <v>8223</v>
      </c>
      <c r="H171" t="s">
        <v>8245</v>
      </c>
      <c r="I171">
        <v>1466278339</v>
      </c>
      <c r="J171">
        <v>1463686339</v>
      </c>
      <c r="K171" t="b">
        <v>0</v>
      </c>
      <c r="L171">
        <v>5</v>
      </c>
      <c r="M171" t="b">
        <v>0</v>
      </c>
      <c r="N171" t="s">
        <v>8269</v>
      </c>
      <c r="O171" s="11">
        <v>5</v>
      </c>
      <c r="P171">
        <v>27</v>
      </c>
      <c r="Q171" s="13" t="s">
        <v>8315</v>
      </c>
      <c r="R171" s="13" t="s">
        <v>8316</v>
      </c>
      <c r="S171" s="17">
        <v>42509.814108796301</v>
      </c>
      <c r="T171" s="17">
        <v>42539.814108796301</v>
      </c>
    </row>
    <row r="172" spans="1:20" ht="180" x14ac:dyDescent="0.25">
      <c r="A172">
        <v>3891</v>
      </c>
      <c r="B172" s="9" t="s">
        <v>3888</v>
      </c>
      <c r="C172" s="3" t="s">
        <v>7999</v>
      </c>
      <c r="D172" s="5">
        <v>2500</v>
      </c>
      <c r="E172" s="7">
        <v>504</v>
      </c>
      <c r="F172" t="s">
        <v>8220</v>
      </c>
      <c r="G172" t="s">
        <v>8223</v>
      </c>
      <c r="H172" t="s">
        <v>8245</v>
      </c>
      <c r="I172">
        <v>1427086740</v>
      </c>
      <c r="J172">
        <v>1424488244</v>
      </c>
      <c r="K172" t="b">
        <v>0</v>
      </c>
      <c r="L172">
        <v>7</v>
      </c>
      <c r="M172" t="b">
        <v>0</v>
      </c>
      <c r="N172" t="s">
        <v>8269</v>
      </c>
      <c r="O172" s="11">
        <v>20</v>
      </c>
      <c r="P172">
        <v>72</v>
      </c>
      <c r="Q172" s="13" t="s">
        <v>8315</v>
      </c>
      <c r="R172" s="13" t="s">
        <v>8316</v>
      </c>
      <c r="S172" s="17">
        <v>42056.1324537037</v>
      </c>
      <c r="T172" s="17">
        <v>42086.207638888889</v>
      </c>
    </row>
    <row r="173" spans="1:20" ht="300" x14ac:dyDescent="0.25">
      <c r="A173">
        <v>3893</v>
      </c>
      <c r="B173" s="9" t="s">
        <v>3890</v>
      </c>
      <c r="C173" s="3" t="s">
        <v>8001</v>
      </c>
      <c r="D173" s="5">
        <v>27500</v>
      </c>
      <c r="E173" s="7">
        <v>1389</v>
      </c>
      <c r="F173" t="s">
        <v>8220</v>
      </c>
      <c r="G173" t="s">
        <v>8223</v>
      </c>
      <c r="H173" t="s">
        <v>8245</v>
      </c>
      <c r="I173">
        <v>1404194400</v>
      </c>
      <c r="J173">
        <v>1400600840</v>
      </c>
      <c r="K173" t="b">
        <v>0</v>
      </c>
      <c r="L173">
        <v>84</v>
      </c>
      <c r="M173" t="b">
        <v>0</v>
      </c>
      <c r="N173" t="s">
        <v>8269</v>
      </c>
      <c r="O173" s="11">
        <v>5</v>
      </c>
      <c r="P173">
        <v>16.54</v>
      </c>
      <c r="Q173" s="13" t="s">
        <v>8315</v>
      </c>
      <c r="R173" s="13" t="s">
        <v>8316</v>
      </c>
      <c r="S173" s="17">
        <v>41779.657870370371</v>
      </c>
      <c r="T173" s="17">
        <v>41821.25</v>
      </c>
    </row>
    <row r="174" spans="1:20" ht="300" x14ac:dyDescent="0.25">
      <c r="A174">
        <v>3903</v>
      </c>
      <c r="B174" s="9" t="s">
        <v>3900</v>
      </c>
      <c r="C174" s="3" t="s">
        <v>8011</v>
      </c>
      <c r="D174" s="5">
        <v>250</v>
      </c>
      <c r="E174" s="7">
        <v>0</v>
      </c>
      <c r="F174" t="s">
        <v>8220</v>
      </c>
      <c r="G174" t="s">
        <v>8223</v>
      </c>
      <c r="H174" t="s">
        <v>8245</v>
      </c>
      <c r="I174">
        <v>1439581080</v>
      </c>
      <c r="J174">
        <v>1435709765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>
        <v>0</v>
      </c>
      <c r="Q174" s="13" t="s">
        <v>8315</v>
      </c>
      <c r="R174" s="13" t="s">
        <v>8316</v>
      </c>
      <c r="S174" s="17">
        <v>42186.01116898148</v>
      </c>
      <c r="T174" s="17">
        <v>42230.818055555559</v>
      </c>
    </row>
    <row r="175" spans="1:20" ht="105" x14ac:dyDescent="0.25">
      <c r="A175">
        <v>3904</v>
      </c>
      <c r="B175" s="9" t="s">
        <v>3901</v>
      </c>
      <c r="C175" s="3" t="s">
        <v>8012</v>
      </c>
      <c r="D175" s="5">
        <v>1000</v>
      </c>
      <c r="E175" s="7">
        <v>60</v>
      </c>
      <c r="F175" t="s">
        <v>8220</v>
      </c>
      <c r="G175" t="s">
        <v>8223</v>
      </c>
      <c r="H175" t="s">
        <v>8245</v>
      </c>
      <c r="I175">
        <v>1429074240</v>
      </c>
      <c r="J175">
        <v>1427866200</v>
      </c>
      <c r="K175" t="b">
        <v>0</v>
      </c>
      <c r="L175">
        <v>2</v>
      </c>
      <c r="M175" t="b">
        <v>0</v>
      </c>
      <c r="N175" t="s">
        <v>8269</v>
      </c>
      <c r="O175" s="11">
        <v>6</v>
      </c>
      <c r="P175">
        <v>30</v>
      </c>
      <c r="Q175" s="13" t="s">
        <v>8315</v>
      </c>
      <c r="R175" s="13" t="s">
        <v>8316</v>
      </c>
      <c r="S175" s="17">
        <v>42095.229166666672</v>
      </c>
      <c r="T175" s="17">
        <v>42109.211111111115</v>
      </c>
    </row>
    <row r="176" spans="1:20" ht="300" x14ac:dyDescent="0.25">
      <c r="A176">
        <v>3908</v>
      </c>
      <c r="B176" s="9" t="s">
        <v>3905</v>
      </c>
      <c r="C176" s="3" t="s">
        <v>8016</v>
      </c>
      <c r="D176" s="5">
        <v>1600</v>
      </c>
      <c r="E176" s="7">
        <v>204</v>
      </c>
      <c r="F176" t="s">
        <v>8220</v>
      </c>
      <c r="G176" t="s">
        <v>8223</v>
      </c>
      <c r="H176" t="s">
        <v>8245</v>
      </c>
      <c r="I176">
        <v>1406603696</v>
      </c>
      <c r="J176">
        <v>1405307696</v>
      </c>
      <c r="K176" t="b">
        <v>0</v>
      </c>
      <c r="L176">
        <v>4</v>
      </c>
      <c r="M176" t="b">
        <v>0</v>
      </c>
      <c r="N176" t="s">
        <v>8269</v>
      </c>
      <c r="O176" s="11">
        <v>13</v>
      </c>
      <c r="P176">
        <v>51</v>
      </c>
      <c r="Q176" s="13" t="s">
        <v>8315</v>
      </c>
      <c r="R176" s="13" t="s">
        <v>8316</v>
      </c>
      <c r="S176" s="17">
        <v>41834.135370370372</v>
      </c>
      <c r="T176" s="17">
        <v>41849.135370370372</v>
      </c>
    </row>
    <row r="177" spans="1:20" ht="255" x14ac:dyDescent="0.25">
      <c r="A177">
        <v>3933</v>
      </c>
      <c r="B177" s="9" t="s">
        <v>3930</v>
      </c>
      <c r="C177" s="3" t="s">
        <v>8041</v>
      </c>
      <c r="D177" s="5">
        <v>4400</v>
      </c>
      <c r="E177" s="7">
        <v>10</v>
      </c>
      <c r="F177" t="s">
        <v>8220</v>
      </c>
      <c r="G177" t="s">
        <v>8223</v>
      </c>
      <c r="H177" t="s">
        <v>8245</v>
      </c>
      <c r="I177">
        <v>1468716180</v>
      </c>
      <c r="J177">
        <v>1466205262</v>
      </c>
      <c r="K177" t="b">
        <v>0</v>
      </c>
      <c r="L177">
        <v>12</v>
      </c>
      <c r="M177" t="b">
        <v>0</v>
      </c>
      <c r="N177" t="s">
        <v>8269</v>
      </c>
      <c r="O177" s="11">
        <v>0</v>
      </c>
      <c r="P177">
        <v>0.83</v>
      </c>
      <c r="Q177" s="13" t="s">
        <v>8315</v>
      </c>
      <c r="R177" s="13" t="s">
        <v>8316</v>
      </c>
      <c r="S177" s="17">
        <v>42538.968310185184</v>
      </c>
      <c r="T177" s="17">
        <v>42568.029861111107</v>
      </c>
    </row>
    <row r="178" spans="1:20" ht="300" x14ac:dyDescent="0.25">
      <c r="A178">
        <v>3936</v>
      </c>
      <c r="B178" s="9" t="s">
        <v>3933</v>
      </c>
      <c r="C178" s="3" t="s">
        <v>8044</v>
      </c>
      <c r="D178" s="5">
        <v>525</v>
      </c>
      <c r="E178" s="7">
        <v>0</v>
      </c>
      <c r="F178" t="s">
        <v>8220</v>
      </c>
      <c r="G178" t="s">
        <v>8223</v>
      </c>
      <c r="H178" t="s">
        <v>8245</v>
      </c>
      <c r="I178">
        <v>1480576720</v>
      </c>
      <c r="J178">
        <v>1477981120</v>
      </c>
      <c r="K178" t="b">
        <v>0</v>
      </c>
      <c r="L178">
        <v>0</v>
      </c>
      <c r="M178" t="b">
        <v>0</v>
      </c>
      <c r="N178" t="s">
        <v>8269</v>
      </c>
      <c r="O178" s="11">
        <v>0</v>
      </c>
      <c r="P178">
        <v>0</v>
      </c>
      <c r="Q178" s="13" t="s">
        <v>8315</v>
      </c>
      <c r="R178" s="13" t="s">
        <v>8316</v>
      </c>
      <c r="S178" s="17">
        <v>42675.262962962966</v>
      </c>
      <c r="T178" s="17">
        <v>42705.304629629631</v>
      </c>
    </row>
    <row r="179" spans="1:20" ht="270" x14ac:dyDescent="0.25">
      <c r="A179">
        <v>3937</v>
      </c>
      <c r="B179" s="9" t="s">
        <v>3934</v>
      </c>
      <c r="C179" s="3" t="s">
        <v>8045</v>
      </c>
      <c r="D179" s="5">
        <v>7500</v>
      </c>
      <c r="E179" s="7">
        <v>0</v>
      </c>
      <c r="F179" t="s">
        <v>8220</v>
      </c>
      <c r="G179" t="s">
        <v>8223</v>
      </c>
      <c r="H179" t="s">
        <v>8245</v>
      </c>
      <c r="I179">
        <v>1468249760</v>
      </c>
      <c r="J179">
        <v>1465830560</v>
      </c>
      <c r="K179" t="b">
        <v>0</v>
      </c>
      <c r="L179">
        <v>10</v>
      </c>
      <c r="M179" t="b">
        <v>0</v>
      </c>
      <c r="N179" t="s">
        <v>8269</v>
      </c>
      <c r="O179" s="11">
        <v>0</v>
      </c>
      <c r="P179">
        <v>0</v>
      </c>
      <c r="Q179" s="13" t="s">
        <v>8315</v>
      </c>
      <c r="R179" s="13" t="s">
        <v>8316</v>
      </c>
      <c r="S179" s="17">
        <v>42534.631481481483</v>
      </c>
      <c r="T179" s="17">
        <v>42562.631481481483</v>
      </c>
    </row>
    <row r="180" spans="1:20" ht="270" x14ac:dyDescent="0.25">
      <c r="A180">
        <v>3945</v>
      </c>
      <c r="B180" s="9" t="s">
        <v>3942</v>
      </c>
      <c r="C180" s="3" t="s">
        <v>8053</v>
      </c>
      <c r="D180" s="5">
        <v>1000</v>
      </c>
      <c r="E180" s="7">
        <v>211</v>
      </c>
      <c r="F180" t="s">
        <v>8220</v>
      </c>
      <c r="G180" t="s">
        <v>8223</v>
      </c>
      <c r="H180" t="s">
        <v>8245</v>
      </c>
      <c r="I180">
        <v>1431717268</v>
      </c>
      <c r="J180">
        <v>1429125268</v>
      </c>
      <c r="K180" t="b">
        <v>0</v>
      </c>
      <c r="L180">
        <v>1</v>
      </c>
      <c r="M180" t="b">
        <v>0</v>
      </c>
      <c r="N180" t="s">
        <v>8269</v>
      </c>
      <c r="O180" s="11">
        <v>21</v>
      </c>
      <c r="P180">
        <v>211</v>
      </c>
      <c r="Q180" s="13" t="s">
        <v>8315</v>
      </c>
      <c r="R180" s="13" t="s">
        <v>8316</v>
      </c>
      <c r="S180" s="17">
        <v>42109.801712962959</v>
      </c>
      <c r="T180" s="17">
        <v>42139.801712962959</v>
      </c>
    </row>
    <row r="181" spans="1:20" ht="255" x14ac:dyDescent="0.25">
      <c r="A181">
        <v>3947</v>
      </c>
      <c r="B181" s="9" t="s">
        <v>3944</v>
      </c>
      <c r="C181" s="3" t="s">
        <v>8055</v>
      </c>
      <c r="D181" s="5">
        <v>2000</v>
      </c>
      <c r="E181" s="7">
        <v>1580</v>
      </c>
      <c r="F181" t="s">
        <v>8220</v>
      </c>
      <c r="G181" t="s">
        <v>8223</v>
      </c>
      <c r="H181" t="s">
        <v>8245</v>
      </c>
      <c r="I181">
        <v>1475378744</v>
      </c>
      <c r="J181">
        <v>1472786744</v>
      </c>
      <c r="K181" t="b">
        <v>0</v>
      </c>
      <c r="L181">
        <v>2</v>
      </c>
      <c r="M181" t="b">
        <v>0</v>
      </c>
      <c r="N181" t="s">
        <v>8269</v>
      </c>
      <c r="O181" s="11">
        <v>79</v>
      </c>
      <c r="P181">
        <v>790</v>
      </c>
      <c r="Q181" s="13" t="s">
        <v>8315</v>
      </c>
      <c r="R181" s="13" t="s">
        <v>8316</v>
      </c>
      <c r="S181" s="17">
        <v>42615.142870370371</v>
      </c>
      <c r="T181" s="17">
        <v>42645.142870370371</v>
      </c>
    </row>
    <row r="182" spans="1:20" ht="300" x14ac:dyDescent="0.25">
      <c r="A182">
        <v>3975</v>
      </c>
      <c r="B182" s="9" t="s">
        <v>3972</v>
      </c>
      <c r="C182" s="3" t="s">
        <v>8082</v>
      </c>
      <c r="D182" s="5">
        <v>110</v>
      </c>
      <c r="E182" s="7">
        <v>3</v>
      </c>
      <c r="F182" t="s">
        <v>8220</v>
      </c>
      <c r="G182" t="s">
        <v>8223</v>
      </c>
      <c r="H182" t="s">
        <v>8245</v>
      </c>
      <c r="I182">
        <v>1468442898</v>
      </c>
      <c r="J182">
        <v>1465850898</v>
      </c>
      <c r="K182" t="b">
        <v>0</v>
      </c>
      <c r="L182">
        <v>0</v>
      </c>
      <c r="M182" t="b">
        <v>0</v>
      </c>
      <c r="N182" t="s">
        <v>8269</v>
      </c>
      <c r="O182" s="11">
        <v>3</v>
      </c>
      <c r="P182">
        <v>0</v>
      </c>
      <c r="Q182" s="13" t="s">
        <v>8315</v>
      </c>
      <c r="R182" s="13" t="s">
        <v>8316</v>
      </c>
      <c r="S182" s="17">
        <v>42534.866875</v>
      </c>
      <c r="T182" s="17">
        <v>42564.866875</v>
      </c>
    </row>
    <row r="183" spans="1:20" ht="285" x14ac:dyDescent="0.25">
      <c r="A183">
        <v>3977</v>
      </c>
      <c r="B183" s="9" t="s">
        <v>3974</v>
      </c>
      <c r="C183" s="3" t="s">
        <v>8084</v>
      </c>
      <c r="D183" s="5">
        <v>5000</v>
      </c>
      <c r="E183" s="7">
        <v>25</v>
      </c>
      <c r="F183" t="s">
        <v>8220</v>
      </c>
      <c r="G183" t="s">
        <v>8223</v>
      </c>
      <c r="H183" t="s">
        <v>8245</v>
      </c>
      <c r="I183">
        <v>1469213732</v>
      </c>
      <c r="J183">
        <v>1466621732</v>
      </c>
      <c r="K183" t="b">
        <v>0</v>
      </c>
      <c r="L183">
        <v>6</v>
      </c>
      <c r="M183" t="b">
        <v>0</v>
      </c>
      <c r="N183" t="s">
        <v>8269</v>
      </c>
      <c r="O183" s="11">
        <v>1</v>
      </c>
      <c r="P183">
        <v>4.17</v>
      </c>
      <c r="Q183" s="13" t="s">
        <v>8315</v>
      </c>
      <c r="R183" s="13" t="s">
        <v>8316</v>
      </c>
      <c r="S183" s="17">
        <v>42543.788564814815</v>
      </c>
      <c r="T183" s="17">
        <v>42573.788564814815</v>
      </c>
    </row>
    <row r="184" spans="1:20" ht="300" x14ac:dyDescent="0.25">
      <c r="A184">
        <v>3980</v>
      </c>
      <c r="B184" s="9" t="s">
        <v>3977</v>
      </c>
      <c r="C184" s="3" t="s">
        <v>8087</v>
      </c>
      <c r="D184" s="5">
        <v>3000</v>
      </c>
      <c r="E184" s="7">
        <v>1</v>
      </c>
      <c r="F184" t="s">
        <v>8220</v>
      </c>
      <c r="G184" t="s">
        <v>8223</v>
      </c>
      <c r="H184" t="s">
        <v>8245</v>
      </c>
      <c r="I184">
        <v>1404570147</v>
      </c>
      <c r="J184">
        <v>1401978147</v>
      </c>
      <c r="K184" t="b">
        <v>0</v>
      </c>
      <c r="L184">
        <v>7</v>
      </c>
      <c r="M184" t="b">
        <v>0</v>
      </c>
      <c r="N184" t="s">
        <v>8269</v>
      </c>
      <c r="O184" s="11">
        <v>0</v>
      </c>
      <c r="P184">
        <v>0.14000000000000001</v>
      </c>
      <c r="Q184" s="13" t="s">
        <v>8315</v>
      </c>
      <c r="R184" s="13" t="s">
        <v>8316</v>
      </c>
      <c r="S184" s="17">
        <v>41795.598923611113</v>
      </c>
      <c r="T184" s="17">
        <v>41825.598923611113</v>
      </c>
    </row>
    <row r="185" spans="1:20" ht="135" x14ac:dyDescent="0.25">
      <c r="A185">
        <v>3988</v>
      </c>
      <c r="B185" s="9" t="s">
        <v>3984</v>
      </c>
      <c r="C185" s="3" t="s">
        <v>8094</v>
      </c>
      <c r="D185" s="5">
        <v>1500</v>
      </c>
      <c r="E185" s="7">
        <v>0</v>
      </c>
      <c r="F185" t="s">
        <v>8220</v>
      </c>
      <c r="G185" t="s">
        <v>8223</v>
      </c>
      <c r="H185" t="s">
        <v>8245</v>
      </c>
      <c r="I185">
        <v>1440813413</v>
      </c>
      <c r="J185">
        <v>1439517413</v>
      </c>
      <c r="K185" t="b">
        <v>0</v>
      </c>
      <c r="L185">
        <v>4</v>
      </c>
      <c r="M185" t="b">
        <v>0</v>
      </c>
      <c r="N185" t="s">
        <v>8269</v>
      </c>
      <c r="O185" s="11">
        <v>0</v>
      </c>
      <c r="P185">
        <v>0</v>
      </c>
      <c r="Q185" s="13" t="s">
        <v>8315</v>
      </c>
      <c r="R185" s="13" t="s">
        <v>8316</v>
      </c>
      <c r="S185" s="17">
        <v>42230.08116898148</v>
      </c>
      <c r="T185" s="17">
        <v>42245.08116898148</v>
      </c>
    </row>
    <row r="186" spans="1:20" ht="150" x14ac:dyDescent="0.25">
      <c r="A186">
        <v>3991</v>
      </c>
      <c r="B186" s="9" t="s">
        <v>3987</v>
      </c>
      <c r="C186" s="3" t="s">
        <v>8097</v>
      </c>
      <c r="D186" s="5">
        <v>2000</v>
      </c>
      <c r="E186" s="7">
        <v>131</v>
      </c>
      <c r="F186" t="s">
        <v>8220</v>
      </c>
      <c r="G186" t="s">
        <v>8223</v>
      </c>
      <c r="H186" t="s">
        <v>8245</v>
      </c>
      <c r="I186">
        <v>1433086082</v>
      </c>
      <c r="J186">
        <v>1430494082</v>
      </c>
      <c r="K186" t="b">
        <v>0</v>
      </c>
      <c r="L186">
        <v>1</v>
      </c>
      <c r="M186" t="b">
        <v>0</v>
      </c>
      <c r="N186" t="s">
        <v>8269</v>
      </c>
      <c r="O186" s="11">
        <v>7</v>
      </c>
      <c r="P186">
        <v>131</v>
      </c>
      <c r="Q186" s="13" t="s">
        <v>8315</v>
      </c>
      <c r="R186" s="13" t="s">
        <v>8316</v>
      </c>
      <c r="S186" s="17">
        <v>42125.644467592589</v>
      </c>
      <c r="T186" s="17">
        <v>42155.644467592589</v>
      </c>
    </row>
    <row r="187" spans="1:20" ht="210" x14ac:dyDescent="0.25">
      <c r="A187">
        <v>3994</v>
      </c>
      <c r="B187" s="9" t="s">
        <v>3990</v>
      </c>
      <c r="C187" s="3" t="s">
        <v>8100</v>
      </c>
      <c r="D187" s="5">
        <v>1000</v>
      </c>
      <c r="E187" s="7">
        <v>205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11">
        <v>21</v>
      </c>
      <c r="P187">
        <v>205</v>
      </c>
      <c r="Q187" s="13" t="s">
        <v>8315</v>
      </c>
      <c r="R187" s="13" t="s">
        <v>8316</v>
      </c>
      <c r="S187" s="17">
        <v>41809.389930555553</v>
      </c>
      <c r="T187" s="17">
        <v>41839.389930555553</v>
      </c>
    </row>
    <row r="188" spans="1:20" ht="270" x14ac:dyDescent="0.25">
      <c r="A188">
        <v>3996</v>
      </c>
      <c r="B188" s="9" t="s">
        <v>3992</v>
      </c>
      <c r="C188" s="3" t="s">
        <v>8102</v>
      </c>
      <c r="D188" s="5">
        <v>3000</v>
      </c>
      <c r="E188" s="7">
        <v>101</v>
      </c>
      <c r="F188" t="s">
        <v>8220</v>
      </c>
      <c r="G188" t="s">
        <v>8223</v>
      </c>
      <c r="H188" t="s">
        <v>8245</v>
      </c>
      <c r="I188">
        <v>1416499440</v>
      </c>
      <c r="J188">
        <v>1415341464</v>
      </c>
      <c r="K188" t="b">
        <v>0</v>
      </c>
      <c r="L188">
        <v>17</v>
      </c>
      <c r="M188" t="b">
        <v>0</v>
      </c>
      <c r="N188" t="s">
        <v>8269</v>
      </c>
      <c r="O188" s="11">
        <v>3</v>
      </c>
      <c r="P188">
        <v>5.94</v>
      </c>
      <c r="Q188" s="13" t="s">
        <v>8315</v>
      </c>
      <c r="R188" s="13" t="s">
        <v>8316</v>
      </c>
      <c r="S188" s="17">
        <v>41950.26694444444</v>
      </c>
      <c r="T188" s="17">
        <v>41963.669444444444</v>
      </c>
    </row>
    <row r="189" spans="1:20" ht="270" x14ac:dyDescent="0.25">
      <c r="A189">
        <v>4002</v>
      </c>
      <c r="B189" s="9" t="s">
        <v>3998</v>
      </c>
      <c r="C189" s="3" t="s">
        <v>8108</v>
      </c>
      <c r="D189" s="5">
        <v>1200</v>
      </c>
      <c r="E189" s="7">
        <v>25</v>
      </c>
      <c r="F189" t="s">
        <v>8220</v>
      </c>
      <c r="G189" t="s">
        <v>8223</v>
      </c>
      <c r="H189" t="s">
        <v>8245</v>
      </c>
      <c r="I189">
        <v>1411779761</v>
      </c>
      <c r="J189">
        <v>1409187761</v>
      </c>
      <c r="K189" t="b">
        <v>0</v>
      </c>
      <c r="L189">
        <v>4</v>
      </c>
      <c r="M189" t="b">
        <v>0</v>
      </c>
      <c r="N189" t="s">
        <v>8269</v>
      </c>
      <c r="O189" s="11">
        <v>2</v>
      </c>
      <c r="P189">
        <v>6.25</v>
      </c>
      <c r="Q189" s="13" t="s">
        <v>8315</v>
      </c>
      <c r="R189" s="13" t="s">
        <v>8316</v>
      </c>
      <c r="S189" s="17">
        <v>41879.043530092589</v>
      </c>
      <c r="T189" s="17">
        <v>41909.043530092589</v>
      </c>
    </row>
    <row r="190" spans="1:20" ht="225" x14ac:dyDescent="0.25">
      <c r="A190">
        <v>4003</v>
      </c>
      <c r="B190" s="9" t="s">
        <v>3999</v>
      </c>
      <c r="C190" s="3" t="s">
        <v>8071</v>
      </c>
      <c r="D190" s="5">
        <v>2100</v>
      </c>
      <c r="E190" s="7">
        <v>5</v>
      </c>
      <c r="F190" t="s">
        <v>8220</v>
      </c>
      <c r="G190" t="s">
        <v>8223</v>
      </c>
      <c r="H190" t="s">
        <v>8245</v>
      </c>
      <c r="I190">
        <v>1424009147</v>
      </c>
      <c r="J190">
        <v>1421417147</v>
      </c>
      <c r="K190" t="b">
        <v>0</v>
      </c>
      <c r="L190">
        <v>2</v>
      </c>
      <c r="M190" t="b">
        <v>0</v>
      </c>
      <c r="N190" t="s">
        <v>8269</v>
      </c>
      <c r="O190" s="11">
        <v>0</v>
      </c>
      <c r="P190">
        <v>2.5</v>
      </c>
      <c r="Q190" s="13" t="s">
        <v>8315</v>
      </c>
      <c r="R190" s="13" t="s">
        <v>8316</v>
      </c>
      <c r="S190" s="17">
        <v>42020.587349537032</v>
      </c>
      <c r="T190" s="17">
        <v>42050.587349537032</v>
      </c>
    </row>
    <row r="191" spans="1:20" ht="105" x14ac:dyDescent="0.25">
      <c r="A191">
        <v>4004</v>
      </c>
      <c r="B191" s="9" t="s">
        <v>4000</v>
      </c>
      <c r="C191" s="3" t="s">
        <v>8109</v>
      </c>
      <c r="D191" s="5">
        <v>800</v>
      </c>
      <c r="E191" s="7">
        <v>10</v>
      </c>
      <c r="F191" t="s">
        <v>8220</v>
      </c>
      <c r="G191" t="s">
        <v>8223</v>
      </c>
      <c r="H191" t="s">
        <v>8245</v>
      </c>
      <c r="I191">
        <v>1412740457</v>
      </c>
      <c r="J191">
        <v>1410148457</v>
      </c>
      <c r="K191" t="b">
        <v>0</v>
      </c>
      <c r="L191">
        <v>1</v>
      </c>
      <c r="M191" t="b">
        <v>0</v>
      </c>
      <c r="N191" t="s">
        <v>8269</v>
      </c>
      <c r="O191" s="11">
        <v>1</v>
      </c>
      <c r="P191">
        <v>10</v>
      </c>
      <c r="Q191" s="13" t="s">
        <v>8315</v>
      </c>
      <c r="R191" s="13" t="s">
        <v>8316</v>
      </c>
      <c r="S191" s="17">
        <v>41890.16269675926</v>
      </c>
      <c r="T191" s="17">
        <v>41920.16269675926</v>
      </c>
    </row>
    <row r="192" spans="1:20" ht="255" x14ac:dyDescent="0.25">
      <c r="A192">
        <v>4005</v>
      </c>
      <c r="B192" s="9" t="s">
        <v>4001</v>
      </c>
      <c r="C192" s="3" t="s">
        <v>8110</v>
      </c>
      <c r="D192" s="5">
        <v>1500</v>
      </c>
      <c r="E192" s="7">
        <v>173</v>
      </c>
      <c r="F192" t="s">
        <v>8220</v>
      </c>
      <c r="G192" t="s">
        <v>8223</v>
      </c>
      <c r="H192" t="s">
        <v>8245</v>
      </c>
      <c r="I192">
        <v>1413832985</v>
      </c>
      <c r="J192">
        <v>1408648985</v>
      </c>
      <c r="K192" t="b">
        <v>0</v>
      </c>
      <c r="L192">
        <v>2</v>
      </c>
      <c r="M192" t="b">
        <v>0</v>
      </c>
      <c r="N192" t="s">
        <v>8269</v>
      </c>
      <c r="O192" s="11">
        <v>12</v>
      </c>
      <c r="P192">
        <v>86.5</v>
      </c>
      <c r="Q192" s="13" t="s">
        <v>8315</v>
      </c>
      <c r="R192" s="13" t="s">
        <v>8316</v>
      </c>
      <c r="S192" s="17">
        <v>41872.807696759257</v>
      </c>
      <c r="T192" s="17">
        <v>41932.807696759257</v>
      </c>
    </row>
    <row r="193" spans="1:20" ht="300" x14ac:dyDescent="0.25">
      <c r="A193">
        <v>4006</v>
      </c>
      <c r="B193" s="9" t="s">
        <v>4002</v>
      </c>
      <c r="C193" s="3" t="s">
        <v>8111</v>
      </c>
      <c r="D193" s="5">
        <v>1000</v>
      </c>
      <c r="E193" s="7">
        <v>41</v>
      </c>
      <c r="F193" t="s">
        <v>8220</v>
      </c>
      <c r="G193" t="s">
        <v>8223</v>
      </c>
      <c r="H193" t="s">
        <v>8245</v>
      </c>
      <c r="I193">
        <v>1455647587</v>
      </c>
      <c r="J193">
        <v>1453487587</v>
      </c>
      <c r="K193" t="b">
        <v>0</v>
      </c>
      <c r="L193">
        <v>1</v>
      </c>
      <c r="M193" t="b">
        <v>0</v>
      </c>
      <c r="N193" t="s">
        <v>8269</v>
      </c>
      <c r="O193" s="11">
        <v>4</v>
      </c>
      <c r="P193">
        <v>41</v>
      </c>
      <c r="Q193" s="13" t="s">
        <v>8315</v>
      </c>
      <c r="R193" s="13" t="s">
        <v>8316</v>
      </c>
      <c r="S193" s="17">
        <v>42391.772997685184</v>
      </c>
      <c r="T193" s="17">
        <v>42416.772997685184</v>
      </c>
    </row>
    <row r="194" spans="1:20" ht="270" x14ac:dyDescent="0.25">
      <c r="A194">
        <v>4007</v>
      </c>
      <c r="B194" s="9" t="s">
        <v>4003</v>
      </c>
      <c r="C194" s="3" t="s">
        <v>8112</v>
      </c>
      <c r="D194" s="5">
        <v>1000</v>
      </c>
      <c r="E194" s="7">
        <v>200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 s="11">
        <v>20</v>
      </c>
      <c r="P194">
        <v>200</v>
      </c>
      <c r="Q194" s="13" t="s">
        <v>8315</v>
      </c>
      <c r="R194" s="13" t="s">
        <v>8316</v>
      </c>
      <c r="S194" s="17">
        <v>41848.772928240738</v>
      </c>
      <c r="T194" s="17">
        <v>41877.686111111114</v>
      </c>
    </row>
    <row r="195" spans="1:20" ht="255" x14ac:dyDescent="0.25">
      <c r="A195">
        <v>4020</v>
      </c>
      <c r="B195" s="9" t="s">
        <v>4016</v>
      </c>
      <c r="C195" s="3" t="s">
        <v>8125</v>
      </c>
      <c r="D195" s="5">
        <v>2000</v>
      </c>
      <c r="E195" s="7">
        <v>150</v>
      </c>
      <c r="F195" t="s">
        <v>8220</v>
      </c>
      <c r="G195" t="s">
        <v>8223</v>
      </c>
      <c r="H195" t="s">
        <v>8245</v>
      </c>
      <c r="I195">
        <v>1427168099</v>
      </c>
      <c r="J195">
        <v>1424579699</v>
      </c>
      <c r="K195" t="b">
        <v>0</v>
      </c>
      <c r="L195">
        <v>3</v>
      </c>
      <c r="M195" t="b">
        <v>0</v>
      </c>
      <c r="N195" t="s">
        <v>8269</v>
      </c>
      <c r="O195" s="11">
        <v>8</v>
      </c>
      <c r="P195">
        <v>50</v>
      </c>
      <c r="Q195" s="13" t="s">
        <v>8315</v>
      </c>
      <c r="R195" s="13" t="s">
        <v>8316</v>
      </c>
      <c r="S195" s="17">
        <v>42057.190960648149</v>
      </c>
      <c r="T195" s="17">
        <v>42087.149293981478</v>
      </c>
    </row>
    <row r="196" spans="1:20" ht="225" x14ac:dyDescent="0.25">
      <c r="A196">
        <v>4023</v>
      </c>
      <c r="B196" s="9" t="s">
        <v>4019</v>
      </c>
      <c r="C196" s="3" t="s">
        <v>8128</v>
      </c>
      <c r="D196" s="5">
        <v>500</v>
      </c>
      <c r="E196" s="7">
        <v>130</v>
      </c>
      <c r="F196" t="s">
        <v>8220</v>
      </c>
      <c r="G196" t="s">
        <v>8223</v>
      </c>
      <c r="H196" t="s">
        <v>8245</v>
      </c>
      <c r="I196">
        <v>1458860363</v>
      </c>
      <c r="J196">
        <v>1454975963</v>
      </c>
      <c r="K196" t="b">
        <v>0</v>
      </c>
      <c r="L196">
        <v>0</v>
      </c>
      <c r="M196" t="b">
        <v>0</v>
      </c>
      <c r="N196" t="s">
        <v>8269</v>
      </c>
      <c r="O196" s="11">
        <v>26</v>
      </c>
      <c r="P196">
        <v>0</v>
      </c>
      <c r="Q196" s="13" t="s">
        <v>8315</v>
      </c>
      <c r="R196" s="13" t="s">
        <v>8316</v>
      </c>
      <c r="S196" s="17">
        <v>42408.999571759254</v>
      </c>
      <c r="T196" s="17">
        <v>42453.957905092597</v>
      </c>
    </row>
    <row r="197" spans="1:20" ht="270" x14ac:dyDescent="0.25">
      <c r="A197">
        <v>4027</v>
      </c>
      <c r="B197" s="9" t="s">
        <v>4023</v>
      </c>
      <c r="C197" s="3" t="s">
        <v>8132</v>
      </c>
      <c r="D197" s="5">
        <v>2224</v>
      </c>
      <c r="E197" s="7">
        <v>350</v>
      </c>
      <c r="F197" t="s">
        <v>8220</v>
      </c>
      <c r="G197" t="s">
        <v>8223</v>
      </c>
      <c r="H197" t="s">
        <v>8245</v>
      </c>
      <c r="I197">
        <v>1487811600</v>
      </c>
      <c r="J197">
        <v>1486077481</v>
      </c>
      <c r="K197" t="b">
        <v>0</v>
      </c>
      <c r="L197">
        <v>7</v>
      </c>
      <c r="M197" t="b">
        <v>0</v>
      </c>
      <c r="N197" t="s">
        <v>8269</v>
      </c>
      <c r="O197" s="11">
        <v>16</v>
      </c>
      <c r="P197">
        <v>50</v>
      </c>
      <c r="Q197" s="13" t="s">
        <v>8315</v>
      </c>
      <c r="R197" s="13" t="s">
        <v>8316</v>
      </c>
      <c r="S197" s="17">
        <v>42768.97084490741</v>
      </c>
      <c r="T197" s="17">
        <v>42789.041666666672</v>
      </c>
    </row>
    <row r="198" spans="1:20" ht="285" x14ac:dyDescent="0.25">
      <c r="A198">
        <v>4029</v>
      </c>
      <c r="B198" s="9" t="s">
        <v>4025</v>
      </c>
      <c r="C198" s="3" t="s">
        <v>8134</v>
      </c>
      <c r="D198" s="5">
        <v>516</v>
      </c>
      <c r="E198" s="7">
        <v>0</v>
      </c>
      <c r="F198" t="s">
        <v>8220</v>
      </c>
      <c r="G198" t="s">
        <v>8223</v>
      </c>
      <c r="H198" t="s">
        <v>8245</v>
      </c>
      <c r="I198">
        <v>1450053370</v>
      </c>
      <c r="J198">
        <v>1447461370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s="13" t="s">
        <v>8316</v>
      </c>
      <c r="S198" s="17">
        <v>42322.025115740747</v>
      </c>
      <c r="T198" s="17">
        <v>42352.025115740747</v>
      </c>
    </row>
    <row r="199" spans="1:20" ht="225" x14ac:dyDescent="0.25">
      <c r="A199">
        <v>4030</v>
      </c>
      <c r="B199" s="9" t="s">
        <v>4026</v>
      </c>
      <c r="C199" s="3" t="s">
        <v>8135</v>
      </c>
      <c r="D199" s="5">
        <v>2725</v>
      </c>
      <c r="E199" s="7">
        <v>180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 s="11">
        <v>7</v>
      </c>
      <c r="P199">
        <v>30</v>
      </c>
      <c r="Q199" s="13" t="s">
        <v>8315</v>
      </c>
      <c r="R199" s="13" t="s">
        <v>8316</v>
      </c>
      <c r="S199" s="17">
        <v>42374.655081018514</v>
      </c>
      <c r="T199" s="17">
        <v>42403.784027777772</v>
      </c>
    </row>
    <row r="200" spans="1:20" ht="300" x14ac:dyDescent="0.25">
      <c r="A200">
        <v>4037</v>
      </c>
      <c r="B200" s="9" t="s">
        <v>4033</v>
      </c>
      <c r="C200" s="3" t="s">
        <v>8141</v>
      </c>
      <c r="D200" s="5">
        <v>1999</v>
      </c>
      <c r="E200" s="7">
        <v>0</v>
      </c>
      <c r="F200" t="s">
        <v>8220</v>
      </c>
      <c r="G200" t="s">
        <v>8223</v>
      </c>
      <c r="H200" t="s">
        <v>8245</v>
      </c>
      <c r="I200">
        <v>1464099900</v>
      </c>
      <c r="J200">
        <v>1462585315</v>
      </c>
      <c r="K200" t="b">
        <v>0</v>
      </c>
      <c r="L200">
        <v>2</v>
      </c>
      <c r="M200" t="b">
        <v>0</v>
      </c>
      <c r="N200" t="s">
        <v>8269</v>
      </c>
      <c r="O200" s="11">
        <v>0</v>
      </c>
      <c r="P200">
        <v>0</v>
      </c>
      <c r="Q200" s="13" t="s">
        <v>8315</v>
      </c>
      <c r="R200" s="13" t="s">
        <v>8316</v>
      </c>
      <c r="S200" s="17">
        <v>42497.070775462969</v>
      </c>
      <c r="T200" s="17">
        <v>42514.600694444445</v>
      </c>
    </row>
    <row r="201" spans="1:20" ht="270" x14ac:dyDescent="0.25">
      <c r="A201">
        <v>4040</v>
      </c>
      <c r="B201" s="9" t="s">
        <v>4036</v>
      </c>
      <c r="C201" s="3" t="s">
        <v>8144</v>
      </c>
      <c r="D201" s="5">
        <v>7500</v>
      </c>
      <c r="E201" s="7">
        <v>250</v>
      </c>
      <c r="F201" t="s">
        <v>8220</v>
      </c>
      <c r="G201" t="s">
        <v>8223</v>
      </c>
      <c r="H201" t="s">
        <v>8245</v>
      </c>
      <c r="I201">
        <v>1437188400</v>
      </c>
      <c r="J201">
        <v>1432100004</v>
      </c>
      <c r="K201" t="b">
        <v>0</v>
      </c>
      <c r="L201">
        <v>2</v>
      </c>
      <c r="M201" t="b">
        <v>0</v>
      </c>
      <c r="N201" t="s">
        <v>8269</v>
      </c>
      <c r="O201" s="11">
        <v>3</v>
      </c>
      <c r="P201">
        <v>125</v>
      </c>
      <c r="Q201" s="13" t="s">
        <v>8315</v>
      </c>
      <c r="R201" s="13" t="s">
        <v>8316</v>
      </c>
      <c r="S201" s="17">
        <v>42144.231527777782</v>
      </c>
      <c r="T201" s="17">
        <v>42203.125</v>
      </c>
    </row>
    <row r="202" spans="1:20" ht="300" x14ac:dyDescent="0.25">
      <c r="A202">
        <v>4042</v>
      </c>
      <c r="B202" s="9" t="s">
        <v>4038</v>
      </c>
      <c r="C202" s="3" t="s">
        <v>8146</v>
      </c>
      <c r="D202" s="5">
        <v>1200</v>
      </c>
      <c r="E202" s="7">
        <v>0</v>
      </c>
      <c r="F202" t="s">
        <v>8220</v>
      </c>
      <c r="G202" t="s">
        <v>8223</v>
      </c>
      <c r="H202" t="s">
        <v>8245</v>
      </c>
      <c r="I202">
        <v>1421781360</v>
      </c>
      <c r="J202">
        <v>1419213664</v>
      </c>
      <c r="K202" t="b">
        <v>0</v>
      </c>
      <c r="L202">
        <v>3</v>
      </c>
      <c r="M202" t="b">
        <v>0</v>
      </c>
      <c r="N202" t="s">
        <v>8269</v>
      </c>
      <c r="O202" s="11">
        <v>0</v>
      </c>
      <c r="P202">
        <v>0</v>
      </c>
      <c r="Q202" s="13" t="s">
        <v>8315</v>
      </c>
      <c r="R202" s="13" t="s">
        <v>8316</v>
      </c>
      <c r="S202" s="17">
        <v>41995.084074074075</v>
      </c>
      <c r="T202" s="17">
        <v>42024.802777777775</v>
      </c>
    </row>
    <row r="203" spans="1:20" ht="285" x14ac:dyDescent="0.25">
      <c r="A203">
        <v>4046</v>
      </c>
      <c r="B203" s="9" t="s">
        <v>4042</v>
      </c>
      <c r="C203" s="3" t="s">
        <v>8150</v>
      </c>
      <c r="D203" s="5">
        <v>3000</v>
      </c>
      <c r="E203" s="7">
        <v>7</v>
      </c>
      <c r="F203" t="s">
        <v>8220</v>
      </c>
      <c r="G203" t="s">
        <v>8223</v>
      </c>
      <c r="H203" t="s">
        <v>8245</v>
      </c>
      <c r="I203">
        <v>1413992210</v>
      </c>
      <c r="J203">
        <v>1411400210</v>
      </c>
      <c r="K203" t="b">
        <v>0</v>
      </c>
      <c r="L203">
        <v>12</v>
      </c>
      <c r="M203" t="b">
        <v>0</v>
      </c>
      <c r="N203" t="s">
        <v>8269</v>
      </c>
      <c r="O203" s="11">
        <v>0</v>
      </c>
      <c r="P203">
        <v>0.57999999999999996</v>
      </c>
      <c r="Q203" s="13" t="s">
        <v>8315</v>
      </c>
      <c r="R203" s="13" t="s">
        <v>8316</v>
      </c>
      <c r="S203" s="17">
        <v>41904.650578703702</v>
      </c>
      <c r="T203" s="17">
        <v>41934.650578703702</v>
      </c>
    </row>
    <row r="204" spans="1:20" ht="285" x14ac:dyDescent="0.25">
      <c r="A204">
        <v>4058</v>
      </c>
      <c r="B204" s="9" t="s">
        <v>4054</v>
      </c>
      <c r="C204" s="3" t="s">
        <v>8162</v>
      </c>
      <c r="D204" s="5">
        <v>2000</v>
      </c>
      <c r="E204" s="7">
        <v>90</v>
      </c>
      <c r="F204" t="s">
        <v>8220</v>
      </c>
      <c r="G204" t="s">
        <v>8223</v>
      </c>
      <c r="H204" t="s">
        <v>8245</v>
      </c>
      <c r="I204">
        <v>1459483140</v>
      </c>
      <c r="J204">
        <v>1458178044</v>
      </c>
      <c r="K204" t="b">
        <v>0</v>
      </c>
      <c r="L204">
        <v>4</v>
      </c>
      <c r="M204" t="b">
        <v>0</v>
      </c>
      <c r="N204" t="s">
        <v>8269</v>
      </c>
      <c r="O204" s="11">
        <v>5</v>
      </c>
      <c r="P204">
        <v>22.5</v>
      </c>
      <c r="Q204" s="13" t="s">
        <v>8315</v>
      </c>
      <c r="R204" s="13" t="s">
        <v>8316</v>
      </c>
      <c r="S204" s="17">
        <v>42446.060694444444</v>
      </c>
      <c r="T204" s="17">
        <v>42461.165972222225</v>
      </c>
    </row>
    <row r="205" spans="1:20" ht="255" x14ac:dyDescent="0.25">
      <c r="A205">
        <v>4062</v>
      </c>
      <c r="B205" s="9" t="s">
        <v>4058</v>
      </c>
      <c r="C205" s="3" t="s">
        <v>8166</v>
      </c>
      <c r="D205" s="5">
        <v>3000</v>
      </c>
      <c r="E205" s="7">
        <v>81</v>
      </c>
      <c r="F205" t="s">
        <v>8220</v>
      </c>
      <c r="G205" t="s">
        <v>8223</v>
      </c>
      <c r="H205" t="s">
        <v>8245</v>
      </c>
      <c r="I205">
        <v>1467481468</v>
      </c>
      <c r="J205">
        <v>1464889468</v>
      </c>
      <c r="K205" t="b">
        <v>0</v>
      </c>
      <c r="L205">
        <v>3</v>
      </c>
      <c r="M205" t="b">
        <v>0</v>
      </c>
      <c r="N205" t="s">
        <v>8269</v>
      </c>
      <c r="O205" s="11">
        <v>3</v>
      </c>
      <c r="P205">
        <v>27</v>
      </c>
      <c r="Q205" s="13" t="s">
        <v>8315</v>
      </c>
      <c r="R205" s="13" t="s">
        <v>8316</v>
      </c>
      <c r="S205" s="17">
        <v>42523.739212962959</v>
      </c>
      <c r="T205" s="17">
        <v>42553.739212962959</v>
      </c>
    </row>
    <row r="206" spans="1:20" ht="195" x14ac:dyDescent="0.25">
      <c r="A206">
        <v>4065</v>
      </c>
      <c r="B206" s="9" t="s">
        <v>4061</v>
      </c>
      <c r="C206" s="3" t="s">
        <v>8169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1407883811</v>
      </c>
      <c r="J206">
        <v>1405291811</v>
      </c>
      <c r="K206" t="b">
        <v>0</v>
      </c>
      <c r="L206">
        <v>4</v>
      </c>
      <c r="M206" t="b">
        <v>0</v>
      </c>
      <c r="N206" t="s">
        <v>8269</v>
      </c>
      <c r="O206" s="11">
        <v>48</v>
      </c>
      <c r="P206">
        <v>155</v>
      </c>
      <c r="Q206" s="13" t="s">
        <v>8315</v>
      </c>
      <c r="R206" s="13" t="s">
        <v>8316</v>
      </c>
      <c r="S206" s="17">
        <v>41833.951516203706</v>
      </c>
      <c r="T206" s="17">
        <v>41863.951516203706</v>
      </c>
    </row>
    <row r="207" spans="1:20" ht="195" x14ac:dyDescent="0.25">
      <c r="A207">
        <v>4068</v>
      </c>
      <c r="B207" s="9" t="s">
        <v>4064</v>
      </c>
      <c r="C207" s="3" t="s">
        <v>8171</v>
      </c>
      <c r="D207" s="5">
        <v>1500</v>
      </c>
      <c r="E207" s="7">
        <v>0</v>
      </c>
      <c r="F207" t="s">
        <v>8220</v>
      </c>
      <c r="G207" t="s">
        <v>8223</v>
      </c>
      <c r="H207" t="s">
        <v>8245</v>
      </c>
      <c r="I207">
        <v>1484348700</v>
      </c>
      <c r="J207">
        <v>1481756855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0</v>
      </c>
      <c r="Q207" s="13" t="s">
        <v>8315</v>
      </c>
      <c r="R207" s="13" t="s">
        <v>8316</v>
      </c>
      <c r="S207" s="17">
        <v>42718.963599537034</v>
      </c>
      <c r="T207" s="17">
        <v>42748.961805555555</v>
      </c>
    </row>
    <row r="208" spans="1:20" ht="270" x14ac:dyDescent="0.25">
      <c r="A208">
        <v>4077</v>
      </c>
      <c r="B208" s="9" t="s">
        <v>4073</v>
      </c>
      <c r="C208" s="3" t="s">
        <v>8180</v>
      </c>
      <c r="D208" s="5">
        <v>5000</v>
      </c>
      <c r="E208" s="7">
        <v>51</v>
      </c>
      <c r="F208" t="s">
        <v>8220</v>
      </c>
      <c r="G208" t="s">
        <v>8223</v>
      </c>
      <c r="H208" t="s">
        <v>8245</v>
      </c>
      <c r="I208">
        <v>1482339794</v>
      </c>
      <c r="J208">
        <v>1479747794</v>
      </c>
      <c r="K208" t="b">
        <v>0</v>
      </c>
      <c r="L208">
        <v>6</v>
      </c>
      <c r="M208" t="b">
        <v>0</v>
      </c>
      <c r="N208" t="s">
        <v>8269</v>
      </c>
      <c r="O208" s="11">
        <v>1</v>
      </c>
      <c r="P208">
        <v>8.5</v>
      </c>
      <c r="Q208" s="13" t="s">
        <v>8315</v>
      </c>
      <c r="R208" s="13" t="s">
        <v>8316</v>
      </c>
      <c r="S208" s="17">
        <v>42695.7105787037</v>
      </c>
      <c r="T208" s="17">
        <v>42725.7105787037</v>
      </c>
    </row>
    <row r="209" spans="1:20" ht="255" x14ac:dyDescent="0.25">
      <c r="A209">
        <v>4079</v>
      </c>
      <c r="B209" s="9" t="s">
        <v>4075</v>
      </c>
      <c r="C209" s="3" t="s">
        <v>8182</v>
      </c>
      <c r="D209" s="5">
        <v>1000</v>
      </c>
      <c r="E209" s="7">
        <v>250</v>
      </c>
      <c r="F209" t="s">
        <v>8220</v>
      </c>
      <c r="G209" t="s">
        <v>8223</v>
      </c>
      <c r="H209" t="s">
        <v>8245</v>
      </c>
      <c r="I209">
        <v>1466375521</v>
      </c>
      <c r="J209">
        <v>1463783521</v>
      </c>
      <c r="K209" t="b">
        <v>0</v>
      </c>
      <c r="L209">
        <v>1</v>
      </c>
      <c r="M209" t="b">
        <v>0</v>
      </c>
      <c r="N209" t="s">
        <v>8269</v>
      </c>
      <c r="O209" s="11">
        <v>25</v>
      </c>
      <c r="P209">
        <v>250</v>
      </c>
      <c r="Q209" s="13" t="s">
        <v>8315</v>
      </c>
      <c r="R209" s="13" t="s">
        <v>8316</v>
      </c>
      <c r="S209" s="17">
        <v>42510.938900462963</v>
      </c>
      <c r="T209" s="17">
        <v>42540.938900462963</v>
      </c>
    </row>
    <row r="210" spans="1:20" ht="285" x14ac:dyDescent="0.25">
      <c r="A210">
        <v>4082</v>
      </c>
      <c r="B210" s="9" t="s">
        <v>4078</v>
      </c>
      <c r="C210" s="3" t="s">
        <v>8185</v>
      </c>
      <c r="D210" s="5">
        <v>1000</v>
      </c>
      <c r="E210" s="7">
        <v>50</v>
      </c>
      <c r="F210" t="s">
        <v>8220</v>
      </c>
      <c r="G210" t="s">
        <v>8223</v>
      </c>
      <c r="H210" t="s">
        <v>8245</v>
      </c>
      <c r="I210">
        <v>1447542000</v>
      </c>
      <c r="J210">
        <v>1446179553</v>
      </c>
      <c r="K210" t="b">
        <v>0</v>
      </c>
      <c r="L210">
        <v>2</v>
      </c>
      <c r="M210" t="b">
        <v>0</v>
      </c>
      <c r="N210" t="s">
        <v>8269</v>
      </c>
      <c r="O210" s="11">
        <v>5</v>
      </c>
      <c r="P210">
        <v>25</v>
      </c>
      <c r="Q210" s="13" t="s">
        <v>8315</v>
      </c>
      <c r="R210" s="13" t="s">
        <v>8316</v>
      </c>
      <c r="S210" s="17">
        <v>42307.189270833333</v>
      </c>
      <c r="T210" s="17">
        <v>42322.958333333328</v>
      </c>
    </row>
    <row r="211" spans="1:20" ht="255" x14ac:dyDescent="0.25">
      <c r="A211">
        <v>4083</v>
      </c>
      <c r="B211" s="9" t="s">
        <v>4079</v>
      </c>
      <c r="C211" s="3" t="s">
        <v>8186</v>
      </c>
      <c r="D211" s="5">
        <v>3500</v>
      </c>
      <c r="E211" s="7">
        <v>37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1">
        <v>1</v>
      </c>
      <c r="P211">
        <v>6.17</v>
      </c>
      <c r="Q211" s="13" t="s">
        <v>8315</v>
      </c>
      <c r="R211" s="13" t="s">
        <v>8316</v>
      </c>
      <c r="S211" s="17">
        <v>42353.761759259258</v>
      </c>
      <c r="T211" s="17">
        <v>42383.761759259258</v>
      </c>
    </row>
    <row r="212" spans="1:20" ht="285" x14ac:dyDescent="0.25">
      <c r="A212">
        <v>4089</v>
      </c>
      <c r="B212" s="9" t="s">
        <v>4085</v>
      </c>
      <c r="C212" s="3" t="s">
        <v>8192</v>
      </c>
      <c r="D212" s="5">
        <v>2500</v>
      </c>
      <c r="E212" s="7">
        <v>1</v>
      </c>
      <c r="F212" t="s">
        <v>8220</v>
      </c>
      <c r="G212" t="s">
        <v>8223</v>
      </c>
      <c r="H212" t="s">
        <v>8245</v>
      </c>
      <c r="I212">
        <v>1433093700</v>
      </c>
      <c r="J212">
        <v>1430242488</v>
      </c>
      <c r="K212" t="b">
        <v>0</v>
      </c>
      <c r="L212">
        <v>8</v>
      </c>
      <c r="M212" t="b">
        <v>0</v>
      </c>
      <c r="N212" t="s">
        <v>8269</v>
      </c>
      <c r="O212" s="11">
        <v>0</v>
      </c>
      <c r="P212">
        <v>0.13</v>
      </c>
      <c r="Q212" s="13" t="s">
        <v>8315</v>
      </c>
      <c r="R212" s="13" t="s">
        <v>8316</v>
      </c>
      <c r="S212" s="17">
        <v>42122.732499999998</v>
      </c>
      <c r="T212" s="17">
        <v>42155.732638888891</v>
      </c>
    </row>
    <row r="213" spans="1:20" ht="225" x14ac:dyDescent="0.25">
      <c r="A213">
        <v>4090</v>
      </c>
      <c r="B213" s="9" t="s">
        <v>4086</v>
      </c>
      <c r="C213" s="3" t="s">
        <v>8193</v>
      </c>
      <c r="D213" s="5">
        <v>1500</v>
      </c>
      <c r="E213" s="7">
        <v>0</v>
      </c>
      <c r="F213" t="s">
        <v>8220</v>
      </c>
      <c r="G213" t="s">
        <v>8223</v>
      </c>
      <c r="H213" t="s">
        <v>8245</v>
      </c>
      <c r="I213">
        <v>1438959600</v>
      </c>
      <c r="J213">
        <v>1437754137</v>
      </c>
      <c r="K213" t="b">
        <v>0</v>
      </c>
      <c r="L213">
        <v>3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s="13" t="s">
        <v>8316</v>
      </c>
      <c r="S213" s="17">
        <v>42209.67288194444</v>
      </c>
      <c r="T213" s="17">
        <v>42223.625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700</v>
      </c>
      <c r="E214" s="7">
        <v>60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9</v>
      </c>
      <c r="P214">
        <v>0</v>
      </c>
      <c r="Q214" s="13" t="s">
        <v>8315</v>
      </c>
      <c r="R214" s="13" t="s">
        <v>8316</v>
      </c>
      <c r="S214" s="17">
        <v>42495.722187499996</v>
      </c>
      <c r="T214" s="17">
        <v>42525.722187499996</v>
      </c>
    </row>
    <row r="215" spans="1:20" ht="270" x14ac:dyDescent="0.25">
      <c r="A215">
        <v>4103</v>
      </c>
      <c r="B215" s="9" t="s">
        <v>4099</v>
      </c>
      <c r="C215" s="3" t="s">
        <v>8206</v>
      </c>
      <c r="D215" s="5">
        <v>2000</v>
      </c>
      <c r="E215" s="7">
        <v>200</v>
      </c>
      <c r="F215" t="s">
        <v>8220</v>
      </c>
      <c r="G215" t="s">
        <v>8223</v>
      </c>
      <c r="H215" t="s">
        <v>8245</v>
      </c>
      <c r="I215">
        <v>1440613920</v>
      </c>
      <c r="J215">
        <v>1435953566</v>
      </c>
      <c r="K215" t="b">
        <v>0</v>
      </c>
      <c r="L215">
        <v>6</v>
      </c>
      <c r="M215" t="b">
        <v>0</v>
      </c>
      <c r="N215" t="s">
        <v>8269</v>
      </c>
      <c r="O215" s="11">
        <v>10</v>
      </c>
      <c r="P215">
        <v>33.33</v>
      </c>
      <c r="Q215" s="13" t="s">
        <v>8315</v>
      </c>
      <c r="R215" s="13" t="s">
        <v>8316</v>
      </c>
      <c r="S215" s="17">
        <v>42188.83293981482</v>
      </c>
      <c r="T215" s="17">
        <v>42242.772222222222</v>
      </c>
    </row>
    <row r="216" spans="1:20" ht="240" x14ac:dyDescent="0.25">
      <c r="A216">
        <v>4111</v>
      </c>
      <c r="B216" s="9" t="s">
        <v>4107</v>
      </c>
      <c r="C216" s="3" t="s">
        <v>8214</v>
      </c>
      <c r="D216" s="5">
        <v>2000</v>
      </c>
      <c r="E216" s="7">
        <v>45</v>
      </c>
      <c r="F216" t="s">
        <v>8220</v>
      </c>
      <c r="G216" t="s">
        <v>8223</v>
      </c>
      <c r="H216" t="s">
        <v>8245</v>
      </c>
      <c r="I216">
        <v>1424747740</v>
      </c>
      <c r="J216">
        <v>1422155740</v>
      </c>
      <c r="K216" t="b">
        <v>0</v>
      </c>
      <c r="L216">
        <v>6</v>
      </c>
      <c r="M216" t="b">
        <v>0</v>
      </c>
      <c r="N216" t="s">
        <v>8269</v>
      </c>
      <c r="O216" s="11">
        <v>2</v>
      </c>
      <c r="P216">
        <v>7.5</v>
      </c>
      <c r="Q216" s="13" t="s">
        <v>8315</v>
      </c>
      <c r="R216" s="13" t="s">
        <v>8316</v>
      </c>
      <c r="S216" s="17">
        <v>42029.135879629626</v>
      </c>
      <c r="T216" s="17">
        <v>42059.135879629626</v>
      </c>
    </row>
    <row r="217" spans="1:20" ht="285" x14ac:dyDescent="0.25">
      <c r="A217">
        <v>4113</v>
      </c>
      <c r="B217" s="9" t="s">
        <v>4109</v>
      </c>
      <c r="C217" s="3" t="s">
        <v>8215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1452234840</v>
      </c>
      <c r="J217">
        <v>1450619123</v>
      </c>
      <c r="K217" t="b">
        <v>0</v>
      </c>
      <c r="L217">
        <v>3</v>
      </c>
      <c r="M217" t="b">
        <v>0</v>
      </c>
      <c r="N217" t="s">
        <v>8269</v>
      </c>
      <c r="O217" s="11">
        <v>5</v>
      </c>
      <c r="P217">
        <v>16.670000000000002</v>
      </c>
      <c r="Q217" s="13" t="s">
        <v>8315</v>
      </c>
      <c r="R217" s="13" t="s">
        <v>8316</v>
      </c>
      <c r="S217" s="17">
        <v>42358.573182870372</v>
      </c>
      <c r="T217" s="17">
        <v>42377.273611111115</v>
      </c>
    </row>
  </sheetData>
  <conditionalFormatting sqref="F1:F217"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217 O1:P1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94E-663D-4BD7-A434-C34F6EA4C7FD}">
  <dimension ref="A1:C15"/>
  <sheetViews>
    <sheetView workbookViewId="0">
      <selection activeCell="E10" sqref="E10"/>
    </sheetView>
  </sheetViews>
  <sheetFormatPr defaultRowHeight="15" x14ac:dyDescent="0.25"/>
  <cols>
    <col min="1" max="1" width="25" bestFit="1" customWidth="1"/>
    <col min="2" max="2" width="12.5703125" bestFit="1" customWidth="1"/>
    <col min="3" max="3" width="11.710937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5">
        <f>AVERAGE('Successful U.S. Kickstarters'!D:D)</f>
        <v>8225.5323383084578</v>
      </c>
      <c r="C2" s="5">
        <f>AVERAGE('Failed U.S. Kickstarters'!D:D)</f>
        <v>12505.37037037037</v>
      </c>
    </row>
    <row r="3" spans="1:3" x14ac:dyDescent="0.25">
      <c r="A3" t="s">
        <v>8386</v>
      </c>
      <c r="B3" s="5">
        <f>MEDIAN('Successful U.S. Kickstarters'!D:D)</f>
        <v>5000</v>
      </c>
      <c r="C3" s="5">
        <f>MEDIAN('Failed U.S. Kickstarters'!D:D)</f>
        <v>6000</v>
      </c>
    </row>
    <row r="4" spans="1:3" x14ac:dyDescent="0.25">
      <c r="A4" t="s">
        <v>8391</v>
      </c>
      <c r="B4" s="5">
        <f>_xlfn.STDEV.P('Successful U.S. Kickstarters'!D:D)</f>
        <v>11039.326107181341</v>
      </c>
      <c r="C4" s="5">
        <f>_xlfn.STDEV.P('Failed U.S. Kickstarters'!D:D)</f>
        <v>20864.769355788078</v>
      </c>
    </row>
    <row r="5" spans="1:3" x14ac:dyDescent="0.25">
      <c r="A5" t="s">
        <v>8392</v>
      </c>
      <c r="B5" s="5">
        <f>_xlfn.QUARTILE.EXC('Successful U.S. Kickstarters'!D:D, 3)</f>
        <v>10000</v>
      </c>
      <c r="C5" s="5">
        <f>_xlfn.QUARTILE.EXC('Failed U.S. Kickstarters'!D:D, 3)</f>
        <v>12000</v>
      </c>
    </row>
    <row r="6" spans="1:3" x14ac:dyDescent="0.25">
      <c r="A6" t="s">
        <v>8393</v>
      </c>
      <c r="B6" s="5">
        <f>_xlfn.QUARTILE.EXC('Successful U.S. Kickstarters'!D:D, 1)</f>
        <v>2000</v>
      </c>
      <c r="C6" s="5">
        <f>_xlfn.QUARTILE.EXC('Failed U.S. Kickstarters'!D:D, 1)</f>
        <v>2500</v>
      </c>
    </row>
    <row r="7" spans="1:3" x14ac:dyDescent="0.25">
      <c r="A7" t="s">
        <v>8394</v>
      </c>
      <c r="B7" s="5">
        <f>B5-B6</f>
        <v>8000</v>
      </c>
      <c r="C7" s="5">
        <f>C5-C6</f>
        <v>9500</v>
      </c>
    </row>
    <row r="8" spans="1:3" x14ac:dyDescent="0.25">
      <c r="B8" s="5"/>
      <c r="C8" s="5"/>
    </row>
    <row r="10" spans="1:3" x14ac:dyDescent="0.25">
      <c r="A10" t="s">
        <v>8387</v>
      </c>
      <c r="B10" s="5">
        <f>AVERAGE('Successful U.S. Kickstarters'!E:E)</f>
        <v>19323.738557213932</v>
      </c>
      <c r="C10" s="5">
        <f>AVERAGE('Failed U.S. Kickstarters'!E:E)</f>
        <v>708.66430555555553</v>
      </c>
    </row>
    <row r="11" spans="1:3" x14ac:dyDescent="0.25">
      <c r="A11" t="s">
        <v>8388</v>
      </c>
      <c r="B11" s="5">
        <f>MEDIAN('Successful U.S. Kickstarters'!E:E)</f>
        <v>6000</v>
      </c>
      <c r="C11" s="5">
        <f>MEDIAN('Failed U.S. Kickstarters'!E:E)</f>
        <v>63.5</v>
      </c>
    </row>
    <row r="12" spans="1:3" x14ac:dyDescent="0.25">
      <c r="A12" t="s">
        <v>8391</v>
      </c>
      <c r="B12" s="5">
        <f>_xlfn.STDEV.P('Successful U.S. Kickstarters'!E:E)</f>
        <v>120360.55763541287</v>
      </c>
      <c r="C12" s="5">
        <f>_xlfn.STDEV.P('Failed U.S. Kickstarters'!E:E)</f>
        <v>2180.3273195107822</v>
      </c>
    </row>
    <row r="13" spans="1:3" x14ac:dyDescent="0.25">
      <c r="A13" t="s">
        <v>8392</v>
      </c>
      <c r="B13" s="5">
        <f>_xlfn.QUARTILE.EXC('Successful U.S. Kickstarters'!E:E, 3)</f>
        <v>12134.25</v>
      </c>
      <c r="C13" s="5">
        <f>_xlfn.QUARTILE.EXC('Failed U.S. Kickstarters'!E:E, 3)</f>
        <v>346</v>
      </c>
    </row>
    <row r="14" spans="1:3" x14ac:dyDescent="0.25">
      <c r="A14" t="s">
        <v>8393</v>
      </c>
      <c r="B14" s="5">
        <f>_xlfn.QUARTILE.EXC('Successful U.S. Kickstarters'!E:E, 1)</f>
        <v>2577.25</v>
      </c>
      <c r="C14" s="5">
        <f>_xlfn.QUARTILE.EXC('Failed U.S. Kickstarters'!E:E, 1)</f>
        <v>7.25</v>
      </c>
    </row>
    <row r="15" spans="1:3" x14ac:dyDescent="0.25">
      <c r="A15" t="s">
        <v>8394</v>
      </c>
      <c r="B15" s="5">
        <f>B13-B14</f>
        <v>9557</v>
      </c>
      <c r="C15" s="5">
        <f>C13-C14</f>
        <v>338.75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Date Statistics</vt:lpstr>
      <vt:lpstr>Edinburgh Research</vt:lpstr>
      <vt:lpstr>Successful U.S. Kickstarters</vt:lpstr>
      <vt:lpstr>Failed U.S. Kickstarters</vt:lpstr>
      <vt:lpstr>Descriptive Statistics</vt:lpstr>
      <vt:lpstr>GB Musical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Borglin, Zachary</cp:lastModifiedBy>
  <dcterms:created xsi:type="dcterms:W3CDTF">2017-04-20T15:17:24Z</dcterms:created>
  <dcterms:modified xsi:type="dcterms:W3CDTF">2020-09-15T03:26:00Z</dcterms:modified>
</cp:coreProperties>
</file>