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mailmissouri-my.sharepoint.com/personal/zrbxv2_umsystem_edu/Documents/Desktop/"/>
    </mc:Choice>
  </mc:AlternateContent>
  <xr:revisionPtr revIDLastSave="15" documentId="8_{33E3BAFF-0E34-43BC-8B45-54DC736B19C1}" xr6:coauthVersionLast="47" xr6:coauthVersionMax="47" xr10:uidLastSave="{02858602-248F-45D6-87B1-3C11A7638D45}"/>
  <bookViews>
    <workbookView xWindow="-108" yWindow="-108" windowWidth="23256" windowHeight="12456" activeTab="4" xr2:uid="{00000000-000D-0000-FFFF-FFFF00000000}"/>
  </bookViews>
  <sheets>
    <sheet name="Tables" sheetId="1" r:id="rId1"/>
    <sheet name="Sheet2" sheetId="5" r:id="rId2"/>
    <sheet name="Sheet3" sheetId="6" r:id="rId3"/>
    <sheet name="Questions" sheetId="2" r:id="rId4"/>
    <sheet name="Sheet4" sheetId="7" r:id="rId5"/>
    <sheet name="Sheet1" sheetId="4" r:id="rId6"/>
    <sheet name="Payment" sheetId="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C2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D22" i="1"/>
  <c r="C12" i="3"/>
  <c r="W22" i="1"/>
  <c r="U22" i="1"/>
  <c r="B22" i="1"/>
  <c r="K22" i="1"/>
  <c r="M22" i="1"/>
  <c r="O22" i="1"/>
  <c r="Q22" i="1"/>
  <c r="S22" i="1"/>
  <c r="I22" i="1"/>
  <c r="G22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Houston</author>
  </authors>
  <commentList>
    <comment ref="B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Mark Houston:</t>
        </r>
        <r>
          <rPr>
            <sz val="9"/>
            <color indexed="81"/>
            <rFont val="Calibri"/>
            <family val="2"/>
          </rPr>
          <t xml:space="preserve">
As on 08/05/2022 at 2:59pm. If odds were equal - put in order as listed by Bet365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Houston</author>
  </authors>
  <commentList>
    <comment ref="B1" authorId="0" shapeId="0" xr:uid="{275C6F9C-7196-40CA-A812-216254069CD7}">
      <text>
        <r>
          <rPr>
            <b/>
            <sz val="9"/>
            <color indexed="81"/>
            <rFont val="Calibri"/>
            <family val="2"/>
          </rPr>
          <t>Mark Houston:</t>
        </r>
        <r>
          <rPr>
            <sz val="9"/>
            <color indexed="81"/>
            <rFont val="Calibri"/>
            <family val="2"/>
          </rPr>
          <t xml:space="preserve">
As on 08/05/2022 at 2:59pm. If odds were equal - put in order as listed by Bet365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Houston</author>
  </authors>
  <commentList>
    <comment ref="A2" authorId="0" shapeId="0" xr:uid="{3818774C-6A66-4037-995C-4E9CC5362454}">
      <text>
        <r>
          <rPr>
            <b/>
            <sz val="9"/>
            <color indexed="81"/>
            <rFont val="Calibri"/>
            <family val="2"/>
          </rPr>
          <t>Mark Houston:</t>
        </r>
        <r>
          <rPr>
            <sz val="9"/>
            <color indexed="81"/>
            <rFont val="Calibri"/>
            <family val="2"/>
          </rPr>
          <t xml:space="preserve">
As on 08/05/2022 at 2:59pm. If odds were equal - put in order as listed by Bet365</t>
        </r>
      </text>
    </comment>
  </commentList>
</comments>
</file>

<file path=xl/sharedStrings.xml><?xml version="1.0" encoding="utf-8"?>
<sst xmlns="http://schemas.openxmlformats.org/spreadsheetml/2006/main" count="440" uniqueCount="183">
  <si>
    <t>Teams</t>
  </si>
  <si>
    <t>Arsenal</t>
  </si>
  <si>
    <t>Leeds</t>
  </si>
  <si>
    <t>Liverpool</t>
  </si>
  <si>
    <t>Newcastle</t>
  </si>
  <si>
    <t>West Ham</t>
  </si>
  <si>
    <t>Question</t>
  </si>
  <si>
    <t>Man U</t>
  </si>
  <si>
    <t xml:space="preserve">Man City </t>
  </si>
  <si>
    <t>Name</t>
  </si>
  <si>
    <t>Date</t>
  </si>
  <si>
    <t>$</t>
  </si>
  <si>
    <t xml:space="preserve">Tottenham </t>
  </si>
  <si>
    <t xml:space="preserve">Newcastle </t>
  </si>
  <si>
    <t xml:space="preserve">Wolves </t>
  </si>
  <si>
    <t xml:space="preserve">Arsenal </t>
  </si>
  <si>
    <t xml:space="preserve">Email </t>
  </si>
  <si>
    <t>martin.mazzetti@gmail.com</t>
  </si>
  <si>
    <t xml:space="preserve">Frank Mazzetti </t>
  </si>
  <si>
    <t>Rob McCall</t>
  </si>
  <si>
    <t xml:space="preserve">Chelsea </t>
  </si>
  <si>
    <t>robmccall09@gmail.com</t>
  </si>
  <si>
    <t>Phil Kafka</t>
  </si>
  <si>
    <t>Kit Bayer</t>
  </si>
  <si>
    <t>cbayer04@gmail.com</t>
  </si>
  <si>
    <t>Sam Budesa</t>
  </si>
  <si>
    <t xml:space="preserve">Liverpool </t>
  </si>
  <si>
    <t>pilihp_akfak@hotmail.com</t>
  </si>
  <si>
    <t>mccrarysp@yahoo.com</t>
  </si>
  <si>
    <t>Zach Budesa</t>
  </si>
  <si>
    <t>zrbudesa42@gmail.com</t>
  </si>
  <si>
    <t>Keith Oaks</t>
  </si>
  <si>
    <t>keithoaks88@live.com</t>
  </si>
  <si>
    <t>Mitch Jones</t>
  </si>
  <si>
    <t>Pete Rawlins</t>
  </si>
  <si>
    <t>Steve Jones</t>
  </si>
  <si>
    <t>Mark Houston</t>
  </si>
  <si>
    <t>dmarkhouston@gmail.com</t>
  </si>
  <si>
    <t>mitchelljones2003@hotmail.com</t>
  </si>
  <si>
    <t>petenneet@hotmail.co.uk</t>
  </si>
  <si>
    <t xml:space="preserve">Aston Villa </t>
  </si>
  <si>
    <t>steveyjones@tiscali.co.uk</t>
  </si>
  <si>
    <t>Stephen Miller</t>
  </si>
  <si>
    <t>stephencarvlin@gmail.com</t>
  </si>
  <si>
    <t xml:space="preserve">EPL Team </t>
  </si>
  <si>
    <t>?</t>
  </si>
  <si>
    <t xml:space="preserve">Total </t>
  </si>
  <si>
    <t xml:space="preserve"> </t>
  </si>
  <si>
    <t xml:space="preserve">Brentford </t>
  </si>
  <si>
    <t xml:space="preserve">Brighton </t>
  </si>
  <si>
    <t xml:space="preserve">Crystal Palace </t>
  </si>
  <si>
    <t xml:space="preserve">Everton </t>
  </si>
  <si>
    <t xml:space="preserve">Leeds </t>
  </si>
  <si>
    <t xml:space="preserve">Leicester </t>
  </si>
  <si>
    <t>Manc Scum</t>
  </si>
  <si>
    <t xml:space="preserve">Southampton </t>
  </si>
  <si>
    <t>Bournemouth</t>
  </si>
  <si>
    <t xml:space="preserve">Fulham </t>
  </si>
  <si>
    <t xml:space="preserve">Not Forest </t>
  </si>
  <si>
    <t xml:space="preserve">Golden Boot </t>
  </si>
  <si>
    <t xml:space="preserve">Golden Glove </t>
  </si>
  <si>
    <t>First player suspended for yellow card accumulation</t>
  </si>
  <si>
    <t>Average number of yellow cards per game</t>
  </si>
  <si>
    <t>Minimum number of points needed for for safety</t>
  </si>
  <si>
    <t>Name the player who is the most expensive transfer between PL teams in January window</t>
  </si>
  <si>
    <t>Team to use the most players during the season</t>
  </si>
  <si>
    <t xml:space="preserve">Single game highest winning margin </t>
  </si>
  <si>
    <t>Month first team is relegated</t>
  </si>
  <si>
    <t xml:space="preserve">Month leauge is won </t>
  </si>
  <si>
    <t>Team with most yellow cards</t>
  </si>
  <si>
    <t>Most clean sheets - Bournemouth, Leeds, Fulham, Brentford</t>
  </si>
  <si>
    <t>Who will finish highest - Chelsea, Tottenham, Scum, Arsenal</t>
  </si>
  <si>
    <t>Who will finish lowest - Brighton, Crystal Palace, Everton, Southampton</t>
  </si>
  <si>
    <t>Team to score first own goal</t>
  </si>
  <si>
    <t>Lampard to be a cunt (yes is the answer)</t>
  </si>
  <si>
    <t xml:space="preserve">First team to 10 loses </t>
  </si>
  <si>
    <t xml:space="preserve">Team with most draws </t>
  </si>
  <si>
    <t>Number of teams who will end with 0 goal differential a) 0, b) 1, c) &gt;1</t>
  </si>
  <si>
    <t xml:space="preserve">Dropouts </t>
  </si>
  <si>
    <t>Bet 365</t>
  </si>
  <si>
    <t>Mark</t>
  </si>
  <si>
    <t xml:space="preserve">Rob </t>
  </si>
  <si>
    <t>German …</t>
  </si>
  <si>
    <t>Chase Joslin</t>
  </si>
  <si>
    <t xml:space="preserve">Man U </t>
  </si>
  <si>
    <t>8/1/222</t>
  </si>
  <si>
    <t>Kit</t>
  </si>
  <si>
    <t>Yes</t>
  </si>
  <si>
    <t>Rob</t>
  </si>
  <si>
    <t>Steve</t>
  </si>
  <si>
    <t>Phil</t>
  </si>
  <si>
    <t>Table &amp; Q</t>
  </si>
  <si>
    <t xml:space="preserve">Mitch </t>
  </si>
  <si>
    <t>Mitch</t>
  </si>
  <si>
    <t>Sam</t>
  </si>
  <si>
    <t>Frank</t>
  </si>
  <si>
    <t>Zach</t>
  </si>
  <si>
    <t>cjoslin@vols.utk.edu</t>
  </si>
  <si>
    <t xml:space="preserve">Chase </t>
  </si>
  <si>
    <t>Chase</t>
  </si>
  <si>
    <t xml:space="preserve">Mark </t>
  </si>
  <si>
    <t xml:space="preserve">Actual </t>
  </si>
  <si>
    <t>Kit-A</t>
  </si>
  <si>
    <t>Rob-A</t>
  </si>
  <si>
    <t>Steve-A</t>
  </si>
  <si>
    <t>Phil-A</t>
  </si>
  <si>
    <t>Mitch-A</t>
  </si>
  <si>
    <t>Sam-A</t>
  </si>
  <si>
    <t>Frank-A</t>
  </si>
  <si>
    <t>Zach-A</t>
  </si>
  <si>
    <t>Mark-A</t>
  </si>
  <si>
    <t>Chase-A</t>
  </si>
  <si>
    <t>Total</t>
  </si>
  <si>
    <t>Competitors</t>
  </si>
  <si>
    <t>Actual</t>
  </si>
  <si>
    <t>Haaland (36)</t>
  </si>
  <si>
    <t>Son</t>
  </si>
  <si>
    <t>Gabriel Jesus</t>
  </si>
  <si>
    <t>Kane</t>
  </si>
  <si>
    <t>Mo Salah GB</t>
  </si>
  <si>
    <t>Son-Heung Min</t>
  </si>
  <si>
    <t>Salah</t>
  </si>
  <si>
    <t xml:space="preserve">De Gea (17) </t>
  </si>
  <si>
    <t>Ederson</t>
  </si>
  <si>
    <t>Allison</t>
  </si>
  <si>
    <t>Lloris</t>
  </si>
  <si>
    <t>Alisson</t>
  </si>
  <si>
    <t>Mendy</t>
  </si>
  <si>
    <t>Joao Palhinha (Fulham)</t>
  </si>
  <si>
    <t>Tyrone Mings</t>
  </si>
  <si>
    <t>Xhaka</t>
  </si>
  <si>
    <t>Roca</t>
  </si>
  <si>
    <t>james tarkowski</t>
  </si>
  <si>
    <t xml:space="preserve">Roca </t>
  </si>
  <si>
    <t>Junior Firpo</t>
  </si>
  <si>
    <t>Jan Bednarek</t>
  </si>
  <si>
    <t>Hojberg</t>
  </si>
  <si>
    <t xml:space="preserve">3.6 (3.61842) </t>
  </si>
  <si>
    <t>3.3  GB</t>
  </si>
  <si>
    <t>Anthony Gordon (Everton to New-C, 45m)</t>
  </si>
  <si>
    <t>Christiano Rondaldo</t>
  </si>
  <si>
    <t>Pulisic</t>
  </si>
  <si>
    <t>jack harrison</t>
  </si>
  <si>
    <t>James Maddison</t>
  </si>
  <si>
    <t>Jarrod Bowen</t>
  </si>
  <si>
    <t>Ronaldo</t>
  </si>
  <si>
    <t xml:space="preserve">A. None </t>
  </si>
  <si>
    <t>C</t>
  </si>
  <si>
    <t>A</t>
  </si>
  <si>
    <t>B</t>
  </si>
  <si>
    <t xml:space="preserve">Wolves/Bourn (31) </t>
  </si>
  <si>
    <t>Chelsea</t>
  </si>
  <si>
    <t>Southampton</t>
  </si>
  <si>
    <t>City</t>
  </si>
  <si>
    <t>Fulham</t>
  </si>
  <si>
    <t xml:space="preserve">9 (Liv v Bourn) </t>
  </si>
  <si>
    <t>May</t>
  </si>
  <si>
    <t>April</t>
  </si>
  <si>
    <t>March</t>
  </si>
  <si>
    <t>Feb</t>
  </si>
  <si>
    <t>February</t>
  </si>
  <si>
    <t>Leeds/Not F/Wolves (84)</t>
  </si>
  <si>
    <t>Bournmouth</t>
  </si>
  <si>
    <t xml:space="preserve">Arsenal (2) </t>
  </si>
  <si>
    <t>Tottenham</t>
  </si>
  <si>
    <t xml:space="preserve">S-Ham (20) </t>
  </si>
  <si>
    <t>Everton</t>
  </si>
  <si>
    <t xml:space="preserve">Brentford (12) </t>
  </si>
  <si>
    <t>Brentford</t>
  </si>
  <si>
    <t>C-Palace</t>
  </si>
  <si>
    <t>Aresenal</t>
  </si>
  <si>
    <t>Leicester</t>
  </si>
  <si>
    <t>Palace</t>
  </si>
  <si>
    <t>Scum</t>
  </si>
  <si>
    <t>Nottingham</t>
  </si>
  <si>
    <t xml:space="preserve">C Palace </t>
  </si>
  <si>
    <t>Bouremouth</t>
  </si>
  <si>
    <t>Villa</t>
  </si>
  <si>
    <t>bournemouth</t>
  </si>
  <si>
    <t>Newcastle/Brentford (14)</t>
  </si>
  <si>
    <t>Brighton</t>
  </si>
  <si>
    <t>Wolves</t>
  </si>
  <si>
    <t>Crystal Palace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</si>
</sst>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scheme val="minor"/>
    </font>
    <font>
      <sz val="11"/>
      <color rgb="FF008000"/>
      <name val="Calibri"/>
      <scheme val="minor"/>
    </font>
    <font>
      <u/>
      <sz val="11"/>
      <color rgb="FFFF0000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1"/>
      <color rgb="FF0000FF"/>
      <name val="Calibri"/>
      <scheme val="minor"/>
    </font>
    <font>
      <sz val="11"/>
      <color rgb="FF0000FF"/>
      <name val="Calibri"/>
      <scheme val="minor"/>
    </font>
    <font>
      <b/>
      <sz val="11"/>
      <color rgb="FF008000"/>
      <name val="Calibri"/>
      <scheme val="minor"/>
    </font>
    <font>
      <b/>
      <sz val="11"/>
      <color rgb="FF3366FF"/>
      <name val="Calibri"/>
      <scheme val="minor"/>
    </font>
    <font>
      <sz val="11"/>
      <color rgb="FF3366FF"/>
      <name val="Calibri"/>
      <scheme val="minor"/>
    </font>
    <font>
      <sz val="12"/>
      <color rgb="FF3366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3" borderId="1" xfId="0" applyFont="1" applyFill="1" applyBorder="1"/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/>
    <xf numFmtId="14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4" fillId="0" borderId="1" xfId="1" applyBorder="1"/>
    <xf numFmtId="14" fontId="0" fillId="2" borderId="1" xfId="0" applyNumberFormat="1" applyFill="1" applyBorder="1" applyAlignment="1">
      <alignment horizontal="right"/>
    </xf>
    <xf numFmtId="2" fontId="0" fillId="2" borderId="1" xfId="0" applyNumberFormat="1" applyFill="1" applyBorder="1"/>
    <xf numFmtId="0" fontId="11" fillId="0" borderId="1" xfId="0" applyFont="1" applyBorder="1"/>
    <xf numFmtId="14" fontId="11" fillId="0" borderId="1" xfId="0" applyNumberFormat="1" applyFont="1" applyBorder="1" applyAlignment="1">
      <alignment horizontal="right"/>
    </xf>
    <xf numFmtId="2" fontId="11" fillId="0" borderId="1" xfId="0" applyNumberFormat="1" applyFont="1" applyBorder="1"/>
    <xf numFmtId="2" fontId="3" fillId="0" borderId="1" xfId="0" applyNumberFormat="1" applyFont="1" applyBorder="1"/>
    <xf numFmtId="0" fontId="0" fillId="0" borderId="1" xfId="0" applyBorder="1" applyAlignment="1">
      <alignment horizontal="right"/>
    </xf>
    <xf numFmtId="2" fontId="2" fillId="0" borderId="1" xfId="0" applyNumberFormat="1" applyFont="1" applyBorder="1"/>
    <xf numFmtId="0" fontId="10" fillId="0" borderId="1" xfId="0" applyFont="1" applyBorder="1"/>
    <xf numFmtId="0" fontId="1" fillId="0" borderId="1" xfId="0" applyFont="1" applyBorder="1"/>
    <xf numFmtId="14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12" fillId="0" borderId="1" xfId="1" applyFont="1" applyBorder="1"/>
    <xf numFmtId="0" fontId="15" fillId="3" borderId="1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1" fontId="15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3" borderId="0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6" fillId="5" borderId="0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6" fillId="7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center" vertical="top"/>
    </xf>
    <xf numFmtId="0" fontId="15" fillId="6" borderId="1" xfId="0" applyFont="1" applyFill="1" applyBorder="1" applyAlignment="1">
      <alignment horizontal="center" vertical="top"/>
    </xf>
    <xf numFmtId="0" fontId="3" fillId="6" borderId="0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horizontal="left" vertical="top"/>
    </xf>
    <xf numFmtId="0" fontId="16" fillId="6" borderId="1" xfId="0" applyFont="1" applyFill="1" applyBorder="1" applyAlignment="1">
      <alignment horizontal="left"/>
    </xf>
    <xf numFmtId="1" fontId="3" fillId="6" borderId="1" xfId="0" applyNumberFormat="1" applyFont="1" applyFill="1" applyBorder="1" applyAlignment="1">
      <alignment horizontal="center"/>
    </xf>
    <xf numFmtId="1" fontId="15" fillId="6" borderId="1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0" fillId="2" borderId="1" xfId="0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17" fillId="2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vertical="top"/>
    </xf>
    <xf numFmtId="0" fontId="1" fillId="8" borderId="1" xfId="0" applyFont="1" applyFill="1" applyBorder="1" applyAlignment="1">
      <alignment horizontal="left"/>
    </xf>
    <xf numFmtId="0" fontId="17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left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mitchelljones2003@hotmail.com" TargetMode="External"/><Relationship Id="rId13" Type="http://schemas.openxmlformats.org/officeDocument/2006/relationships/hyperlink" Target="mailto:cjoslin@vols.utk.edu" TargetMode="External"/><Relationship Id="rId3" Type="http://schemas.openxmlformats.org/officeDocument/2006/relationships/hyperlink" Target="mailto:cbayer04@gmail.com" TargetMode="External"/><Relationship Id="rId7" Type="http://schemas.openxmlformats.org/officeDocument/2006/relationships/hyperlink" Target="mailto:dmarkhouston@gmail.com" TargetMode="External"/><Relationship Id="rId12" Type="http://schemas.openxmlformats.org/officeDocument/2006/relationships/hyperlink" Target="mailto:petenneet@hotmail.co.uk" TargetMode="External"/><Relationship Id="rId2" Type="http://schemas.openxmlformats.org/officeDocument/2006/relationships/hyperlink" Target="mailto:robmccall09@gmail.com" TargetMode="External"/><Relationship Id="rId1" Type="http://schemas.openxmlformats.org/officeDocument/2006/relationships/hyperlink" Target="mailto:martin.mazzetti@gmail.com" TargetMode="External"/><Relationship Id="rId6" Type="http://schemas.openxmlformats.org/officeDocument/2006/relationships/hyperlink" Target="mailto:zrbudesa42@gmail.com" TargetMode="External"/><Relationship Id="rId11" Type="http://schemas.openxmlformats.org/officeDocument/2006/relationships/hyperlink" Target="mailto:keithoaks88@live.com" TargetMode="External"/><Relationship Id="rId5" Type="http://schemas.openxmlformats.org/officeDocument/2006/relationships/hyperlink" Target="mailto:mccrarysp@yahoo.com" TargetMode="External"/><Relationship Id="rId10" Type="http://schemas.openxmlformats.org/officeDocument/2006/relationships/hyperlink" Target="mailto:stephencarvlin@gmail.com" TargetMode="External"/><Relationship Id="rId4" Type="http://schemas.openxmlformats.org/officeDocument/2006/relationships/hyperlink" Target="mailto:pilihp_akfak@hotmail.com" TargetMode="External"/><Relationship Id="rId9" Type="http://schemas.openxmlformats.org/officeDocument/2006/relationships/hyperlink" Target="mailto:steveyjones@tiscali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zoomScale="90" zoomScaleNormal="90" zoomScalePageLayoutView="90" workbookViewId="0">
      <selection sqref="A1:X21"/>
    </sheetView>
  </sheetViews>
  <sheetFormatPr defaultColWidth="8.77734375" defaultRowHeight="14.4" x14ac:dyDescent="0.3"/>
  <cols>
    <col min="1" max="1" width="16.33203125" style="56" customWidth="1"/>
    <col min="2" max="3" width="9.33203125" style="61" customWidth="1"/>
    <col min="4" max="4" width="9.33203125" style="77" customWidth="1"/>
    <col min="5" max="5" width="8.6640625" style="62" customWidth="1"/>
    <col min="6" max="6" width="8.6640625" style="58" customWidth="1"/>
    <col min="7" max="7" width="8.77734375" style="69" customWidth="1"/>
    <col min="8" max="8" width="8.77734375" style="70" customWidth="1"/>
    <col min="9" max="9" width="7.33203125" style="84" customWidth="1"/>
    <col min="10" max="10" width="7.77734375" style="85" customWidth="1"/>
    <col min="11" max="11" width="8.77734375" style="63"/>
    <col min="12" max="12" width="8.77734375" style="58"/>
    <col min="13" max="13" width="8.77734375" style="59"/>
    <col min="14" max="14" width="8.77734375" style="58"/>
    <col min="15" max="15" width="8.77734375" style="63"/>
    <col min="16" max="16" width="8.77734375" style="58"/>
    <col min="17" max="17" width="8.77734375" style="59"/>
    <col min="18" max="18" width="8.77734375" style="58"/>
    <col min="19" max="19" width="8.77734375" style="89"/>
    <col min="20" max="20" width="8.77734375" style="76"/>
    <col min="21" max="21" width="8.77734375" style="75"/>
    <col min="22" max="22" width="8.77734375" style="76"/>
    <col min="23" max="23" width="8.77734375" style="63"/>
    <col min="24" max="24" width="8.77734375" style="58"/>
    <col min="25" max="25" width="8.77734375" style="56"/>
    <col min="26" max="26" width="8.77734375" style="57"/>
    <col min="27" max="27" width="8.77734375" style="56"/>
    <col min="28" max="28" width="8.77734375" style="57"/>
    <col min="29" max="29" width="8.77734375" style="56"/>
    <col min="30" max="30" width="10.77734375" style="56" customWidth="1"/>
    <col min="31" max="16384" width="8.77734375" style="56"/>
  </cols>
  <sheetData>
    <row r="1" spans="1:29" x14ac:dyDescent="0.3">
      <c r="A1" s="5" t="s">
        <v>0</v>
      </c>
      <c r="B1" s="12" t="s">
        <v>79</v>
      </c>
      <c r="C1" s="12"/>
      <c r="D1" s="12" t="s">
        <v>101</v>
      </c>
      <c r="E1" s="7" t="s">
        <v>86</v>
      </c>
      <c r="F1" s="41" t="s">
        <v>102</v>
      </c>
      <c r="G1" s="7" t="s">
        <v>81</v>
      </c>
      <c r="H1" s="41" t="s">
        <v>103</v>
      </c>
      <c r="I1" s="11" t="s">
        <v>89</v>
      </c>
      <c r="J1" s="43" t="s">
        <v>104</v>
      </c>
      <c r="K1" s="7" t="s">
        <v>90</v>
      </c>
      <c r="L1" s="41" t="s">
        <v>105</v>
      </c>
      <c r="M1" s="7" t="s">
        <v>92</v>
      </c>
      <c r="N1" s="41" t="s">
        <v>106</v>
      </c>
      <c r="O1" s="7" t="s">
        <v>94</v>
      </c>
      <c r="P1" s="41" t="s">
        <v>107</v>
      </c>
      <c r="Q1" s="7" t="s">
        <v>95</v>
      </c>
      <c r="R1" s="41" t="s">
        <v>108</v>
      </c>
      <c r="S1" s="7" t="s">
        <v>96</v>
      </c>
      <c r="T1" s="41" t="s">
        <v>109</v>
      </c>
      <c r="U1" s="7" t="s">
        <v>80</v>
      </c>
      <c r="V1" s="41" t="s">
        <v>110</v>
      </c>
      <c r="W1" s="7" t="s">
        <v>98</v>
      </c>
      <c r="X1" s="41" t="s">
        <v>111</v>
      </c>
      <c r="Y1" s="54"/>
      <c r="Z1" s="55"/>
      <c r="AA1" s="54"/>
      <c r="AB1" s="55"/>
      <c r="AC1" s="55"/>
    </row>
    <row r="2" spans="1:29" x14ac:dyDescent="0.3">
      <c r="A2" s="2" t="s">
        <v>56</v>
      </c>
      <c r="B2" s="14">
        <v>20</v>
      </c>
      <c r="C2" s="14">
        <f>(B2-D2)</f>
        <v>5</v>
      </c>
      <c r="D2" s="52">
        <v>15</v>
      </c>
      <c r="E2" s="10">
        <v>19</v>
      </c>
      <c r="F2" s="42">
        <f>(D2-E2)^2</f>
        <v>16</v>
      </c>
      <c r="G2" s="65">
        <v>20</v>
      </c>
      <c r="H2" s="66">
        <f>(D2-G2)^2</f>
        <v>25</v>
      </c>
      <c r="I2" s="78">
        <v>20</v>
      </c>
      <c r="J2" s="79">
        <f>(I2-D2)^2</f>
        <v>25</v>
      </c>
      <c r="K2" s="49">
        <v>20</v>
      </c>
      <c r="L2" s="42">
        <f>(K2-D2)^2</f>
        <v>25</v>
      </c>
      <c r="M2" s="49">
        <v>20</v>
      </c>
      <c r="N2" s="42">
        <f>(M2-D2)^2</f>
        <v>25</v>
      </c>
      <c r="O2" s="49">
        <v>18</v>
      </c>
      <c r="P2" s="42">
        <f>(O2-D2)^2</f>
        <v>9</v>
      </c>
      <c r="Q2" s="49">
        <v>20</v>
      </c>
      <c r="R2" s="42">
        <f>(Q2-D2)^2</f>
        <v>25</v>
      </c>
      <c r="S2" s="71">
        <v>20</v>
      </c>
      <c r="T2" s="86">
        <f>(S2-D2)^2</f>
        <v>25</v>
      </c>
      <c r="U2" s="71">
        <v>19</v>
      </c>
      <c r="V2" s="72">
        <f>(U2-D2)^2</f>
        <v>16</v>
      </c>
      <c r="W2" s="49">
        <v>15</v>
      </c>
      <c r="X2" s="42">
        <f>(W2-D2)^2</f>
        <v>0</v>
      </c>
      <c r="Y2" s="54"/>
      <c r="Z2" s="55"/>
      <c r="AA2" s="54"/>
      <c r="AB2" s="55"/>
      <c r="AC2" s="55"/>
    </row>
    <row r="3" spans="1:29" x14ac:dyDescent="0.3">
      <c r="A3" s="1" t="s">
        <v>15</v>
      </c>
      <c r="B3" s="15">
        <v>5</v>
      </c>
      <c r="C3" s="14">
        <f t="shared" ref="C3:C21" si="0">(B3-D3)</f>
        <v>3</v>
      </c>
      <c r="D3" s="50">
        <v>2</v>
      </c>
      <c r="E3" s="10">
        <v>6</v>
      </c>
      <c r="F3" s="42">
        <f t="shared" ref="F3:F21" si="1">(D3-E3)^2</f>
        <v>16</v>
      </c>
      <c r="G3" s="65">
        <v>2</v>
      </c>
      <c r="H3" s="66">
        <f t="shared" ref="H3:H21" si="2">(D3-G3)^2</f>
        <v>0</v>
      </c>
      <c r="I3" s="80">
        <v>5</v>
      </c>
      <c r="J3" s="79">
        <f t="shared" ref="J3:J21" si="3">(I3-D3)^2</f>
        <v>9</v>
      </c>
      <c r="K3" s="49">
        <v>5</v>
      </c>
      <c r="L3" s="42">
        <f t="shared" ref="L3:L21" si="4">(K3-D3)^2</f>
        <v>9</v>
      </c>
      <c r="M3" s="49">
        <v>5</v>
      </c>
      <c r="N3" s="42">
        <f t="shared" ref="N3:N21" si="5">(M3-D3)^2</f>
        <v>9</v>
      </c>
      <c r="O3" s="49">
        <v>5</v>
      </c>
      <c r="P3" s="42">
        <f t="shared" ref="P3:P21" si="6">(O3-D3)^2</f>
        <v>9</v>
      </c>
      <c r="Q3" s="49">
        <v>5</v>
      </c>
      <c r="R3" s="42">
        <f t="shared" ref="R3:R21" si="7">(Q3-D3)^2</f>
        <v>9</v>
      </c>
      <c r="S3" s="71">
        <v>4</v>
      </c>
      <c r="T3" s="86">
        <f t="shared" ref="T3:T21" si="8">(S3-D3)^2</f>
        <v>4</v>
      </c>
      <c r="U3" s="71">
        <v>4</v>
      </c>
      <c r="V3" s="72">
        <f t="shared" ref="V3:V21" si="9">(U3-D3)^2</f>
        <v>4</v>
      </c>
      <c r="W3" s="49">
        <v>6</v>
      </c>
      <c r="X3" s="42">
        <f t="shared" ref="X3:X21" si="10">(W3-D3)^2</f>
        <v>16</v>
      </c>
      <c r="Y3" s="57"/>
      <c r="Z3" s="56"/>
      <c r="AA3" s="57"/>
      <c r="AB3" s="56"/>
    </row>
    <row r="4" spans="1:29" x14ac:dyDescent="0.3">
      <c r="A4" s="1" t="s">
        <v>40</v>
      </c>
      <c r="B4" s="15">
        <v>10</v>
      </c>
      <c r="C4" s="14">
        <f t="shared" si="0"/>
        <v>3</v>
      </c>
      <c r="D4" s="50">
        <v>7</v>
      </c>
      <c r="E4" s="10">
        <v>10</v>
      </c>
      <c r="F4" s="42">
        <f t="shared" si="1"/>
        <v>9</v>
      </c>
      <c r="G4" s="65">
        <v>9</v>
      </c>
      <c r="H4" s="66">
        <f t="shared" si="2"/>
        <v>4</v>
      </c>
      <c r="I4" s="80">
        <v>8</v>
      </c>
      <c r="J4" s="79">
        <f t="shared" si="3"/>
        <v>1</v>
      </c>
      <c r="K4" s="49">
        <v>14</v>
      </c>
      <c r="L4" s="42">
        <f t="shared" si="4"/>
        <v>49</v>
      </c>
      <c r="M4" s="49">
        <v>12</v>
      </c>
      <c r="N4" s="42">
        <f t="shared" si="5"/>
        <v>25</v>
      </c>
      <c r="O4" s="49">
        <v>14</v>
      </c>
      <c r="P4" s="42">
        <f t="shared" si="6"/>
        <v>49</v>
      </c>
      <c r="Q4" s="49">
        <v>10</v>
      </c>
      <c r="R4" s="42">
        <f t="shared" si="7"/>
        <v>9</v>
      </c>
      <c r="S4" s="71">
        <v>11</v>
      </c>
      <c r="T4" s="86">
        <f t="shared" si="8"/>
        <v>16</v>
      </c>
      <c r="U4" s="71">
        <v>9</v>
      </c>
      <c r="V4" s="72">
        <f t="shared" si="9"/>
        <v>4</v>
      </c>
      <c r="W4" s="49">
        <v>14</v>
      </c>
      <c r="X4" s="42">
        <f t="shared" si="10"/>
        <v>49</v>
      </c>
      <c r="Y4" s="57"/>
      <c r="Z4" s="56"/>
      <c r="AA4" s="57"/>
      <c r="AB4" s="56"/>
    </row>
    <row r="5" spans="1:29" x14ac:dyDescent="0.3">
      <c r="A5" s="1" t="s">
        <v>48</v>
      </c>
      <c r="B5" s="15">
        <v>17</v>
      </c>
      <c r="C5" s="14">
        <f t="shared" si="0"/>
        <v>8</v>
      </c>
      <c r="D5" s="50">
        <v>9</v>
      </c>
      <c r="E5" s="10">
        <v>17</v>
      </c>
      <c r="F5" s="42">
        <f t="shared" si="1"/>
        <v>64</v>
      </c>
      <c r="G5" s="65">
        <v>17</v>
      </c>
      <c r="H5" s="66">
        <f t="shared" si="2"/>
        <v>64</v>
      </c>
      <c r="I5" s="81">
        <v>17</v>
      </c>
      <c r="J5" s="79">
        <f t="shared" si="3"/>
        <v>64</v>
      </c>
      <c r="K5" s="49">
        <v>15</v>
      </c>
      <c r="L5" s="42">
        <f t="shared" si="4"/>
        <v>36</v>
      </c>
      <c r="M5" s="49">
        <v>16</v>
      </c>
      <c r="N5" s="42">
        <f t="shared" si="5"/>
        <v>49</v>
      </c>
      <c r="O5" s="49">
        <v>17</v>
      </c>
      <c r="P5" s="42">
        <f t="shared" si="6"/>
        <v>64</v>
      </c>
      <c r="Q5" s="49">
        <v>15</v>
      </c>
      <c r="R5" s="42">
        <f t="shared" si="7"/>
        <v>36</v>
      </c>
      <c r="S5" s="71">
        <v>18</v>
      </c>
      <c r="T5" s="86">
        <f t="shared" si="8"/>
        <v>81</v>
      </c>
      <c r="U5" s="71">
        <v>17</v>
      </c>
      <c r="V5" s="72">
        <f t="shared" si="9"/>
        <v>64</v>
      </c>
      <c r="W5" s="49">
        <v>17</v>
      </c>
      <c r="X5" s="42">
        <f t="shared" si="10"/>
        <v>64</v>
      </c>
      <c r="Y5" s="57"/>
      <c r="Z5" s="56"/>
      <c r="AA5" s="57"/>
      <c r="AB5" s="60"/>
    </row>
    <row r="6" spans="1:29" x14ac:dyDescent="0.3">
      <c r="A6" s="1" t="s">
        <v>49</v>
      </c>
      <c r="B6" s="15">
        <v>11</v>
      </c>
      <c r="C6" s="14">
        <f t="shared" si="0"/>
        <v>5</v>
      </c>
      <c r="D6" s="50">
        <v>6</v>
      </c>
      <c r="E6" s="10">
        <v>11</v>
      </c>
      <c r="F6" s="42">
        <f t="shared" si="1"/>
        <v>25</v>
      </c>
      <c r="G6" s="65">
        <v>12</v>
      </c>
      <c r="H6" s="66">
        <f t="shared" si="2"/>
        <v>36</v>
      </c>
      <c r="I6" s="81">
        <v>9</v>
      </c>
      <c r="J6" s="79">
        <f t="shared" si="3"/>
        <v>9</v>
      </c>
      <c r="K6" s="49">
        <v>12</v>
      </c>
      <c r="L6" s="42">
        <f t="shared" si="4"/>
        <v>36</v>
      </c>
      <c r="M6" s="49">
        <v>11</v>
      </c>
      <c r="N6" s="42">
        <f t="shared" si="5"/>
        <v>25</v>
      </c>
      <c r="O6" s="49">
        <v>11</v>
      </c>
      <c r="P6" s="42">
        <f t="shared" si="6"/>
        <v>25</v>
      </c>
      <c r="Q6" s="49">
        <v>12</v>
      </c>
      <c r="R6" s="42">
        <f t="shared" si="7"/>
        <v>36</v>
      </c>
      <c r="S6" s="71">
        <v>10</v>
      </c>
      <c r="T6" s="86">
        <f t="shared" si="8"/>
        <v>16</v>
      </c>
      <c r="U6" s="71">
        <v>13</v>
      </c>
      <c r="V6" s="72">
        <f t="shared" si="9"/>
        <v>49</v>
      </c>
      <c r="W6" s="49">
        <v>9</v>
      </c>
      <c r="X6" s="42">
        <f t="shared" si="10"/>
        <v>9</v>
      </c>
      <c r="Y6" s="57"/>
      <c r="Z6" s="56"/>
      <c r="AA6" s="57"/>
    </row>
    <row r="7" spans="1:29" x14ac:dyDescent="0.3">
      <c r="A7" s="1" t="s">
        <v>20</v>
      </c>
      <c r="B7" s="15">
        <v>4</v>
      </c>
      <c r="C7" s="14">
        <f t="shared" si="0"/>
        <v>-8</v>
      </c>
      <c r="D7" s="50">
        <v>12</v>
      </c>
      <c r="E7" s="10">
        <v>5</v>
      </c>
      <c r="F7" s="42">
        <f t="shared" si="1"/>
        <v>49</v>
      </c>
      <c r="G7" s="65">
        <v>6</v>
      </c>
      <c r="H7" s="66">
        <f t="shared" si="2"/>
        <v>36</v>
      </c>
      <c r="I7" s="80">
        <v>4</v>
      </c>
      <c r="J7" s="79">
        <f t="shared" si="3"/>
        <v>64</v>
      </c>
      <c r="K7" s="49">
        <v>4</v>
      </c>
      <c r="L7" s="42">
        <f t="shared" si="4"/>
        <v>64</v>
      </c>
      <c r="M7" s="49">
        <v>6</v>
      </c>
      <c r="N7" s="42">
        <f t="shared" si="5"/>
        <v>36</v>
      </c>
      <c r="O7" s="49">
        <v>3</v>
      </c>
      <c r="P7" s="42">
        <f t="shared" si="6"/>
        <v>81</v>
      </c>
      <c r="Q7" s="49">
        <v>4</v>
      </c>
      <c r="R7" s="42">
        <f t="shared" si="7"/>
        <v>64</v>
      </c>
      <c r="S7" s="71">
        <v>5</v>
      </c>
      <c r="T7" s="86">
        <f t="shared" si="8"/>
        <v>49</v>
      </c>
      <c r="U7" s="71">
        <v>6</v>
      </c>
      <c r="V7" s="72">
        <f t="shared" si="9"/>
        <v>36</v>
      </c>
      <c r="W7" s="49">
        <v>4</v>
      </c>
      <c r="X7" s="42">
        <f t="shared" si="10"/>
        <v>64</v>
      </c>
      <c r="Y7" s="57"/>
      <c r="Z7" s="56"/>
      <c r="AA7" s="57"/>
      <c r="AB7" s="56"/>
    </row>
    <row r="8" spans="1:29" x14ac:dyDescent="0.3">
      <c r="A8" s="1" t="s">
        <v>50</v>
      </c>
      <c r="B8" s="15">
        <v>14</v>
      </c>
      <c r="C8" s="14">
        <f t="shared" si="0"/>
        <v>3</v>
      </c>
      <c r="D8" s="50">
        <v>11</v>
      </c>
      <c r="E8" s="10">
        <v>15</v>
      </c>
      <c r="F8" s="42">
        <f t="shared" si="1"/>
        <v>16</v>
      </c>
      <c r="G8" s="65">
        <v>10</v>
      </c>
      <c r="H8" s="66">
        <f t="shared" si="2"/>
        <v>1</v>
      </c>
      <c r="I8" s="80">
        <v>12</v>
      </c>
      <c r="J8" s="79">
        <f t="shared" si="3"/>
        <v>1</v>
      </c>
      <c r="K8" s="49">
        <v>13</v>
      </c>
      <c r="L8" s="42">
        <f t="shared" si="4"/>
        <v>4</v>
      </c>
      <c r="M8" s="49">
        <v>7</v>
      </c>
      <c r="N8" s="42">
        <f t="shared" si="5"/>
        <v>16</v>
      </c>
      <c r="O8" s="49">
        <v>13</v>
      </c>
      <c r="P8" s="42">
        <f t="shared" si="6"/>
        <v>4</v>
      </c>
      <c r="Q8" s="49">
        <v>11</v>
      </c>
      <c r="R8" s="42">
        <f t="shared" si="7"/>
        <v>0</v>
      </c>
      <c r="S8" s="71">
        <v>9</v>
      </c>
      <c r="T8" s="86">
        <f t="shared" si="8"/>
        <v>4</v>
      </c>
      <c r="U8" s="71">
        <v>12</v>
      </c>
      <c r="V8" s="72">
        <f t="shared" si="9"/>
        <v>1</v>
      </c>
      <c r="W8" s="49">
        <v>12</v>
      </c>
      <c r="X8" s="42">
        <f t="shared" si="10"/>
        <v>1</v>
      </c>
      <c r="Y8" s="57"/>
      <c r="Z8" s="56"/>
      <c r="AA8" s="57"/>
      <c r="AB8" s="60"/>
    </row>
    <row r="9" spans="1:29" x14ac:dyDescent="0.3">
      <c r="A9" s="1" t="s">
        <v>51</v>
      </c>
      <c r="B9" s="15">
        <v>12</v>
      </c>
      <c r="C9" s="14">
        <f t="shared" si="0"/>
        <v>-5</v>
      </c>
      <c r="D9" s="50">
        <v>17</v>
      </c>
      <c r="E9" s="10">
        <v>14</v>
      </c>
      <c r="F9" s="42">
        <f t="shared" si="1"/>
        <v>9</v>
      </c>
      <c r="G9" s="65">
        <v>14</v>
      </c>
      <c r="H9" s="66">
        <f t="shared" si="2"/>
        <v>9</v>
      </c>
      <c r="I9" s="80">
        <v>14</v>
      </c>
      <c r="J9" s="79">
        <f t="shared" si="3"/>
        <v>9</v>
      </c>
      <c r="K9" s="49">
        <v>18</v>
      </c>
      <c r="L9" s="42">
        <f t="shared" si="4"/>
        <v>1</v>
      </c>
      <c r="M9" s="49">
        <v>18</v>
      </c>
      <c r="N9" s="42">
        <f t="shared" si="5"/>
        <v>1</v>
      </c>
      <c r="O9" s="49">
        <v>16</v>
      </c>
      <c r="P9" s="42">
        <f t="shared" si="6"/>
        <v>1</v>
      </c>
      <c r="Q9" s="49">
        <v>13</v>
      </c>
      <c r="R9" s="42">
        <f t="shared" si="7"/>
        <v>16</v>
      </c>
      <c r="S9" s="71">
        <v>14</v>
      </c>
      <c r="T9" s="86">
        <f t="shared" si="8"/>
        <v>9</v>
      </c>
      <c r="U9" s="71">
        <v>14</v>
      </c>
      <c r="V9" s="72">
        <f t="shared" si="9"/>
        <v>9</v>
      </c>
      <c r="W9" s="49">
        <v>13</v>
      </c>
      <c r="X9" s="42">
        <f t="shared" si="10"/>
        <v>16</v>
      </c>
      <c r="Y9" s="57"/>
      <c r="Z9" s="56"/>
      <c r="AA9" s="57"/>
      <c r="AB9" s="56"/>
    </row>
    <row r="10" spans="1:29" x14ac:dyDescent="0.3">
      <c r="A10" s="1" t="s">
        <v>57</v>
      </c>
      <c r="B10" s="15">
        <v>19</v>
      </c>
      <c r="C10" s="14">
        <f t="shared" si="0"/>
        <v>9</v>
      </c>
      <c r="D10" s="50">
        <v>10</v>
      </c>
      <c r="E10" s="10">
        <v>20</v>
      </c>
      <c r="F10" s="42">
        <f t="shared" si="1"/>
        <v>100</v>
      </c>
      <c r="G10" s="65">
        <v>19</v>
      </c>
      <c r="H10" s="66">
        <f t="shared" si="2"/>
        <v>81</v>
      </c>
      <c r="I10" s="80">
        <v>19</v>
      </c>
      <c r="J10" s="79">
        <f t="shared" si="3"/>
        <v>81</v>
      </c>
      <c r="K10" s="49">
        <v>19</v>
      </c>
      <c r="L10" s="42">
        <f t="shared" si="4"/>
        <v>81</v>
      </c>
      <c r="M10" s="49">
        <v>19</v>
      </c>
      <c r="N10" s="42">
        <f t="shared" si="5"/>
        <v>81</v>
      </c>
      <c r="O10" s="49">
        <v>19</v>
      </c>
      <c r="P10" s="42">
        <f t="shared" si="6"/>
        <v>81</v>
      </c>
      <c r="Q10" s="49">
        <v>17</v>
      </c>
      <c r="R10" s="42">
        <f t="shared" si="7"/>
        <v>49</v>
      </c>
      <c r="S10" s="71">
        <v>19</v>
      </c>
      <c r="T10" s="86">
        <f t="shared" si="8"/>
        <v>81</v>
      </c>
      <c r="U10" s="71">
        <v>20</v>
      </c>
      <c r="V10" s="72">
        <f t="shared" si="9"/>
        <v>100</v>
      </c>
      <c r="W10" s="49">
        <v>20</v>
      </c>
      <c r="X10" s="42">
        <f t="shared" si="10"/>
        <v>100</v>
      </c>
      <c r="Y10" s="57"/>
      <c r="Z10" s="56"/>
      <c r="AA10" s="57"/>
      <c r="AB10" s="56"/>
    </row>
    <row r="11" spans="1:29" x14ac:dyDescent="0.3">
      <c r="A11" s="1" t="s">
        <v>52</v>
      </c>
      <c r="B11" s="15">
        <v>15</v>
      </c>
      <c r="C11" s="14">
        <f t="shared" si="0"/>
        <v>-4</v>
      </c>
      <c r="D11" s="50">
        <v>19</v>
      </c>
      <c r="E11" s="10">
        <v>16</v>
      </c>
      <c r="F11" s="42">
        <f t="shared" si="1"/>
        <v>9</v>
      </c>
      <c r="G11" s="65">
        <v>15</v>
      </c>
      <c r="H11" s="66">
        <f t="shared" si="2"/>
        <v>16</v>
      </c>
      <c r="I11" s="80">
        <v>13</v>
      </c>
      <c r="J11" s="79">
        <f t="shared" si="3"/>
        <v>36</v>
      </c>
      <c r="K11" s="49">
        <v>6</v>
      </c>
      <c r="L11" s="42">
        <f t="shared" si="4"/>
        <v>169</v>
      </c>
      <c r="M11" s="49">
        <v>10</v>
      </c>
      <c r="N11" s="42">
        <f t="shared" si="5"/>
        <v>81</v>
      </c>
      <c r="O11" s="49">
        <v>15</v>
      </c>
      <c r="P11" s="42">
        <f t="shared" si="6"/>
        <v>16</v>
      </c>
      <c r="Q11" s="49">
        <v>18</v>
      </c>
      <c r="R11" s="42">
        <f t="shared" si="7"/>
        <v>1</v>
      </c>
      <c r="S11" s="71">
        <v>17</v>
      </c>
      <c r="T11" s="86">
        <f t="shared" si="8"/>
        <v>4</v>
      </c>
      <c r="U11" s="71">
        <v>15</v>
      </c>
      <c r="V11" s="72">
        <f t="shared" si="9"/>
        <v>16</v>
      </c>
      <c r="W11" s="49">
        <v>18</v>
      </c>
      <c r="X11" s="42">
        <f t="shared" si="10"/>
        <v>1</v>
      </c>
      <c r="Y11" s="57"/>
      <c r="Z11" s="56"/>
      <c r="AA11" s="57"/>
      <c r="AB11" s="56"/>
    </row>
    <row r="12" spans="1:29" x14ac:dyDescent="0.3">
      <c r="A12" s="1" t="s">
        <v>53</v>
      </c>
      <c r="B12" s="15">
        <v>9</v>
      </c>
      <c r="C12" s="14">
        <f t="shared" si="0"/>
        <v>-9</v>
      </c>
      <c r="D12" s="50">
        <v>18</v>
      </c>
      <c r="E12" s="10">
        <v>9</v>
      </c>
      <c r="F12" s="42">
        <f t="shared" si="1"/>
        <v>81</v>
      </c>
      <c r="G12" s="65">
        <v>11</v>
      </c>
      <c r="H12" s="66">
        <f t="shared" si="2"/>
        <v>49</v>
      </c>
      <c r="I12" s="80">
        <v>10</v>
      </c>
      <c r="J12" s="79">
        <f t="shared" si="3"/>
        <v>64</v>
      </c>
      <c r="K12" s="49">
        <v>11</v>
      </c>
      <c r="L12" s="42">
        <f t="shared" si="4"/>
        <v>49</v>
      </c>
      <c r="M12" s="49">
        <v>13</v>
      </c>
      <c r="N12" s="42">
        <f t="shared" si="5"/>
        <v>25</v>
      </c>
      <c r="O12" s="49">
        <v>8</v>
      </c>
      <c r="P12" s="42">
        <f t="shared" si="6"/>
        <v>100</v>
      </c>
      <c r="Q12" s="49">
        <v>8</v>
      </c>
      <c r="R12" s="42">
        <f t="shared" si="7"/>
        <v>100</v>
      </c>
      <c r="S12" s="71">
        <v>12</v>
      </c>
      <c r="T12" s="86">
        <f t="shared" si="8"/>
        <v>36</v>
      </c>
      <c r="U12" s="71">
        <v>10</v>
      </c>
      <c r="V12" s="72">
        <f t="shared" si="9"/>
        <v>64</v>
      </c>
      <c r="W12" s="49">
        <v>7</v>
      </c>
      <c r="X12" s="42">
        <f t="shared" si="10"/>
        <v>121</v>
      </c>
      <c r="Y12" s="57"/>
      <c r="Z12" s="56"/>
      <c r="AA12" s="57"/>
      <c r="AB12" s="56"/>
    </row>
    <row r="13" spans="1:29" x14ac:dyDescent="0.3">
      <c r="A13" s="1" t="s">
        <v>26</v>
      </c>
      <c r="B13" s="15">
        <v>2</v>
      </c>
      <c r="C13" s="14">
        <f t="shared" si="0"/>
        <v>-3</v>
      </c>
      <c r="D13" s="50">
        <v>5</v>
      </c>
      <c r="E13" s="10">
        <v>2</v>
      </c>
      <c r="F13" s="42">
        <f t="shared" si="1"/>
        <v>9</v>
      </c>
      <c r="G13" s="65">
        <v>3</v>
      </c>
      <c r="H13" s="66">
        <f t="shared" si="2"/>
        <v>4</v>
      </c>
      <c r="I13" s="80">
        <v>2</v>
      </c>
      <c r="J13" s="79">
        <f t="shared" si="3"/>
        <v>9</v>
      </c>
      <c r="K13" s="49">
        <v>2</v>
      </c>
      <c r="L13" s="42">
        <f t="shared" si="4"/>
        <v>9</v>
      </c>
      <c r="M13" s="49">
        <v>2</v>
      </c>
      <c r="N13" s="42">
        <f t="shared" si="5"/>
        <v>9</v>
      </c>
      <c r="O13" s="49">
        <v>1</v>
      </c>
      <c r="P13" s="42">
        <f t="shared" si="6"/>
        <v>16</v>
      </c>
      <c r="Q13" s="49">
        <v>3</v>
      </c>
      <c r="R13" s="42">
        <f t="shared" si="7"/>
        <v>4</v>
      </c>
      <c r="S13" s="71">
        <v>2</v>
      </c>
      <c r="T13" s="86">
        <f t="shared" si="8"/>
        <v>9</v>
      </c>
      <c r="U13" s="71">
        <v>2</v>
      </c>
      <c r="V13" s="72">
        <f t="shared" si="9"/>
        <v>9</v>
      </c>
      <c r="W13" s="49">
        <v>1</v>
      </c>
      <c r="X13" s="42">
        <f t="shared" si="10"/>
        <v>16</v>
      </c>
      <c r="Y13" s="57"/>
      <c r="Z13" s="56"/>
      <c r="AA13" s="57"/>
      <c r="AB13" s="56"/>
    </row>
    <row r="14" spans="1:29" x14ac:dyDescent="0.3">
      <c r="A14" s="1" t="s">
        <v>8</v>
      </c>
      <c r="B14" s="15">
        <v>1</v>
      </c>
      <c r="C14" s="14">
        <f t="shared" si="0"/>
        <v>0</v>
      </c>
      <c r="D14" s="50">
        <v>1</v>
      </c>
      <c r="E14" s="10">
        <v>1</v>
      </c>
      <c r="F14" s="42">
        <f t="shared" si="1"/>
        <v>0</v>
      </c>
      <c r="G14" s="65">
        <v>1</v>
      </c>
      <c r="H14" s="66">
        <f t="shared" si="2"/>
        <v>0</v>
      </c>
      <c r="I14" s="80">
        <v>1</v>
      </c>
      <c r="J14" s="79">
        <f t="shared" si="3"/>
        <v>0</v>
      </c>
      <c r="K14" s="49">
        <v>1</v>
      </c>
      <c r="L14" s="42">
        <f t="shared" si="4"/>
        <v>0</v>
      </c>
      <c r="M14" s="49">
        <v>1</v>
      </c>
      <c r="N14" s="42">
        <f t="shared" si="5"/>
        <v>0</v>
      </c>
      <c r="O14" s="49">
        <v>2</v>
      </c>
      <c r="P14" s="42">
        <f t="shared" si="6"/>
        <v>1</v>
      </c>
      <c r="Q14" s="49">
        <v>1</v>
      </c>
      <c r="R14" s="42">
        <f t="shared" si="7"/>
        <v>0</v>
      </c>
      <c r="S14" s="71">
        <v>1</v>
      </c>
      <c r="T14" s="86">
        <f t="shared" si="8"/>
        <v>0</v>
      </c>
      <c r="U14" s="71">
        <v>1</v>
      </c>
      <c r="V14" s="72">
        <f t="shared" si="9"/>
        <v>0</v>
      </c>
      <c r="W14" s="49">
        <v>2</v>
      </c>
      <c r="X14" s="42">
        <f t="shared" si="10"/>
        <v>1</v>
      </c>
      <c r="Y14" s="57"/>
      <c r="Z14" s="56"/>
      <c r="AA14" s="57"/>
      <c r="AB14" s="56"/>
    </row>
    <row r="15" spans="1:29" x14ac:dyDescent="0.3">
      <c r="A15" s="1" t="s">
        <v>54</v>
      </c>
      <c r="B15" s="15">
        <v>6</v>
      </c>
      <c r="C15" s="14">
        <f t="shared" si="0"/>
        <v>3</v>
      </c>
      <c r="D15" s="50">
        <v>3</v>
      </c>
      <c r="E15" s="10">
        <v>4</v>
      </c>
      <c r="F15" s="42">
        <f t="shared" si="1"/>
        <v>1</v>
      </c>
      <c r="G15" s="65">
        <v>7</v>
      </c>
      <c r="H15" s="66">
        <f t="shared" si="2"/>
        <v>16</v>
      </c>
      <c r="I15" s="80">
        <v>6</v>
      </c>
      <c r="J15" s="79">
        <f t="shared" si="3"/>
        <v>9</v>
      </c>
      <c r="K15" s="49">
        <v>8</v>
      </c>
      <c r="L15" s="42">
        <f t="shared" si="4"/>
        <v>25</v>
      </c>
      <c r="M15" s="49">
        <v>4</v>
      </c>
      <c r="N15" s="42">
        <f t="shared" si="5"/>
        <v>1</v>
      </c>
      <c r="O15" s="49">
        <v>7</v>
      </c>
      <c r="P15" s="42">
        <f t="shared" si="6"/>
        <v>16</v>
      </c>
      <c r="Q15" s="49">
        <v>7</v>
      </c>
      <c r="R15" s="42">
        <f t="shared" si="7"/>
        <v>16</v>
      </c>
      <c r="S15" s="71">
        <v>6</v>
      </c>
      <c r="T15" s="86">
        <f t="shared" si="8"/>
        <v>9</v>
      </c>
      <c r="U15" s="71">
        <v>5</v>
      </c>
      <c r="V15" s="72">
        <f t="shared" si="9"/>
        <v>4</v>
      </c>
      <c r="W15" s="49">
        <v>5</v>
      </c>
      <c r="X15" s="42">
        <f t="shared" si="10"/>
        <v>4</v>
      </c>
      <c r="Y15" s="57"/>
      <c r="Z15" s="56"/>
      <c r="AA15" s="57"/>
      <c r="AB15" s="56"/>
    </row>
    <row r="16" spans="1:29" x14ac:dyDescent="0.3">
      <c r="A16" s="1" t="s">
        <v>13</v>
      </c>
      <c r="B16" s="15">
        <v>7</v>
      </c>
      <c r="C16" s="14">
        <f t="shared" si="0"/>
        <v>3</v>
      </c>
      <c r="D16" s="50">
        <v>4</v>
      </c>
      <c r="E16" s="10">
        <v>8</v>
      </c>
      <c r="F16" s="42">
        <f t="shared" si="1"/>
        <v>16</v>
      </c>
      <c r="G16" s="65">
        <v>8</v>
      </c>
      <c r="H16" s="66">
        <f t="shared" si="2"/>
        <v>16</v>
      </c>
      <c r="I16" s="80">
        <v>7</v>
      </c>
      <c r="J16" s="79">
        <f t="shared" si="3"/>
        <v>9</v>
      </c>
      <c r="K16" s="49">
        <v>9</v>
      </c>
      <c r="L16" s="42">
        <f t="shared" si="4"/>
        <v>25</v>
      </c>
      <c r="M16" s="49">
        <v>8</v>
      </c>
      <c r="N16" s="42">
        <f t="shared" si="5"/>
        <v>16</v>
      </c>
      <c r="O16" s="49">
        <v>9</v>
      </c>
      <c r="P16" s="42">
        <f t="shared" si="6"/>
        <v>25</v>
      </c>
      <c r="Q16" s="49">
        <v>6</v>
      </c>
      <c r="R16" s="42">
        <f t="shared" si="7"/>
        <v>4</v>
      </c>
      <c r="S16" s="71">
        <v>7</v>
      </c>
      <c r="T16" s="86">
        <f t="shared" si="8"/>
        <v>9</v>
      </c>
      <c r="U16" s="71">
        <v>7</v>
      </c>
      <c r="V16" s="72">
        <f t="shared" si="9"/>
        <v>9</v>
      </c>
      <c r="W16" s="49">
        <v>11</v>
      </c>
      <c r="X16" s="42">
        <f t="shared" si="10"/>
        <v>49</v>
      </c>
      <c r="Y16" s="57"/>
      <c r="Z16" s="56"/>
      <c r="AA16" s="57"/>
      <c r="AB16" s="56"/>
    </row>
    <row r="17" spans="1:30" x14ac:dyDescent="0.3">
      <c r="A17" s="1" t="s">
        <v>58</v>
      </c>
      <c r="B17" s="15">
        <v>18</v>
      </c>
      <c r="C17" s="14">
        <f t="shared" si="0"/>
        <v>2</v>
      </c>
      <c r="D17" s="50">
        <v>16</v>
      </c>
      <c r="E17" s="10">
        <v>13</v>
      </c>
      <c r="F17" s="42">
        <f t="shared" si="1"/>
        <v>9</v>
      </c>
      <c r="G17" s="65">
        <v>16</v>
      </c>
      <c r="H17" s="66">
        <f t="shared" si="2"/>
        <v>0</v>
      </c>
      <c r="I17" s="80">
        <v>15</v>
      </c>
      <c r="J17" s="79">
        <f t="shared" si="3"/>
        <v>1</v>
      </c>
      <c r="K17" s="49">
        <v>16</v>
      </c>
      <c r="L17" s="42">
        <f t="shared" si="4"/>
        <v>0</v>
      </c>
      <c r="M17" s="49">
        <v>17</v>
      </c>
      <c r="N17" s="42">
        <f t="shared" si="5"/>
        <v>1</v>
      </c>
      <c r="O17" s="49">
        <v>12</v>
      </c>
      <c r="P17" s="42">
        <f t="shared" si="6"/>
        <v>16</v>
      </c>
      <c r="Q17" s="49">
        <v>19</v>
      </c>
      <c r="R17" s="42">
        <f t="shared" si="7"/>
        <v>9</v>
      </c>
      <c r="S17" s="71">
        <v>16</v>
      </c>
      <c r="T17" s="86">
        <f t="shared" si="8"/>
        <v>0</v>
      </c>
      <c r="U17" s="71">
        <v>16</v>
      </c>
      <c r="V17" s="72">
        <f t="shared" si="9"/>
        <v>0</v>
      </c>
      <c r="W17" s="49">
        <v>16</v>
      </c>
      <c r="X17" s="42">
        <f t="shared" si="10"/>
        <v>0</v>
      </c>
      <c r="Y17" s="57"/>
      <c r="Z17" s="60"/>
      <c r="AA17" s="57"/>
      <c r="AB17" s="60"/>
    </row>
    <row r="18" spans="1:30" x14ac:dyDescent="0.3">
      <c r="A18" s="1" t="s">
        <v>55</v>
      </c>
      <c r="B18" s="15">
        <v>16</v>
      </c>
      <c r="C18" s="14">
        <f t="shared" si="0"/>
        <v>-4</v>
      </c>
      <c r="D18" s="50">
        <v>20</v>
      </c>
      <c r="E18" s="10">
        <v>18</v>
      </c>
      <c r="F18" s="42">
        <f t="shared" si="1"/>
        <v>4</v>
      </c>
      <c r="G18" s="65">
        <v>18</v>
      </c>
      <c r="H18" s="66">
        <f t="shared" si="2"/>
        <v>4</v>
      </c>
      <c r="I18" s="80">
        <v>18</v>
      </c>
      <c r="J18" s="79">
        <f t="shared" si="3"/>
        <v>4</v>
      </c>
      <c r="K18" s="49">
        <v>17</v>
      </c>
      <c r="L18" s="42">
        <f t="shared" si="4"/>
        <v>9</v>
      </c>
      <c r="M18" s="49">
        <v>15</v>
      </c>
      <c r="N18" s="42">
        <f t="shared" si="5"/>
        <v>25</v>
      </c>
      <c r="O18" s="49">
        <v>20</v>
      </c>
      <c r="P18" s="42">
        <f t="shared" si="6"/>
        <v>0</v>
      </c>
      <c r="Q18" s="49">
        <v>16</v>
      </c>
      <c r="R18" s="42">
        <f t="shared" si="7"/>
        <v>16</v>
      </c>
      <c r="S18" s="71">
        <v>15</v>
      </c>
      <c r="T18" s="86">
        <f t="shared" si="8"/>
        <v>25</v>
      </c>
      <c r="U18" s="71">
        <v>18</v>
      </c>
      <c r="V18" s="72">
        <f t="shared" si="9"/>
        <v>4</v>
      </c>
      <c r="W18" s="49">
        <v>19</v>
      </c>
      <c r="X18" s="42">
        <f t="shared" si="10"/>
        <v>1</v>
      </c>
      <c r="Y18" s="57"/>
      <c r="Z18" s="56"/>
      <c r="AA18" s="57"/>
      <c r="AB18" s="56"/>
    </row>
    <row r="19" spans="1:30" x14ac:dyDescent="0.3">
      <c r="A19" s="1" t="s">
        <v>12</v>
      </c>
      <c r="B19" s="15">
        <v>3</v>
      </c>
      <c r="C19" s="14">
        <f t="shared" si="0"/>
        <v>-5</v>
      </c>
      <c r="D19" s="50">
        <v>8</v>
      </c>
      <c r="E19" s="10">
        <v>3</v>
      </c>
      <c r="F19" s="42">
        <f t="shared" si="1"/>
        <v>25</v>
      </c>
      <c r="G19" s="65">
        <v>4</v>
      </c>
      <c r="H19" s="66">
        <f t="shared" si="2"/>
        <v>16</v>
      </c>
      <c r="I19" s="80">
        <v>3</v>
      </c>
      <c r="J19" s="79">
        <f t="shared" si="3"/>
        <v>25</v>
      </c>
      <c r="K19" s="49">
        <v>3</v>
      </c>
      <c r="L19" s="42">
        <f t="shared" si="4"/>
        <v>25</v>
      </c>
      <c r="M19" s="49">
        <v>3</v>
      </c>
      <c r="N19" s="42">
        <f t="shared" si="5"/>
        <v>25</v>
      </c>
      <c r="O19" s="49">
        <v>4</v>
      </c>
      <c r="P19" s="42">
        <f t="shared" si="6"/>
        <v>16</v>
      </c>
      <c r="Q19" s="49">
        <v>2</v>
      </c>
      <c r="R19" s="42">
        <f t="shared" si="7"/>
        <v>36</v>
      </c>
      <c r="S19" s="71">
        <v>3</v>
      </c>
      <c r="T19" s="86">
        <f t="shared" si="8"/>
        <v>25</v>
      </c>
      <c r="U19" s="71">
        <v>3</v>
      </c>
      <c r="V19" s="72">
        <f t="shared" si="9"/>
        <v>25</v>
      </c>
      <c r="W19" s="49">
        <v>3</v>
      </c>
      <c r="X19" s="42">
        <f t="shared" si="10"/>
        <v>25</v>
      </c>
      <c r="Y19" s="57"/>
      <c r="Z19" s="56"/>
      <c r="AA19" s="57"/>
      <c r="AB19" s="56"/>
    </row>
    <row r="20" spans="1:30" x14ac:dyDescent="0.3">
      <c r="A20" s="1" t="s">
        <v>5</v>
      </c>
      <c r="B20" s="15">
        <v>8</v>
      </c>
      <c r="C20" s="14">
        <f t="shared" si="0"/>
        <v>-6</v>
      </c>
      <c r="D20" s="50">
        <v>14</v>
      </c>
      <c r="E20" s="10">
        <v>7</v>
      </c>
      <c r="F20" s="42">
        <f t="shared" si="1"/>
        <v>49</v>
      </c>
      <c r="G20" s="65">
        <v>5</v>
      </c>
      <c r="H20" s="66">
        <f t="shared" si="2"/>
        <v>81</v>
      </c>
      <c r="I20" s="80">
        <v>11</v>
      </c>
      <c r="J20" s="79">
        <f t="shared" si="3"/>
        <v>9</v>
      </c>
      <c r="K20" s="49">
        <v>7</v>
      </c>
      <c r="L20" s="42">
        <f t="shared" si="4"/>
        <v>49</v>
      </c>
      <c r="M20" s="49">
        <v>9</v>
      </c>
      <c r="N20" s="42">
        <f t="shared" si="5"/>
        <v>25</v>
      </c>
      <c r="O20" s="49">
        <v>6</v>
      </c>
      <c r="P20" s="42">
        <f t="shared" si="6"/>
        <v>64</v>
      </c>
      <c r="Q20" s="49">
        <v>9</v>
      </c>
      <c r="R20" s="42">
        <f t="shared" si="7"/>
        <v>25</v>
      </c>
      <c r="S20" s="71">
        <v>8</v>
      </c>
      <c r="T20" s="86">
        <f t="shared" si="8"/>
        <v>36</v>
      </c>
      <c r="U20" s="71">
        <v>8</v>
      </c>
      <c r="V20" s="72">
        <f t="shared" si="9"/>
        <v>36</v>
      </c>
      <c r="W20" s="49">
        <v>10</v>
      </c>
      <c r="X20" s="42">
        <f t="shared" si="10"/>
        <v>16</v>
      </c>
      <c r="Y20" s="57"/>
      <c r="Z20" s="56"/>
      <c r="AA20" s="57"/>
      <c r="AB20" s="56"/>
    </row>
    <row r="21" spans="1:30" x14ac:dyDescent="0.3">
      <c r="A21" s="1" t="s">
        <v>14</v>
      </c>
      <c r="B21" s="15">
        <v>13</v>
      </c>
      <c r="C21" s="14">
        <f t="shared" si="0"/>
        <v>0</v>
      </c>
      <c r="D21" s="50">
        <v>13</v>
      </c>
      <c r="E21" s="10">
        <v>12</v>
      </c>
      <c r="F21" s="42">
        <f t="shared" si="1"/>
        <v>1</v>
      </c>
      <c r="G21" s="65">
        <v>13</v>
      </c>
      <c r="H21" s="66">
        <f t="shared" si="2"/>
        <v>0</v>
      </c>
      <c r="I21" s="80">
        <v>16</v>
      </c>
      <c r="J21" s="79">
        <f t="shared" si="3"/>
        <v>9</v>
      </c>
      <c r="K21" s="49">
        <v>10</v>
      </c>
      <c r="L21" s="42">
        <f t="shared" si="4"/>
        <v>9</v>
      </c>
      <c r="M21" s="49">
        <v>14</v>
      </c>
      <c r="N21" s="42">
        <f t="shared" si="5"/>
        <v>1</v>
      </c>
      <c r="O21" s="49">
        <v>10</v>
      </c>
      <c r="P21" s="42">
        <f t="shared" si="6"/>
        <v>9</v>
      </c>
      <c r="Q21" s="49">
        <v>14</v>
      </c>
      <c r="R21" s="42">
        <f t="shared" si="7"/>
        <v>1</v>
      </c>
      <c r="S21" s="71">
        <v>13</v>
      </c>
      <c r="T21" s="86">
        <f t="shared" si="8"/>
        <v>0</v>
      </c>
      <c r="U21" s="71">
        <v>11</v>
      </c>
      <c r="V21" s="72">
        <f t="shared" si="9"/>
        <v>4</v>
      </c>
      <c r="W21" s="49">
        <v>8</v>
      </c>
      <c r="X21" s="42">
        <f t="shared" si="10"/>
        <v>25</v>
      </c>
      <c r="Y21" s="57"/>
      <c r="Z21" s="56"/>
      <c r="AA21" s="57"/>
      <c r="AB21" s="56"/>
    </row>
    <row r="22" spans="1:30" x14ac:dyDescent="0.3">
      <c r="A22" s="2" t="s">
        <v>46</v>
      </c>
      <c r="B22" s="16">
        <f t="shared" ref="B22:I22" si="11">SUM(B2:B21)</f>
        <v>210</v>
      </c>
      <c r="C22" s="16">
        <f>SUM(C2:C21)</f>
        <v>0</v>
      </c>
      <c r="D22" s="50">
        <f t="shared" si="11"/>
        <v>210</v>
      </c>
      <c r="E22" s="13">
        <f t="shared" si="11"/>
        <v>210</v>
      </c>
      <c r="F22" s="45">
        <f>SUM(F2:F21)/210</f>
        <v>2.4190476190476189</v>
      </c>
      <c r="G22" s="67">
        <f t="shared" si="11"/>
        <v>210</v>
      </c>
      <c r="H22" s="68">
        <f>SUM(H2:H21)/210</f>
        <v>2.1809523809523808</v>
      </c>
      <c r="I22" s="82">
        <f t="shared" si="11"/>
        <v>210</v>
      </c>
      <c r="J22" s="83">
        <f>SUM(J2:J21)/210</f>
        <v>2.0857142857142859</v>
      </c>
      <c r="K22" s="50">
        <f t="shared" ref="K22:S22" si="12">SUM(K2:K21)</f>
        <v>210</v>
      </c>
      <c r="L22" s="48">
        <f>SUM(L2:L21)/210</f>
        <v>3.2095238095238097</v>
      </c>
      <c r="M22" s="51">
        <f t="shared" si="12"/>
        <v>210</v>
      </c>
      <c r="N22" s="45">
        <f>SUM(N2:N21)/210</f>
        <v>2.2666666666666666</v>
      </c>
      <c r="O22" s="52">
        <f t="shared" si="12"/>
        <v>210</v>
      </c>
      <c r="P22" s="45">
        <f>SUM(P2:P21)</f>
        <v>602</v>
      </c>
      <c r="Q22" s="47">
        <f t="shared" si="12"/>
        <v>210</v>
      </c>
      <c r="R22" s="46">
        <f>SQRT(SUM(R2:R21))</f>
        <v>21.354156504062622</v>
      </c>
      <c r="S22" s="87">
        <f t="shared" si="12"/>
        <v>210</v>
      </c>
      <c r="T22" s="88">
        <f>SQRT(SUM(T2:T21))</f>
        <v>20.928449536456348</v>
      </c>
      <c r="U22" s="73">
        <f>SUM(U2:U21)</f>
        <v>210</v>
      </c>
      <c r="V22" s="74">
        <f>SUM(V2:V21)</f>
        <v>454</v>
      </c>
      <c r="W22" s="64">
        <f>SUM(W2:W21)</f>
        <v>210</v>
      </c>
      <c r="X22" s="45">
        <f>SUM(X2:X21)</f>
        <v>578</v>
      </c>
      <c r="Z22" s="54"/>
      <c r="AB22" s="54"/>
      <c r="AD22" s="55"/>
    </row>
    <row r="23" spans="1:30" x14ac:dyDescent="0.3">
      <c r="E23" s="62" t="s">
        <v>47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625D7-C37B-4936-B3A2-9CD2BC6904DF}">
  <dimension ref="A1:M21"/>
  <sheetViews>
    <sheetView workbookViewId="0">
      <selection sqref="A1:M21"/>
    </sheetView>
  </sheetViews>
  <sheetFormatPr defaultRowHeight="14.4" x14ac:dyDescent="0.3"/>
  <sheetData>
    <row r="1" spans="1:13" x14ac:dyDescent="0.3">
      <c r="A1" s="5" t="s">
        <v>0</v>
      </c>
      <c r="B1" s="12" t="s">
        <v>79</v>
      </c>
      <c r="C1" s="12" t="s">
        <v>101</v>
      </c>
      <c r="D1" s="7" t="s">
        <v>86</v>
      </c>
      <c r="E1" s="7" t="s">
        <v>81</v>
      </c>
      <c r="F1" s="11" t="s">
        <v>89</v>
      </c>
      <c r="G1" s="7" t="s">
        <v>90</v>
      </c>
      <c r="H1" s="7" t="s">
        <v>92</v>
      </c>
      <c r="I1" s="7" t="s">
        <v>94</v>
      </c>
      <c r="J1" s="7" t="s">
        <v>95</v>
      </c>
      <c r="K1" s="7" t="s">
        <v>96</v>
      </c>
      <c r="L1" s="7" t="s">
        <v>80</v>
      </c>
      <c r="M1" s="7" t="s">
        <v>98</v>
      </c>
    </row>
    <row r="2" spans="1:13" x14ac:dyDescent="0.3">
      <c r="A2" s="2" t="s">
        <v>56</v>
      </c>
      <c r="B2" s="14">
        <v>20</v>
      </c>
      <c r="C2" s="52">
        <v>15</v>
      </c>
      <c r="D2" s="10">
        <v>19</v>
      </c>
      <c r="E2" s="65">
        <v>20</v>
      </c>
      <c r="F2" s="78">
        <v>20</v>
      </c>
      <c r="G2" s="49">
        <v>20</v>
      </c>
      <c r="H2" s="49">
        <v>20</v>
      </c>
      <c r="I2" s="49">
        <v>18</v>
      </c>
      <c r="J2" s="49">
        <v>20</v>
      </c>
      <c r="K2" s="71">
        <v>20</v>
      </c>
      <c r="L2" s="71">
        <v>19</v>
      </c>
      <c r="M2" s="49">
        <v>15</v>
      </c>
    </row>
    <row r="3" spans="1:13" x14ac:dyDescent="0.3">
      <c r="A3" s="1" t="s">
        <v>15</v>
      </c>
      <c r="B3" s="15">
        <v>5</v>
      </c>
      <c r="C3" s="50">
        <v>2</v>
      </c>
      <c r="D3" s="10">
        <v>6</v>
      </c>
      <c r="E3" s="65">
        <v>2</v>
      </c>
      <c r="F3" s="80">
        <v>5</v>
      </c>
      <c r="G3" s="49">
        <v>5</v>
      </c>
      <c r="H3" s="49">
        <v>5</v>
      </c>
      <c r="I3" s="49">
        <v>5</v>
      </c>
      <c r="J3" s="49">
        <v>5</v>
      </c>
      <c r="K3" s="71">
        <v>4</v>
      </c>
      <c r="L3" s="71">
        <v>4</v>
      </c>
      <c r="M3" s="49">
        <v>6</v>
      </c>
    </row>
    <row r="4" spans="1:13" x14ac:dyDescent="0.3">
      <c r="A4" s="1" t="s">
        <v>40</v>
      </c>
      <c r="B4" s="15">
        <v>10</v>
      </c>
      <c r="C4" s="50">
        <v>7</v>
      </c>
      <c r="D4" s="10">
        <v>10</v>
      </c>
      <c r="E4" s="65">
        <v>9</v>
      </c>
      <c r="F4" s="80">
        <v>8</v>
      </c>
      <c r="G4" s="49">
        <v>14</v>
      </c>
      <c r="H4" s="49">
        <v>12</v>
      </c>
      <c r="I4" s="49">
        <v>14</v>
      </c>
      <c r="J4" s="49">
        <v>10</v>
      </c>
      <c r="K4" s="71">
        <v>11</v>
      </c>
      <c r="L4" s="71">
        <v>9</v>
      </c>
      <c r="M4" s="49">
        <v>14</v>
      </c>
    </row>
    <row r="5" spans="1:13" x14ac:dyDescent="0.3">
      <c r="A5" s="1" t="s">
        <v>48</v>
      </c>
      <c r="B5" s="15">
        <v>17</v>
      </c>
      <c r="C5" s="50">
        <v>9</v>
      </c>
      <c r="D5" s="10">
        <v>17</v>
      </c>
      <c r="E5" s="65">
        <v>17</v>
      </c>
      <c r="F5" s="81">
        <v>17</v>
      </c>
      <c r="G5" s="49">
        <v>15</v>
      </c>
      <c r="H5" s="49">
        <v>16</v>
      </c>
      <c r="I5" s="49">
        <v>17</v>
      </c>
      <c r="J5" s="49">
        <v>15</v>
      </c>
      <c r="K5" s="71">
        <v>18</v>
      </c>
      <c r="L5" s="71">
        <v>17</v>
      </c>
      <c r="M5" s="49">
        <v>17</v>
      </c>
    </row>
    <row r="6" spans="1:13" x14ac:dyDescent="0.3">
      <c r="A6" s="1" t="s">
        <v>49</v>
      </c>
      <c r="B6" s="15">
        <v>11</v>
      </c>
      <c r="C6" s="50">
        <v>6</v>
      </c>
      <c r="D6" s="10">
        <v>11</v>
      </c>
      <c r="E6" s="65">
        <v>12</v>
      </c>
      <c r="F6" s="81">
        <v>9</v>
      </c>
      <c r="G6" s="49">
        <v>12</v>
      </c>
      <c r="H6" s="49">
        <v>11</v>
      </c>
      <c r="I6" s="49">
        <v>11</v>
      </c>
      <c r="J6" s="49">
        <v>12</v>
      </c>
      <c r="K6" s="71">
        <v>10</v>
      </c>
      <c r="L6" s="71">
        <v>13</v>
      </c>
      <c r="M6" s="49">
        <v>9</v>
      </c>
    </row>
    <row r="7" spans="1:13" x14ac:dyDescent="0.3">
      <c r="A7" s="1" t="s">
        <v>20</v>
      </c>
      <c r="B7" s="15">
        <v>4</v>
      </c>
      <c r="C7" s="50">
        <v>12</v>
      </c>
      <c r="D7" s="10">
        <v>5</v>
      </c>
      <c r="E7" s="65">
        <v>6</v>
      </c>
      <c r="F7" s="80">
        <v>4</v>
      </c>
      <c r="G7" s="49">
        <v>4</v>
      </c>
      <c r="H7" s="49">
        <v>6</v>
      </c>
      <c r="I7" s="49">
        <v>3</v>
      </c>
      <c r="J7" s="49">
        <v>4</v>
      </c>
      <c r="K7" s="71">
        <v>5</v>
      </c>
      <c r="L7" s="71">
        <v>6</v>
      </c>
      <c r="M7" s="49">
        <v>4</v>
      </c>
    </row>
    <row r="8" spans="1:13" x14ac:dyDescent="0.3">
      <c r="A8" s="1" t="s">
        <v>50</v>
      </c>
      <c r="B8" s="15">
        <v>14</v>
      </c>
      <c r="C8" s="50">
        <v>11</v>
      </c>
      <c r="D8" s="10">
        <v>15</v>
      </c>
      <c r="E8" s="65">
        <v>10</v>
      </c>
      <c r="F8" s="80">
        <v>12</v>
      </c>
      <c r="G8" s="49">
        <v>13</v>
      </c>
      <c r="H8" s="49">
        <v>7</v>
      </c>
      <c r="I8" s="49">
        <v>13</v>
      </c>
      <c r="J8" s="49">
        <v>11</v>
      </c>
      <c r="K8" s="71">
        <v>9</v>
      </c>
      <c r="L8" s="71">
        <v>12</v>
      </c>
      <c r="M8" s="49">
        <v>12</v>
      </c>
    </row>
    <row r="9" spans="1:13" x14ac:dyDescent="0.3">
      <c r="A9" s="1" t="s">
        <v>51</v>
      </c>
      <c r="B9" s="15">
        <v>12</v>
      </c>
      <c r="C9" s="50">
        <v>17</v>
      </c>
      <c r="D9" s="10">
        <v>14</v>
      </c>
      <c r="E9" s="65">
        <v>14</v>
      </c>
      <c r="F9" s="80">
        <v>14</v>
      </c>
      <c r="G9" s="49">
        <v>18</v>
      </c>
      <c r="H9" s="49">
        <v>18</v>
      </c>
      <c r="I9" s="49">
        <v>16</v>
      </c>
      <c r="J9" s="49">
        <v>13</v>
      </c>
      <c r="K9" s="71">
        <v>14</v>
      </c>
      <c r="L9" s="71">
        <v>14</v>
      </c>
      <c r="M9" s="49">
        <v>13</v>
      </c>
    </row>
    <row r="10" spans="1:13" x14ac:dyDescent="0.3">
      <c r="A10" s="1" t="s">
        <v>57</v>
      </c>
      <c r="B10" s="15">
        <v>19</v>
      </c>
      <c r="C10" s="50">
        <v>10</v>
      </c>
      <c r="D10" s="10">
        <v>20</v>
      </c>
      <c r="E10" s="65">
        <v>19</v>
      </c>
      <c r="F10" s="80">
        <v>19</v>
      </c>
      <c r="G10" s="49">
        <v>19</v>
      </c>
      <c r="H10" s="49">
        <v>19</v>
      </c>
      <c r="I10" s="49">
        <v>19</v>
      </c>
      <c r="J10" s="49">
        <v>17</v>
      </c>
      <c r="K10" s="71">
        <v>19</v>
      </c>
      <c r="L10" s="71">
        <v>20</v>
      </c>
      <c r="M10" s="49">
        <v>20</v>
      </c>
    </row>
    <row r="11" spans="1:13" x14ac:dyDescent="0.3">
      <c r="A11" s="1" t="s">
        <v>52</v>
      </c>
      <c r="B11" s="15">
        <v>15</v>
      </c>
      <c r="C11" s="50">
        <v>19</v>
      </c>
      <c r="D11" s="10">
        <v>16</v>
      </c>
      <c r="E11" s="65">
        <v>15</v>
      </c>
      <c r="F11" s="80">
        <v>13</v>
      </c>
      <c r="G11" s="49">
        <v>6</v>
      </c>
      <c r="H11" s="49">
        <v>10</v>
      </c>
      <c r="I11" s="49">
        <v>15</v>
      </c>
      <c r="J11" s="49">
        <v>18</v>
      </c>
      <c r="K11" s="71">
        <v>17</v>
      </c>
      <c r="L11" s="71">
        <v>15</v>
      </c>
      <c r="M11" s="49">
        <v>18</v>
      </c>
    </row>
    <row r="12" spans="1:13" x14ac:dyDescent="0.3">
      <c r="A12" s="1" t="s">
        <v>53</v>
      </c>
      <c r="B12" s="15">
        <v>9</v>
      </c>
      <c r="C12" s="50">
        <v>18</v>
      </c>
      <c r="D12" s="10">
        <v>9</v>
      </c>
      <c r="E12" s="65">
        <v>11</v>
      </c>
      <c r="F12" s="80">
        <v>10</v>
      </c>
      <c r="G12" s="49">
        <v>11</v>
      </c>
      <c r="H12" s="49">
        <v>13</v>
      </c>
      <c r="I12" s="49">
        <v>8</v>
      </c>
      <c r="J12" s="49">
        <v>8</v>
      </c>
      <c r="K12" s="71">
        <v>12</v>
      </c>
      <c r="L12" s="71">
        <v>10</v>
      </c>
      <c r="M12" s="49">
        <v>7</v>
      </c>
    </row>
    <row r="13" spans="1:13" x14ac:dyDescent="0.3">
      <c r="A13" s="1" t="s">
        <v>26</v>
      </c>
      <c r="B13" s="15">
        <v>2</v>
      </c>
      <c r="C13" s="50">
        <v>5</v>
      </c>
      <c r="D13" s="10">
        <v>2</v>
      </c>
      <c r="E13" s="65">
        <v>3</v>
      </c>
      <c r="F13" s="80">
        <v>2</v>
      </c>
      <c r="G13" s="49">
        <v>2</v>
      </c>
      <c r="H13" s="49">
        <v>2</v>
      </c>
      <c r="I13" s="49">
        <v>1</v>
      </c>
      <c r="J13" s="49">
        <v>3</v>
      </c>
      <c r="K13" s="71">
        <v>2</v>
      </c>
      <c r="L13" s="71">
        <v>2</v>
      </c>
      <c r="M13" s="49">
        <v>1</v>
      </c>
    </row>
    <row r="14" spans="1:13" x14ac:dyDescent="0.3">
      <c r="A14" s="1" t="s">
        <v>8</v>
      </c>
      <c r="B14" s="15">
        <v>1</v>
      </c>
      <c r="C14" s="50">
        <v>1</v>
      </c>
      <c r="D14" s="10">
        <v>1</v>
      </c>
      <c r="E14" s="65">
        <v>1</v>
      </c>
      <c r="F14" s="80">
        <v>1</v>
      </c>
      <c r="G14" s="49">
        <v>1</v>
      </c>
      <c r="H14" s="49">
        <v>1</v>
      </c>
      <c r="I14" s="49">
        <v>2</v>
      </c>
      <c r="J14" s="49">
        <v>1</v>
      </c>
      <c r="K14" s="71">
        <v>1</v>
      </c>
      <c r="L14" s="71">
        <v>1</v>
      </c>
      <c r="M14" s="49">
        <v>2</v>
      </c>
    </row>
    <row r="15" spans="1:13" x14ac:dyDescent="0.3">
      <c r="A15" s="1" t="s">
        <v>54</v>
      </c>
      <c r="B15" s="15">
        <v>6</v>
      </c>
      <c r="C15" s="50">
        <v>3</v>
      </c>
      <c r="D15" s="10">
        <v>4</v>
      </c>
      <c r="E15" s="65">
        <v>7</v>
      </c>
      <c r="F15" s="80">
        <v>6</v>
      </c>
      <c r="G15" s="49">
        <v>8</v>
      </c>
      <c r="H15" s="49">
        <v>4</v>
      </c>
      <c r="I15" s="49">
        <v>7</v>
      </c>
      <c r="J15" s="49">
        <v>7</v>
      </c>
      <c r="K15" s="71">
        <v>6</v>
      </c>
      <c r="L15" s="71">
        <v>5</v>
      </c>
      <c r="M15" s="49">
        <v>5</v>
      </c>
    </row>
    <row r="16" spans="1:13" x14ac:dyDescent="0.3">
      <c r="A16" s="1" t="s">
        <v>13</v>
      </c>
      <c r="B16" s="15">
        <v>7</v>
      </c>
      <c r="C16" s="50">
        <v>4</v>
      </c>
      <c r="D16" s="10">
        <v>8</v>
      </c>
      <c r="E16" s="65">
        <v>8</v>
      </c>
      <c r="F16" s="80">
        <v>7</v>
      </c>
      <c r="G16" s="49">
        <v>9</v>
      </c>
      <c r="H16" s="49">
        <v>8</v>
      </c>
      <c r="I16" s="49">
        <v>9</v>
      </c>
      <c r="J16" s="49">
        <v>6</v>
      </c>
      <c r="K16" s="71">
        <v>7</v>
      </c>
      <c r="L16" s="71">
        <v>7</v>
      </c>
      <c r="M16" s="49">
        <v>11</v>
      </c>
    </row>
    <row r="17" spans="1:13" x14ac:dyDescent="0.3">
      <c r="A17" s="1" t="s">
        <v>58</v>
      </c>
      <c r="B17" s="15">
        <v>18</v>
      </c>
      <c r="C17" s="50">
        <v>16</v>
      </c>
      <c r="D17" s="10">
        <v>13</v>
      </c>
      <c r="E17" s="65">
        <v>16</v>
      </c>
      <c r="F17" s="80">
        <v>15</v>
      </c>
      <c r="G17" s="49">
        <v>16</v>
      </c>
      <c r="H17" s="49">
        <v>17</v>
      </c>
      <c r="I17" s="49">
        <v>12</v>
      </c>
      <c r="J17" s="49">
        <v>19</v>
      </c>
      <c r="K17" s="71">
        <v>16</v>
      </c>
      <c r="L17" s="71">
        <v>16</v>
      </c>
      <c r="M17" s="49">
        <v>16</v>
      </c>
    </row>
    <row r="18" spans="1:13" x14ac:dyDescent="0.3">
      <c r="A18" s="1" t="s">
        <v>55</v>
      </c>
      <c r="B18" s="15">
        <v>16</v>
      </c>
      <c r="C18" s="50">
        <v>20</v>
      </c>
      <c r="D18" s="10">
        <v>18</v>
      </c>
      <c r="E18" s="65">
        <v>18</v>
      </c>
      <c r="F18" s="80">
        <v>18</v>
      </c>
      <c r="G18" s="49">
        <v>17</v>
      </c>
      <c r="H18" s="49">
        <v>15</v>
      </c>
      <c r="I18" s="49">
        <v>20</v>
      </c>
      <c r="J18" s="49">
        <v>16</v>
      </c>
      <c r="K18" s="71">
        <v>15</v>
      </c>
      <c r="L18" s="71">
        <v>18</v>
      </c>
      <c r="M18" s="49">
        <v>19</v>
      </c>
    </row>
    <row r="19" spans="1:13" x14ac:dyDescent="0.3">
      <c r="A19" s="1" t="s">
        <v>12</v>
      </c>
      <c r="B19" s="15">
        <v>3</v>
      </c>
      <c r="C19" s="50">
        <v>8</v>
      </c>
      <c r="D19" s="10">
        <v>3</v>
      </c>
      <c r="E19" s="65">
        <v>4</v>
      </c>
      <c r="F19" s="80">
        <v>3</v>
      </c>
      <c r="G19" s="49">
        <v>3</v>
      </c>
      <c r="H19" s="49">
        <v>3</v>
      </c>
      <c r="I19" s="49">
        <v>4</v>
      </c>
      <c r="J19" s="49">
        <v>2</v>
      </c>
      <c r="K19" s="71">
        <v>3</v>
      </c>
      <c r="L19" s="71">
        <v>3</v>
      </c>
      <c r="M19" s="49">
        <v>3</v>
      </c>
    </row>
    <row r="20" spans="1:13" x14ac:dyDescent="0.3">
      <c r="A20" s="1" t="s">
        <v>5</v>
      </c>
      <c r="B20" s="15">
        <v>8</v>
      </c>
      <c r="C20" s="50">
        <v>14</v>
      </c>
      <c r="D20" s="10">
        <v>7</v>
      </c>
      <c r="E20" s="65">
        <v>5</v>
      </c>
      <c r="F20" s="80">
        <v>11</v>
      </c>
      <c r="G20" s="49">
        <v>7</v>
      </c>
      <c r="H20" s="49">
        <v>9</v>
      </c>
      <c r="I20" s="49">
        <v>6</v>
      </c>
      <c r="J20" s="49">
        <v>9</v>
      </c>
      <c r="K20" s="71">
        <v>8</v>
      </c>
      <c r="L20" s="71">
        <v>8</v>
      </c>
      <c r="M20" s="49">
        <v>10</v>
      </c>
    </row>
    <row r="21" spans="1:13" x14ac:dyDescent="0.3">
      <c r="A21" s="1" t="s">
        <v>14</v>
      </c>
      <c r="B21" s="15">
        <v>13</v>
      </c>
      <c r="C21" s="50">
        <v>13</v>
      </c>
      <c r="D21" s="10">
        <v>12</v>
      </c>
      <c r="E21" s="65">
        <v>13</v>
      </c>
      <c r="F21" s="80">
        <v>16</v>
      </c>
      <c r="G21" s="49">
        <v>10</v>
      </c>
      <c r="H21" s="49">
        <v>14</v>
      </c>
      <c r="I21" s="49">
        <v>10</v>
      </c>
      <c r="J21" s="49">
        <v>14</v>
      </c>
      <c r="K21" s="71">
        <v>13</v>
      </c>
      <c r="L21" s="71">
        <v>11</v>
      </c>
      <c r="M21" s="49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E4C2-51A2-4232-9719-33D3C40BEAB0}">
  <dimension ref="A1:U13"/>
  <sheetViews>
    <sheetView workbookViewId="0">
      <selection activeCell="E14" sqref="E14"/>
    </sheetView>
  </sheetViews>
  <sheetFormatPr defaultRowHeight="14.4" x14ac:dyDescent="0.3"/>
  <sheetData>
    <row r="1" spans="1:21" x14ac:dyDescent="0.3">
      <c r="A1" s="5" t="s">
        <v>113</v>
      </c>
      <c r="B1" s="2" t="s">
        <v>56</v>
      </c>
      <c r="C1" s="1" t="s">
        <v>15</v>
      </c>
      <c r="D1" s="1" t="s">
        <v>40</v>
      </c>
      <c r="E1" s="1" t="s">
        <v>48</v>
      </c>
      <c r="F1" s="1" t="s">
        <v>49</v>
      </c>
      <c r="G1" s="1" t="s">
        <v>20</v>
      </c>
      <c r="H1" s="1" t="s">
        <v>50</v>
      </c>
      <c r="I1" s="1" t="s">
        <v>51</v>
      </c>
      <c r="J1" s="1" t="s">
        <v>57</v>
      </c>
      <c r="K1" s="1" t="s">
        <v>52</v>
      </c>
      <c r="L1" s="1" t="s">
        <v>53</v>
      </c>
      <c r="M1" s="1" t="s">
        <v>26</v>
      </c>
      <c r="N1" s="1" t="s">
        <v>8</v>
      </c>
      <c r="O1" s="1" t="s">
        <v>54</v>
      </c>
      <c r="P1" s="1" t="s">
        <v>13</v>
      </c>
      <c r="Q1" s="1" t="s">
        <v>58</v>
      </c>
      <c r="R1" s="1" t="s">
        <v>55</v>
      </c>
      <c r="S1" s="1" t="s">
        <v>12</v>
      </c>
      <c r="T1" s="1" t="s">
        <v>5</v>
      </c>
      <c r="U1" s="1" t="s">
        <v>14</v>
      </c>
    </row>
    <row r="2" spans="1:21" x14ac:dyDescent="0.3">
      <c r="A2" s="12" t="s">
        <v>79</v>
      </c>
      <c r="B2" s="14">
        <v>20</v>
      </c>
      <c r="C2" s="15">
        <v>5</v>
      </c>
      <c r="D2" s="15">
        <v>10</v>
      </c>
      <c r="E2" s="15">
        <v>17</v>
      </c>
      <c r="F2" s="15">
        <v>11</v>
      </c>
      <c r="G2" s="15">
        <v>4</v>
      </c>
      <c r="H2" s="15">
        <v>14</v>
      </c>
      <c r="I2" s="15">
        <v>12</v>
      </c>
      <c r="J2" s="15">
        <v>19</v>
      </c>
      <c r="K2" s="15">
        <v>15</v>
      </c>
      <c r="L2" s="15">
        <v>9</v>
      </c>
      <c r="M2" s="15">
        <v>2</v>
      </c>
      <c r="N2" s="15">
        <v>1</v>
      </c>
      <c r="O2" s="15">
        <v>6</v>
      </c>
      <c r="P2" s="15">
        <v>7</v>
      </c>
      <c r="Q2" s="15">
        <v>18</v>
      </c>
      <c r="R2" s="15">
        <v>16</v>
      </c>
      <c r="S2" s="15">
        <v>3</v>
      </c>
      <c r="T2" s="15">
        <v>8</v>
      </c>
      <c r="U2" s="15">
        <v>13</v>
      </c>
    </row>
    <row r="3" spans="1:21" x14ac:dyDescent="0.3">
      <c r="A3" s="12" t="s">
        <v>101</v>
      </c>
      <c r="B3" s="52">
        <v>15</v>
      </c>
      <c r="C3" s="50">
        <v>2</v>
      </c>
      <c r="D3" s="50">
        <v>7</v>
      </c>
      <c r="E3" s="50">
        <v>9</v>
      </c>
      <c r="F3" s="50">
        <v>6</v>
      </c>
      <c r="G3" s="50">
        <v>12</v>
      </c>
      <c r="H3" s="50">
        <v>11</v>
      </c>
      <c r="I3" s="50">
        <v>17</v>
      </c>
      <c r="J3" s="50">
        <v>10</v>
      </c>
      <c r="K3" s="50">
        <v>19</v>
      </c>
      <c r="L3" s="50">
        <v>18</v>
      </c>
      <c r="M3" s="50">
        <v>5</v>
      </c>
      <c r="N3" s="50">
        <v>1</v>
      </c>
      <c r="O3" s="50">
        <v>3</v>
      </c>
      <c r="P3" s="50">
        <v>4</v>
      </c>
      <c r="Q3" s="50">
        <v>16</v>
      </c>
      <c r="R3" s="50">
        <v>20</v>
      </c>
      <c r="S3" s="50">
        <v>8</v>
      </c>
      <c r="T3" s="50">
        <v>14</v>
      </c>
      <c r="U3" s="50">
        <v>13</v>
      </c>
    </row>
    <row r="4" spans="1:21" x14ac:dyDescent="0.3">
      <c r="A4" s="7" t="s">
        <v>86</v>
      </c>
      <c r="B4" s="10">
        <v>19</v>
      </c>
      <c r="C4" s="10">
        <v>6</v>
      </c>
      <c r="D4" s="10">
        <v>10</v>
      </c>
      <c r="E4" s="10">
        <v>17</v>
      </c>
      <c r="F4" s="10">
        <v>11</v>
      </c>
      <c r="G4" s="10">
        <v>5</v>
      </c>
      <c r="H4" s="10">
        <v>15</v>
      </c>
      <c r="I4" s="10">
        <v>14</v>
      </c>
      <c r="J4" s="10">
        <v>20</v>
      </c>
      <c r="K4" s="10">
        <v>16</v>
      </c>
      <c r="L4" s="10">
        <v>9</v>
      </c>
      <c r="M4" s="10">
        <v>2</v>
      </c>
      <c r="N4" s="10">
        <v>1</v>
      </c>
      <c r="O4" s="10">
        <v>4</v>
      </c>
      <c r="P4" s="10">
        <v>8</v>
      </c>
      <c r="Q4" s="10">
        <v>13</v>
      </c>
      <c r="R4" s="10">
        <v>18</v>
      </c>
      <c r="S4" s="10">
        <v>3</v>
      </c>
      <c r="T4" s="10">
        <v>7</v>
      </c>
      <c r="U4" s="10">
        <v>12</v>
      </c>
    </row>
    <row r="5" spans="1:21" x14ac:dyDescent="0.3">
      <c r="A5" s="7" t="s">
        <v>81</v>
      </c>
      <c r="B5" s="65">
        <v>20</v>
      </c>
      <c r="C5" s="65">
        <v>2</v>
      </c>
      <c r="D5" s="65">
        <v>9</v>
      </c>
      <c r="E5" s="65">
        <v>17</v>
      </c>
      <c r="F5" s="65">
        <v>12</v>
      </c>
      <c r="G5" s="65">
        <v>6</v>
      </c>
      <c r="H5" s="65">
        <v>10</v>
      </c>
      <c r="I5" s="65">
        <v>14</v>
      </c>
      <c r="J5" s="65">
        <v>19</v>
      </c>
      <c r="K5" s="65">
        <v>15</v>
      </c>
      <c r="L5" s="65">
        <v>11</v>
      </c>
      <c r="M5" s="65">
        <v>3</v>
      </c>
      <c r="N5" s="65">
        <v>1</v>
      </c>
      <c r="O5" s="65">
        <v>7</v>
      </c>
      <c r="P5" s="65">
        <v>8</v>
      </c>
      <c r="Q5" s="65">
        <v>16</v>
      </c>
      <c r="R5" s="65">
        <v>18</v>
      </c>
      <c r="S5" s="65">
        <v>4</v>
      </c>
      <c r="T5" s="65">
        <v>5</v>
      </c>
      <c r="U5" s="65">
        <v>13</v>
      </c>
    </row>
    <row r="6" spans="1:21" x14ac:dyDescent="0.3">
      <c r="A6" s="11" t="s">
        <v>89</v>
      </c>
      <c r="B6" s="78">
        <v>20</v>
      </c>
      <c r="C6" s="80">
        <v>5</v>
      </c>
      <c r="D6" s="80">
        <v>8</v>
      </c>
      <c r="E6" s="81">
        <v>17</v>
      </c>
      <c r="F6" s="81">
        <v>9</v>
      </c>
      <c r="G6" s="80">
        <v>4</v>
      </c>
      <c r="H6" s="80">
        <v>12</v>
      </c>
      <c r="I6" s="80">
        <v>14</v>
      </c>
      <c r="J6" s="80">
        <v>19</v>
      </c>
      <c r="K6" s="80">
        <v>13</v>
      </c>
      <c r="L6" s="80">
        <v>10</v>
      </c>
      <c r="M6" s="80">
        <v>2</v>
      </c>
      <c r="N6" s="80">
        <v>1</v>
      </c>
      <c r="O6" s="80">
        <v>6</v>
      </c>
      <c r="P6" s="80">
        <v>7</v>
      </c>
      <c r="Q6" s="80">
        <v>15</v>
      </c>
      <c r="R6" s="80">
        <v>18</v>
      </c>
      <c r="S6" s="80">
        <v>3</v>
      </c>
      <c r="T6" s="80">
        <v>11</v>
      </c>
      <c r="U6" s="80">
        <v>16</v>
      </c>
    </row>
    <row r="7" spans="1:21" x14ac:dyDescent="0.3">
      <c r="A7" s="7" t="s">
        <v>90</v>
      </c>
      <c r="B7" s="49">
        <v>20</v>
      </c>
      <c r="C7" s="49">
        <v>5</v>
      </c>
      <c r="D7" s="49">
        <v>14</v>
      </c>
      <c r="E7" s="49">
        <v>15</v>
      </c>
      <c r="F7" s="49">
        <v>12</v>
      </c>
      <c r="G7" s="49">
        <v>4</v>
      </c>
      <c r="H7" s="49">
        <v>13</v>
      </c>
      <c r="I7" s="49">
        <v>18</v>
      </c>
      <c r="J7" s="49">
        <v>19</v>
      </c>
      <c r="K7" s="49">
        <v>6</v>
      </c>
      <c r="L7" s="49">
        <v>11</v>
      </c>
      <c r="M7" s="49">
        <v>2</v>
      </c>
      <c r="N7" s="49">
        <v>1</v>
      </c>
      <c r="O7" s="49">
        <v>8</v>
      </c>
      <c r="P7" s="49">
        <v>9</v>
      </c>
      <c r="Q7" s="49">
        <v>16</v>
      </c>
      <c r="R7" s="49">
        <v>17</v>
      </c>
      <c r="S7" s="49">
        <v>3</v>
      </c>
      <c r="T7" s="49">
        <v>7</v>
      </c>
      <c r="U7" s="49">
        <v>10</v>
      </c>
    </row>
    <row r="8" spans="1:21" x14ac:dyDescent="0.3">
      <c r="A8" s="7" t="s">
        <v>92</v>
      </c>
      <c r="B8" s="49">
        <v>20</v>
      </c>
      <c r="C8" s="49">
        <v>5</v>
      </c>
      <c r="D8" s="49">
        <v>12</v>
      </c>
      <c r="E8" s="49">
        <v>16</v>
      </c>
      <c r="F8" s="49">
        <v>11</v>
      </c>
      <c r="G8" s="49">
        <v>6</v>
      </c>
      <c r="H8" s="49">
        <v>7</v>
      </c>
      <c r="I8" s="49">
        <v>18</v>
      </c>
      <c r="J8" s="49">
        <v>19</v>
      </c>
      <c r="K8" s="49">
        <v>10</v>
      </c>
      <c r="L8" s="49">
        <v>13</v>
      </c>
      <c r="M8" s="49">
        <v>2</v>
      </c>
      <c r="N8" s="49">
        <v>1</v>
      </c>
      <c r="O8" s="49">
        <v>4</v>
      </c>
      <c r="P8" s="49">
        <v>8</v>
      </c>
      <c r="Q8" s="49">
        <v>17</v>
      </c>
      <c r="R8" s="49">
        <v>15</v>
      </c>
      <c r="S8" s="49">
        <v>3</v>
      </c>
      <c r="T8" s="49">
        <v>9</v>
      </c>
      <c r="U8" s="49">
        <v>14</v>
      </c>
    </row>
    <row r="9" spans="1:21" x14ac:dyDescent="0.3">
      <c r="A9" s="7" t="s">
        <v>94</v>
      </c>
      <c r="B9" s="49">
        <v>18</v>
      </c>
      <c r="C9" s="49">
        <v>5</v>
      </c>
      <c r="D9" s="49">
        <v>14</v>
      </c>
      <c r="E9" s="49">
        <v>17</v>
      </c>
      <c r="F9" s="49">
        <v>11</v>
      </c>
      <c r="G9" s="49">
        <v>3</v>
      </c>
      <c r="H9" s="49">
        <v>13</v>
      </c>
      <c r="I9" s="49">
        <v>16</v>
      </c>
      <c r="J9" s="49">
        <v>19</v>
      </c>
      <c r="K9" s="49">
        <v>15</v>
      </c>
      <c r="L9" s="49">
        <v>8</v>
      </c>
      <c r="M9" s="49">
        <v>1</v>
      </c>
      <c r="N9" s="49">
        <v>2</v>
      </c>
      <c r="O9" s="49">
        <v>7</v>
      </c>
      <c r="P9" s="49">
        <v>9</v>
      </c>
      <c r="Q9" s="49">
        <v>12</v>
      </c>
      <c r="R9" s="49">
        <v>20</v>
      </c>
      <c r="S9" s="49">
        <v>4</v>
      </c>
      <c r="T9" s="49">
        <v>6</v>
      </c>
      <c r="U9" s="49">
        <v>10</v>
      </c>
    </row>
    <row r="10" spans="1:21" x14ac:dyDescent="0.3">
      <c r="A10" s="7" t="s">
        <v>95</v>
      </c>
      <c r="B10" s="49">
        <v>20</v>
      </c>
      <c r="C10" s="49">
        <v>5</v>
      </c>
      <c r="D10" s="49">
        <v>10</v>
      </c>
      <c r="E10" s="49">
        <v>15</v>
      </c>
      <c r="F10" s="49">
        <v>12</v>
      </c>
      <c r="G10" s="49">
        <v>4</v>
      </c>
      <c r="H10" s="49">
        <v>11</v>
      </c>
      <c r="I10" s="49">
        <v>13</v>
      </c>
      <c r="J10" s="49">
        <v>17</v>
      </c>
      <c r="K10" s="49">
        <v>18</v>
      </c>
      <c r="L10" s="49">
        <v>8</v>
      </c>
      <c r="M10" s="49">
        <v>3</v>
      </c>
      <c r="N10" s="49">
        <v>1</v>
      </c>
      <c r="O10" s="49">
        <v>7</v>
      </c>
      <c r="P10" s="49">
        <v>6</v>
      </c>
      <c r="Q10" s="49">
        <v>19</v>
      </c>
      <c r="R10" s="49">
        <v>16</v>
      </c>
      <c r="S10" s="49">
        <v>2</v>
      </c>
      <c r="T10" s="49">
        <v>9</v>
      </c>
      <c r="U10" s="49">
        <v>14</v>
      </c>
    </row>
    <row r="11" spans="1:21" x14ac:dyDescent="0.3">
      <c r="A11" s="7" t="s">
        <v>96</v>
      </c>
      <c r="B11" s="71">
        <v>20</v>
      </c>
      <c r="C11" s="71">
        <v>4</v>
      </c>
      <c r="D11" s="71">
        <v>11</v>
      </c>
      <c r="E11" s="71">
        <v>18</v>
      </c>
      <c r="F11" s="71">
        <v>10</v>
      </c>
      <c r="G11" s="71">
        <v>5</v>
      </c>
      <c r="H11" s="71">
        <v>9</v>
      </c>
      <c r="I11" s="71">
        <v>14</v>
      </c>
      <c r="J11" s="71">
        <v>19</v>
      </c>
      <c r="K11" s="71">
        <v>17</v>
      </c>
      <c r="L11" s="71">
        <v>12</v>
      </c>
      <c r="M11" s="71">
        <v>2</v>
      </c>
      <c r="N11" s="71">
        <v>1</v>
      </c>
      <c r="O11" s="71">
        <v>6</v>
      </c>
      <c r="P11" s="71">
        <v>7</v>
      </c>
      <c r="Q11" s="71">
        <v>16</v>
      </c>
      <c r="R11" s="71">
        <v>15</v>
      </c>
      <c r="S11" s="71">
        <v>3</v>
      </c>
      <c r="T11" s="71">
        <v>8</v>
      </c>
      <c r="U11" s="71">
        <v>13</v>
      </c>
    </row>
    <row r="12" spans="1:21" x14ac:dyDescent="0.3">
      <c r="A12" s="7" t="s">
        <v>80</v>
      </c>
      <c r="B12" s="71">
        <v>19</v>
      </c>
      <c r="C12" s="71">
        <v>4</v>
      </c>
      <c r="D12" s="71">
        <v>9</v>
      </c>
      <c r="E12" s="71">
        <v>17</v>
      </c>
      <c r="F12" s="71">
        <v>13</v>
      </c>
      <c r="G12" s="71">
        <v>6</v>
      </c>
      <c r="H12" s="71">
        <v>12</v>
      </c>
      <c r="I12" s="71">
        <v>14</v>
      </c>
      <c r="J12" s="71">
        <v>20</v>
      </c>
      <c r="K12" s="71">
        <v>15</v>
      </c>
      <c r="L12" s="71">
        <v>10</v>
      </c>
      <c r="M12" s="71">
        <v>2</v>
      </c>
      <c r="N12" s="71">
        <v>1</v>
      </c>
      <c r="O12" s="71">
        <v>5</v>
      </c>
      <c r="P12" s="71">
        <v>7</v>
      </c>
      <c r="Q12" s="71">
        <v>16</v>
      </c>
      <c r="R12" s="71">
        <v>18</v>
      </c>
      <c r="S12" s="71">
        <v>3</v>
      </c>
      <c r="T12" s="71">
        <v>8</v>
      </c>
      <c r="U12" s="71">
        <v>11</v>
      </c>
    </row>
    <row r="13" spans="1:21" x14ac:dyDescent="0.3">
      <c r="A13" s="7" t="s">
        <v>98</v>
      </c>
      <c r="B13" s="49">
        <v>15</v>
      </c>
      <c r="C13" s="49">
        <v>6</v>
      </c>
      <c r="D13" s="49">
        <v>14</v>
      </c>
      <c r="E13" s="49">
        <v>17</v>
      </c>
      <c r="F13" s="49">
        <v>9</v>
      </c>
      <c r="G13" s="49">
        <v>4</v>
      </c>
      <c r="H13" s="49">
        <v>12</v>
      </c>
      <c r="I13" s="49">
        <v>13</v>
      </c>
      <c r="J13" s="49">
        <v>20</v>
      </c>
      <c r="K13" s="49">
        <v>18</v>
      </c>
      <c r="L13" s="49">
        <v>7</v>
      </c>
      <c r="M13" s="49">
        <v>1</v>
      </c>
      <c r="N13" s="49">
        <v>2</v>
      </c>
      <c r="O13" s="49">
        <v>5</v>
      </c>
      <c r="P13" s="49">
        <v>11</v>
      </c>
      <c r="Q13" s="49">
        <v>16</v>
      </c>
      <c r="R13" s="49">
        <v>19</v>
      </c>
      <c r="S13" s="49">
        <v>3</v>
      </c>
      <c r="T13" s="49">
        <v>10</v>
      </c>
      <c r="U13" s="49">
        <v>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"/>
  <sheetViews>
    <sheetView topLeftCell="A4" workbookViewId="0">
      <pane xSplit="1" topLeftCell="B1" activePane="topRight" state="frozen"/>
      <selection pane="topRight" activeCell="A4" sqref="A4"/>
    </sheetView>
  </sheetViews>
  <sheetFormatPr defaultColWidth="8.77734375" defaultRowHeight="14.4" x14ac:dyDescent="0.3"/>
  <cols>
    <col min="1" max="1" width="43.77734375" style="90" customWidth="1"/>
    <col min="2" max="2" width="17.109375" style="62" customWidth="1"/>
    <col min="3" max="3" width="15.6640625" style="62" customWidth="1"/>
    <col min="4" max="4" width="14" style="102" customWidth="1"/>
    <col min="5" max="5" width="13.33203125" style="62" customWidth="1"/>
    <col min="6" max="6" width="14.44140625" style="62" customWidth="1"/>
    <col min="7" max="7" width="12.109375" style="62" customWidth="1"/>
    <col min="8" max="8" width="13.44140625" style="62" customWidth="1"/>
    <col min="9" max="10" width="13.77734375" style="62" customWidth="1"/>
    <col min="11" max="11" width="16.44140625" style="62" customWidth="1"/>
    <col min="12" max="12" width="12" style="56" customWidth="1"/>
    <col min="13" max="13" width="14.77734375" style="56" customWidth="1"/>
    <col min="14" max="16384" width="8.77734375" style="56"/>
  </cols>
  <sheetData>
    <row r="1" spans="1:14" x14ac:dyDescent="0.3">
      <c r="A1" s="6" t="s">
        <v>6</v>
      </c>
      <c r="B1" s="7" t="s">
        <v>86</v>
      </c>
      <c r="C1" s="7" t="s">
        <v>88</v>
      </c>
      <c r="D1" s="103" t="s">
        <v>89</v>
      </c>
      <c r="E1" s="7" t="s">
        <v>90</v>
      </c>
      <c r="F1" s="7" t="s">
        <v>93</v>
      </c>
      <c r="G1" s="7" t="s">
        <v>94</v>
      </c>
      <c r="H1" s="7" t="s">
        <v>95</v>
      </c>
      <c r="I1" s="7" t="s">
        <v>96</v>
      </c>
      <c r="J1" s="7" t="s">
        <v>100</v>
      </c>
      <c r="K1" s="7" t="s">
        <v>99</v>
      </c>
      <c r="L1" s="53"/>
      <c r="M1" s="53"/>
      <c r="N1" s="53"/>
    </row>
    <row r="2" spans="1:14" x14ac:dyDescent="0.3">
      <c r="A2" s="3" t="s">
        <v>59</v>
      </c>
      <c r="B2" s="94">
        <v>0</v>
      </c>
      <c r="C2" s="95">
        <v>0</v>
      </c>
      <c r="D2" s="99">
        <v>0</v>
      </c>
      <c r="E2" s="96">
        <v>0</v>
      </c>
      <c r="F2" s="96">
        <v>0</v>
      </c>
      <c r="G2" s="96">
        <v>0</v>
      </c>
      <c r="H2" s="96">
        <v>0</v>
      </c>
      <c r="I2" s="96">
        <v>0</v>
      </c>
      <c r="J2" s="96">
        <v>0</v>
      </c>
      <c r="K2" s="96">
        <v>0</v>
      </c>
    </row>
    <row r="3" spans="1:14" x14ac:dyDescent="0.3">
      <c r="A3" s="3" t="s">
        <v>60</v>
      </c>
      <c r="B3" s="94">
        <v>0</v>
      </c>
      <c r="C3" s="95">
        <v>0</v>
      </c>
      <c r="D3" s="99">
        <v>0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</row>
    <row r="4" spans="1:14" ht="16.5" customHeight="1" x14ac:dyDescent="0.3">
      <c r="A4" s="17" t="s">
        <v>61</v>
      </c>
      <c r="B4" s="96">
        <v>0</v>
      </c>
      <c r="C4" s="95">
        <v>0</v>
      </c>
      <c r="D4" s="99">
        <v>0</v>
      </c>
      <c r="E4" s="96">
        <v>0</v>
      </c>
      <c r="F4" s="96">
        <v>0</v>
      </c>
      <c r="G4" s="96">
        <v>0</v>
      </c>
      <c r="H4" s="96">
        <v>0</v>
      </c>
      <c r="I4" s="96">
        <v>0</v>
      </c>
      <c r="J4" s="96">
        <v>0</v>
      </c>
      <c r="K4" s="96">
        <v>0</v>
      </c>
    </row>
    <row r="5" spans="1:14" x14ac:dyDescent="0.3">
      <c r="A5" s="17" t="s">
        <v>62</v>
      </c>
      <c r="B5" s="94">
        <v>0</v>
      </c>
      <c r="C5" s="95">
        <v>0</v>
      </c>
      <c r="D5" s="99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</row>
    <row r="6" spans="1:14" x14ac:dyDescent="0.3">
      <c r="A6" s="17" t="s">
        <v>63</v>
      </c>
      <c r="B6" s="94">
        <v>0</v>
      </c>
      <c r="C6" s="97">
        <v>1</v>
      </c>
      <c r="D6" s="99">
        <v>0</v>
      </c>
      <c r="E6" s="96">
        <v>0</v>
      </c>
      <c r="F6" s="96">
        <v>0</v>
      </c>
      <c r="G6" s="44">
        <v>36</v>
      </c>
      <c r="H6" s="94">
        <v>35</v>
      </c>
      <c r="I6" s="94">
        <v>37</v>
      </c>
      <c r="J6" s="94">
        <v>34</v>
      </c>
      <c r="K6" s="94">
        <v>37</v>
      </c>
    </row>
    <row r="7" spans="1:14" ht="28.8" x14ac:dyDescent="0.3">
      <c r="A7" s="17" t="s">
        <v>64</v>
      </c>
      <c r="B7" s="94">
        <v>0</v>
      </c>
      <c r="C7" s="96">
        <v>0</v>
      </c>
      <c r="D7" s="99">
        <v>0</v>
      </c>
      <c r="E7" s="96">
        <v>0</v>
      </c>
      <c r="F7" s="96">
        <v>0</v>
      </c>
      <c r="G7" s="94">
        <v>0</v>
      </c>
      <c r="H7" s="96">
        <v>0</v>
      </c>
      <c r="I7" s="94">
        <v>0</v>
      </c>
      <c r="J7" s="94">
        <v>0</v>
      </c>
      <c r="K7" s="94">
        <v>0</v>
      </c>
    </row>
    <row r="8" spans="1:14" ht="28.8" x14ac:dyDescent="0.3">
      <c r="A8" s="18" t="s">
        <v>77</v>
      </c>
      <c r="B8" s="94">
        <v>0</v>
      </c>
      <c r="C8" s="95">
        <v>0</v>
      </c>
      <c r="D8" s="100">
        <v>1</v>
      </c>
      <c r="E8" s="100">
        <v>1</v>
      </c>
      <c r="F8" s="100">
        <v>1</v>
      </c>
      <c r="G8" s="94">
        <v>0</v>
      </c>
      <c r="H8" s="44">
        <v>1</v>
      </c>
      <c r="I8" s="94">
        <v>0</v>
      </c>
      <c r="J8" s="44">
        <v>1</v>
      </c>
      <c r="K8" s="44">
        <v>1</v>
      </c>
    </row>
    <row r="9" spans="1:14" x14ac:dyDescent="0.3">
      <c r="A9" s="18" t="s">
        <v>65</v>
      </c>
      <c r="B9" s="94">
        <v>0</v>
      </c>
      <c r="C9" s="95">
        <v>0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99">
        <v>0</v>
      </c>
    </row>
    <row r="10" spans="1:14" ht="15.6" x14ac:dyDescent="0.3">
      <c r="A10" s="19" t="s">
        <v>66</v>
      </c>
      <c r="B10" s="94">
        <v>0</v>
      </c>
      <c r="C10" s="95">
        <v>0</v>
      </c>
      <c r="D10" s="99">
        <v>0</v>
      </c>
      <c r="E10" s="99">
        <v>0</v>
      </c>
      <c r="F10" s="99">
        <v>0</v>
      </c>
      <c r="G10" s="99">
        <v>0</v>
      </c>
      <c r="H10" s="99">
        <v>0</v>
      </c>
      <c r="I10" s="99">
        <v>0</v>
      </c>
      <c r="J10" s="99">
        <v>0</v>
      </c>
      <c r="K10" s="99">
        <v>0</v>
      </c>
    </row>
    <row r="11" spans="1:14" ht="15.6" x14ac:dyDescent="0.3">
      <c r="A11" s="20" t="s">
        <v>67</v>
      </c>
      <c r="B11" s="94">
        <v>0</v>
      </c>
      <c r="C11" s="95">
        <v>0</v>
      </c>
      <c r="D11" s="99">
        <v>0</v>
      </c>
      <c r="E11" s="44">
        <v>1</v>
      </c>
      <c r="F11" s="99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</row>
    <row r="12" spans="1:14" ht="16.5" customHeight="1" x14ac:dyDescent="0.3">
      <c r="A12" s="3" t="s">
        <v>68</v>
      </c>
      <c r="B12" s="44">
        <v>1</v>
      </c>
      <c r="C12" s="97">
        <v>1</v>
      </c>
      <c r="D12" s="100">
        <v>1</v>
      </c>
      <c r="E12" s="44">
        <v>1</v>
      </c>
      <c r="F12" s="99">
        <v>0</v>
      </c>
      <c r="G12" s="44">
        <v>1</v>
      </c>
      <c r="H12" s="44">
        <v>1</v>
      </c>
      <c r="I12" s="99">
        <v>0</v>
      </c>
      <c r="J12" s="99">
        <v>0</v>
      </c>
      <c r="K12" s="99">
        <v>0</v>
      </c>
    </row>
    <row r="13" spans="1:14" ht="15.6" x14ac:dyDescent="0.3">
      <c r="A13" s="20" t="s">
        <v>69</v>
      </c>
      <c r="B13" s="94">
        <v>0</v>
      </c>
      <c r="C13" s="95">
        <v>0</v>
      </c>
      <c r="D13" s="100">
        <v>1</v>
      </c>
      <c r="E13" s="44">
        <v>1</v>
      </c>
      <c r="F13" s="99">
        <v>0</v>
      </c>
      <c r="G13" s="44">
        <v>1</v>
      </c>
      <c r="H13" s="44">
        <v>1</v>
      </c>
      <c r="I13" s="44">
        <v>1</v>
      </c>
      <c r="J13" s="94">
        <v>0</v>
      </c>
      <c r="K13" s="44">
        <v>1</v>
      </c>
    </row>
    <row r="14" spans="1:14" ht="31.2" x14ac:dyDescent="0.3">
      <c r="A14" s="21" t="s">
        <v>71</v>
      </c>
      <c r="B14" s="94">
        <v>0</v>
      </c>
      <c r="C14" s="97">
        <v>1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44">
        <v>1</v>
      </c>
      <c r="K14" s="94">
        <v>0</v>
      </c>
    </row>
    <row r="15" spans="1:14" ht="33" customHeight="1" x14ac:dyDescent="0.3">
      <c r="A15" s="21" t="s">
        <v>72</v>
      </c>
      <c r="B15" s="44">
        <v>1</v>
      </c>
      <c r="C15" s="97">
        <v>1</v>
      </c>
      <c r="D15" s="100">
        <v>1</v>
      </c>
      <c r="E15" s="99">
        <v>0</v>
      </c>
      <c r="F15" s="99">
        <v>0</v>
      </c>
      <c r="G15" s="44">
        <v>1</v>
      </c>
      <c r="H15" s="44">
        <v>1</v>
      </c>
      <c r="I15" s="94">
        <v>0</v>
      </c>
      <c r="J15" s="94">
        <v>0</v>
      </c>
      <c r="K15" s="44">
        <v>1</v>
      </c>
    </row>
    <row r="16" spans="1:14" ht="31.2" x14ac:dyDescent="0.3">
      <c r="A16" s="19" t="s">
        <v>70</v>
      </c>
      <c r="B16" s="44">
        <v>1</v>
      </c>
      <c r="C16" s="97">
        <v>1</v>
      </c>
      <c r="D16" s="99">
        <v>0</v>
      </c>
      <c r="E16" s="99">
        <v>0</v>
      </c>
      <c r="F16" s="99">
        <v>0</v>
      </c>
      <c r="G16" s="44">
        <v>1</v>
      </c>
      <c r="H16" s="44">
        <v>1</v>
      </c>
      <c r="I16" s="94">
        <v>0</v>
      </c>
      <c r="J16" s="44">
        <v>1</v>
      </c>
      <c r="K16" s="94">
        <v>0</v>
      </c>
    </row>
    <row r="17" spans="1:11" ht="15.6" x14ac:dyDescent="0.3">
      <c r="A17" s="20" t="s">
        <v>73</v>
      </c>
      <c r="B17" s="94">
        <v>0</v>
      </c>
      <c r="C17" s="95">
        <v>0</v>
      </c>
      <c r="D17" s="100">
        <v>1</v>
      </c>
      <c r="E17" s="99">
        <v>0</v>
      </c>
      <c r="F17" s="99">
        <v>0</v>
      </c>
      <c r="G17" s="99">
        <v>0</v>
      </c>
      <c r="H17" s="99">
        <v>0</v>
      </c>
      <c r="I17" s="99">
        <v>0</v>
      </c>
      <c r="J17" s="44">
        <v>1</v>
      </c>
      <c r="K17" s="94">
        <v>0</v>
      </c>
    </row>
    <row r="18" spans="1:11" x14ac:dyDescent="0.3">
      <c r="A18" s="3" t="s">
        <v>75</v>
      </c>
      <c r="B18" s="94">
        <v>0</v>
      </c>
      <c r="C18" s="95">
        <v>0</v>
      </c>
      <c r="D18" s="99">
        <v>0</v>
      </c>
      <c r="E18" s="99">
        <v>0</v>
      </c>
      <c r="F18" s="99">
        <v>0</v>
      </c>
      <c r="G18" s="99">
        <v>0</v>
      </c>
      <c r="H18" s="99">
        <v>0</v>
      </c>
      <c r="I18" s="62">
        <v>0</v>
      </c>
      <c r="J18" s="99">
        <v>0</v>
      </c>
      <c r="K18" s="94">
        <v>0</v>
      </c>
    </row>
    <row r="19" spans="1:11" x14ac:dyDescent="0.3">
      <c r="A19" s="4" t="s">
        <v>76</v>
      </c>
      <c r="B19" s="94">
        <v>0</v>
      </c>
      <c r="C19" s="95">
        <v>0</v>
      </c>
      <c r="D19" s="100">
        <v>1</v>
      </c>
      <c r="E19" s="99">
        <v>0</v>
      </c>
      <c r="F19" s="99">
        <v>0</v>
      </c>
      <c r="G19" s="99">
        <v>0</v>
      </c>
      <c r="H19" s="99">
        <v>0</v>
      </c>
      <c r="I19" s="62">
        <v>0</v>
      </c>
      <c r="J19" s="99">
        <v>0</v>
      </c>
      <c r="K19" s="94">
        <v>0</v>
      </c>
    </row>
    <row r="20" spans="1:11" ht="15.6" x14ac:dyDescent="0.3">
      <c r="A20" s="19" t="s">
        <v>74</v>
      </c>
      <c r="B20" s="44">
        <v>1</v>
      </c>
      <c r="C20" s="44">
        <v>1</v>
      </c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8">
        <v>1</v>
      </c>
    </row>
    <row r="21" spans="1:11" s="91" customFormat="1" ht="15.75" customHeight="1" x14ac:dyDescent="0.3">
      <c r="A21" s="98" t="s">
        <v>112</v>
      </c>
      <c r="B21" s="9">
        <v>4</v>
      </c>
      <c r="C21" s="9">
        <v>6</v>
      </c>
      <c r="D21" s="101">
        <v>7</v>
      </c>
      <c r="E21" s="9">
        <v>5</v>
      </c>
      <c r="F21" s="9">
        <v>3</v>
      </c>
      <c r="G21" s="9">
        <v>6</v>
      </c>
      <c r="H21" s="9">
        <v>6</v>
      </c>
      <c r="I21" s="9">
        <v>2</v>
      </c>
      <c r="J21" s="9">
        <v>5</v>
      </c>
      <c r="K21" s="9">
        <v>3</v>
      </c>
    </row>
    <row r="25" spans="1:11" x14ac:dyDescent="0.3">
      <c r="A25" s="92"/>
    </row>
    <row r="27" spans="1:11" ht="14.25" customHeight="1" x14ac:dyDescent="0.3"/>
    <row r="28" spans="1:11" x14ac:dyDescent="0.3">
      <c r="A28" s="9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D0D2-7F2D-411D-B4B9-3106207E7B9E}">
  <dimension ref="A1:L20"/>
  <sheetViews>
    <sheetView tabSelected="1" workbookViewId="0">
      <selection sqref="A1:L20"/>
    </sheetView>
  </sheetViews>
  <sheetFormatPr defaultRowHeight="14.4" x14ac:dyDescent="0.3"/>
  <sheetData>
    <row r="1" spans="1:12" x14ac:dyDescent="0.3">
      <c r="A1" s="106" t="s">
        <v>6</v>
      </c>
      <c r="B1" s="121" t="s">
        <v>114</v>
      </c>
      <c r="C1" s="107" t="s">
        <v>86</v>
      </c>
      <c r="D1" s="107" t="s">
        <v>88</v>
      </c>
      <c r="E1" s="128" t="s">
        <v>89</v>
      </c>
      <c r="F1" s="107" t="s">
        <v>90</v>
      </c>
      <c r="G1" s="107" t="s">
        <v>93</v>
      </c>
      <c r="H1" s="107" t="s">
        <v>94</v>
      </c>
      <c r="I1" s="107" t="s">
        <v>95</v>
      </c>
      <c r="J1" s="107" t="s">
        <v>96</v>
      </c>
      <c r="K1" s="107" t="s">
        <v>100</v>
      </c>
      <c r="L1" s="107" t="s">
        <v>99</v>
      </c>
    </row>
    <row r="2" spans="1:12" ht="28.8" x14ac:dyDescent="0.3">
      <c r="A2" s="104" t="s">
        <v>59</v>
      </c>
      <c r="B2" s="116" t="s">
        <v>115</v>
      </c>
      <c r="C2" s="117" t="s">
        <v>116</v>
      </c>
      <c r="D2" s="118" t="s">
        <v>117</v>
      </c>
      <c r="E2" s="126" t="s">
        <v>118</v>
      </c>
      <c r="F2" s="119" t="s">
        <v>119</v>
      </c>
      <c r="G2" s="117" t="s">
        <v>118</v>
      </c>
      <c r="H2" s="117" t="s">
        <v>118</v>
      </c>
      <c r="I2" s="117" t="s">
        <v>120</v>
      </c>
      <c r="J2" s="117" t="s">
        <v>121</v>
      </c>
      <c r="K2" s="117" t="s">
        <v>118</v>
      </c>
      <c r="L2" s="117" t="s">
        <v>121</v>
      </c>
    </row>
    <row r="3" spans="1:12" ht="28.8" x14ac:dyDescent="0.3">
      <c r="A3" s="104" t="s">
        <v>60</v>
      </c>
      <c r="B3" s="116" t="s">
        <v>122</v>
      </c>
      <c r="C3" s="117" t="s">
        <v>123</v>
      </c>
      <c r="D3" s="118" t="s">
        <v>124</v>
      </c>
      <c r="E3" s="126" t="s">
        <v>123</v>
      </c>
      <c r="F3" s="117" t="s">
        <v>123</v>
      </c>
      <c r="G3" s="117" t="s">
        <v>125</v>
      </c>
      <c r="H3" s="117" t="s">
        <v>126</v>
      </c>
      <c r="I3" s="117" t="s">
        <v>127</v>
      </c>
      <c r="J3" s="117" t="s">
        <v>123</v>
      </c>
      <c r="K3" s="117" t="s">
        <v>123</v>
      </c>
      <c r="L3" s="117" t="s">
        <v>125</v>
      </c>
    </row>
    <row r="4" spans="1:12" ht="115.2" x14ac:dyDescent="0.3">
      <c r="A4" s="109" t="s">
        <v>61</v>
      </c>
      <c r="B4" s="122" t="s">
        <v>128</v>
      </c>
      <c r="C4" s="119" t="s">
        <v>129</v>
      </c>
      <c r="D4" s="118" t="s">
        <v>130</v>
      </c>
      <c r="E4" s="126" t="s">
        <v>131</v>
      </c>
      <c r="F4" s="117" t="s">
        <v>132</v>
      </c>
      <c r="G4" s="117" t="s">
        <v>133</v>
      </c>
      <c r="H4" s="117" t="s">
        <v>134</v>
      </c>
      <c r="I4" s="117" t="s">
        <v>135</v>
      </c>
      <c r="J4" s="117" t="s">
        <v>136</v>
      </c>
      <c r="K4" s="118" t="s">
        <v>130</v>
      </c>
      <c r="L4" s="117" t="s">
        <v>130</v>
      </c>
    </row>
    <row r="5" spans="1:12" ht="72" x14ac:dyDescent="0.3">
      <c r="A5" s="109" t="s">
        <v>62</v>
      </c>
      <c r="B5" s="122" t="s">
        <v>137</v>
      </c>
      <c r="C5" s="117">
        <v>1.7</v>
      </c>
      <c r="D5" s="118">
        <v>2</v>
      </c>
      <c r="E5" s="126">
        <v>3.5</v>
      </c>
      <c r="F5" s="117">
        <v>3</v>
      </c>
      <c r="G5" s="117">
        <v>3.5</v>
      </c>
      <c r="H5" s="119" t="s">
        <v>138</v>
      </c>
      <c r="I5" s="117" t="s">
        <v>134</v>
      </c>
      <c r="J5" s="117">
        <v>3.8</v>
      </c>
      <c r="K5" s="117">
        <v>3.4</v>
      </c>
      <c r="L5" s="117">
        <v>3.48</v>
      </c>
    </row>
    <row r="6" spans="1:12" ht="86.4" x14ac:dyDescent="0.3">
      <c r="A6" s="109" t="s">
        <v>63</v>
      </c>
      <c r="B6" s="123">
        <v>36</v>
      </c>
      <c r="C6" s="117">
        <v>32</v>
      </c>
      <c r="D6" s="120">
        <v>36</v>
      </c>
      <c r="E6" s="126">
        <v>35</v>
      </c>
      <c r="F6" s="117">
        <v>34</v>
      </c>
      <c r="G6" s="117">
        <v>35</v>
      </c>
      <c r="H6" s="114">
        <v>36</v>
      </c>
      <c r="I6" s="117">
        <v>35</v>
      </c>
      <c r="J6" s="117">
        <v>37</v>
      </c>
      <c r="K6" s="117">
        <v>34</v>
      </c>
      <c r="L6" s="117">
        <v>37</v>
      </c>
    </row>
    <row r="7" spans="1:12" ht="172.8" x14ac:dyDescent="0.3">
      <c r="A7" s="109" t="s">
        <v>64</v>
      </c>
      <c r="B7" s="122" t="s">
        <v>139</v>
      </c>
      <c r="C7" s="117" t="s">
        <v>140</v>
      </c>
      <c r="D7" s="119" t="s">
        <v>141</v>
      </c>
      <c r="E7" s="126" t="s">
        <v>118</v>
      </c>
      <c r="F7" s="117" t="s">
        <v>142</v>
      </c>
      <c r="G7" s="117" t="s">
        <v>143</v>
      </c>
      <c r="H7" s="117" t="s">
        <v>118</v>
      </c>
      <c r="I7" s="119" t="s">
        <v>117</v>
      </c>
      <c r="J7" s="117" t="s">
        <v>144</v>
      </c>
      <c r="K7" s="117" t="s">
        <v>118</v>
      </c>
      <c r="L7" s="117" t="s">
        <v>145</v>
      </c>
    </row>
    <row r="8" spans="1:12" ht="115.2" x14ac:dyDescent="0.3">
      <c r="A8" s="110" t="s">
        <v>77</v>
      </c>
      <c r="B8" s="122" t="s">
        <v>146</v>
      </c>
      <c r="C8" s="117" t="s">
        <v>147</v>
      </c>
      <c r="D8" s="118" t="s">
        <v>147</v>
      </c>
      <c r="E8" s="127" t="s">
        <v>148</v>
      </c>
      <c r="F8" s="114" t="s">
        <v>148</v>
      </c>
      <c r="G8" s="115" t="s">
        <v>148</v>
      </c>
      <c r="H8" s="117" t="s">
        <v>149</v>
      </c>
      <c r="I8" s="114" t="s">
        <v>148</v>
      </c>
      <c r="J8" s="117" t="s">
        <v>149</v>
      </c>
      <c r="K8" s="114" t="s">
        <v>148</v>
      </c>
      <c r="L8" s="114" t="s">
        <v>148</v>
      </c>
    </row>
    <row r="9" spans="1:12" ht="100.8" x14ac:dyDescent="0.3">
      <c r="A9" s="110" t="s">
        <v>65</v>
      </c>
      <c r="B9" s="122" t="s">
        <v>150</v>
      </c>
      <c r="C9" s="117" t="s">
        <v>151</v>
      </c>
      <c r="D9" s="118" t="s">
        <v>152</v>
      </c>
      <c r="E9" s="126" t="s">
        <v>153</v>
      </c>
      <c r="F9" s="117" t="s">
        <v>2</v>
      </c>
      <c r="G9" s="117" t="s">
        <v>4</v>
      </c>
      <c r="H9" s="117" t="s">
        <v>3</v>
      </c>
      <c r="I9" s="117" t="s">
        <v>152</v>
      </c>
      <c r="J9" s="117" t="s">
        <v>151</v>
      </c>
      <c r="K9" s="117" t="s">
        <v>153</v>
      </c>
      <c r="L9" s="117" t="s">
        <v>154</v>
      </c>
    </row>
    <row r="10" spans="1:12" ht="78" x14ac:dyDescent="0.3">
      <c r="A10" s="111" t="s">
        <v>66</v>
      </c>
      <c r="B10" s="124" t="s">
        <v>155</v>
      </c>
      <c r="C10" s="117">
        <v>6</v>
      </c>
      <c r="D10" s="118">
        <v>7</v>
      </c>
      <c r="E10" s="126">
        <v>7</v>
      </c>
      <c r="F10" s="117">
        <v>8</v>
      </c>
      <c r="G10" s="117">
        <v>8</v>
      </c>
      <c r="H10" s="117">
        <v>6</v>
      </c>
      <c r="I10" s="117">
        <v>7</v>
      </c>
      <c r="J10" s="117">
        <v>6</v>
      </c>
      <c r="K10" s="117">
        <v>7</v>
      </c>
      <c r="L10" s="117">
        <v>7</v>
      </c>
    </row>
    <row r="11" spans="1:12" ht="15.6" x14ac:dyDescent="0.3">
      <c r="A11" s="112" t="s">
        <v>67</v>
      </c>
      <c r="B11" s="125" t="s">
        <v>156</v>
      </c>
      <c r="C11" s="117" t="s">
        <v>157</v>
      </c>
      <c r="D11" s="118" t="s">
        <v>157</v>
      </c>
      <c r="E11" s="126" t="s">
        <v>158</v>
      </c>
      <c r="F11" s="114" t="s">
        <v>156</v>
      </c>
      <c r="G11" s="117" t="s">
        <v>158</v>
      </c>
      <c r="H11" s="117" t="s">
        <v>157</v>
      </c>
      <c r="I11" s="117" t="s">
        <v>159</v>
      </c>
      <c r="J11" s="117" t="s">
        <v>158</v>
      </c>
      <c r="K11" s="119" t="s">
        <v>158</v>
      </c>
      <c r="L11" s="117" t="s">
        <v>160</v>
      </c>
    </row>
    <row r="12" spans="1:12" ht="43.2" x14ac:dyDescent="0.3">
      <c r="A12" s="104" t="s">
        <v>68</v>
      </c>
      <c r="B12" s="116" t="s">
        <v>156</v>
      </c>
      <c r="C12" s="114" t="s">
        <v>156</v>
      </c>
      <c r="D12" s="120" t="s">
        <v>156</v>
      </c>
      <c r="E12" s="127" t="s">
        <v>156</v>
      </c>
      <c r="F12" s="114" t="s">
        <v>156</v>
      </c>
      <c r="G12" s="117" t="s">
        <v>157</v>
      </c>
      <c r="H12" s="114" t="s">
        <v>156</v>
      </c>
      <c r="I12" s="114" t="s">
        <v>156</v>
      </c>
      <c r="J12" s="117" t="s">
        <v>157</v>
      </c>
      <c r="K12" s="117" t="s">
        <v>157</v>
      </c>
      <c r="L12" s="119" t="s">
        <v>157</v>
      </c>
    </row>
    <row r="13" spans="1:12" ht="62.4" x14ac:dyDescent="0.3">
      <c r="A13" s="112" t="s">
        <v>69</v>
      </c>
      <c r="B13" s="124" t="s">
        <v>161</v>
      </c>
      <c r="C13" s="117" t="s">
        <v>154</v>
      </c>
      <c r="D13" s="118" t="s">
        <v>151</v>
      </c>
      <c r="E13" s="127" t="s">
        <v>2</v>
      </c>
      <c r="F13" s="114" t="s">
        <v>2</v>
      </c>
      <c r="G13" s="117" t="s">
        <v>154</v>
      </c>
      <c r="H13" s="114" t="s">
        <v>2</v>
      </c>
      <c r="I13" s="114" t="s">
        <v>2</v>
      </c>
      <c r="J13" s="114" t="s">
        <v>2</v>
      </c>
      <c r="K13" s="117" t="s">
        <v>162</v>
      </c>
      <c r="L13" s="114" t="s">
        <v>2</v>
      </c>
    </row>
    <row r="14" spans="1:12" ht="140.4" x14ac:dyDescent="0.3">
      <c r="A14" s="113" t="s">
        <v>71</v>
      </c>
      <c r="B14" s="124" t="s">
        <v>163</v>
      </c>
      <c r="C14" s="117" t="s">
        <v>151</v>
      </c>
      <c r="D14" s="120" t="s">
        <v>1</v>
      </c>
      <c r="E14" s="126" t="s">
        <v>164</v>
      </c>
      <c r="F14" s="117" t="s">
        <v>164</v>
      </c>
      <c r="G14" s="117" t="s">
        <v>164</v>
      </c>
      <c r="H14" s="117" t="s">
        <v>151</v>
      </c>
      <c r="I14" s="117" t="s">
        <v>164</v>
      </c>
      <c r="J14" s="117" t="s">
        <v>164</v>
      </c>
      <c r="K14" s="114" t="s">
        <v>1</v>
      </c>
      <c r="L14" s="117" t="s">
        <v>164</v>
      </c>
    </row>
    <row r="15" spans="1:12" ht="171.6" x14ac:dyDescent="0.3">
      <c r="A15" s="113" t="s">
        <v>72</v>
      </c>
      <c r="B15" s="124" t="s">
        <v>165</v>
      </c>
      <c r="C15" s="114" t="s">
        <v>152</v>
      </c>
      <c r="D15" s="120" t="s">
        <v>152</v>
      </c>
      <c r="E15" s="127" t="s">
        <v>152</v>
      </c>
      <c r="F15" s="117" t="s">
        <v>166</v>
      </c>
      <c r="G15" s="117" t="s">
        <v>166</v>
      </c>
      <c r="H15" s="114" t="s">
        <v>152</v>
      </c>
      <c r="I15" s="114" t="s">
        <v>152</v>
      </c>
      <c r="J15" s="117" t="s">
        <v>166</v>
      </c>
      <c r="K15" s="117" t="s">
        <v>166</v>
      </c>
      <c r="L15" s="114" t="s">
        <v>152</v>
      </c>
    </row>
    <row r="16" spans="1:12" ht="140.4" x14ac:dyDescent="0.3">
      <c r="A16" s="111" t="s">
        <v>70</v>
      </c>
      <c r="B16" s="124" t="s">
        <v>167</v>
      </c>
      <c r="C16" s="114" t="s">
        <v>168</v>
      </c>
      <c r="D16" s="120" t="s">
        <v>168</v>
      </c>
      <c r="E16" s="126" t="s">
        <v>2</v>
      </c>
      <c r="F16" s="117" t="s">
        <v>2</v>
      </c>
      <c r="G16" s="117" t="s">
        <v>2</v>
      </c>
      <c r="H16" s="114" t="s">
        <v>168</v>
      </c>
      <c r="I16" s="114" t="s">
        <v>168</v>
      </c>
      <c r="J16" s="117" t="s">
        <v>56</v>
      </c>
      <c r="K16" s="114" t="s">
        <v>168</v>
      </c>
      <c r="L16" s="117" t="s">
        <v>56</v>
      </c>
    </row>
    <row r="17" spans="1:12" ht="15.6" x14ac:dyDescent="0.3">
      <c r="A17" s="112" t="s">
        <v>73</v>
      </c>
      <c r="B17" s="125" t="s">
        <v>169</v>
      </c>
      <c r="C17" s="117" t="s">
        <v>170</v>
      </c>
      <c r="D17" s="118" t="s">
        <v>171</v>
      </c>
      <c r="E17" s="127" t="s">
        <v>172</v>
      </c>
      <c r="F17" s="117" t="s">
        <v>173</v>
      </c>
      <c r="G17" s="117" t="s">
        <v>166</v>
      </c>
      <c r="H17" s="117" t="s">
        <v>166</v>
      </c>
      <c r="I17" s="117" t="s">
        <v>174</v>
      </c>
      <c r="J17" s="117" t="s">
        <v>152</v>
      </c>
      <c r="K17" s="114" t="s">
        <v>175</v>
      </c>
      <c r="L17" s="117" t="s">
        <v>166</v>
      </c>
    </row>
    <row r="18" spans="1:12" ht="43.2" x14ac:dyDescent="0.3">
      <c r="A18" s="104" t="s">
        <v>75</v>
      </c>
      <c r="B18" s="116" t="s">
        <v>51</v>
      </c>
      <c r="C18" s="117" t="s">
        <v>56</v>
      </c>
      <c r="D18" s="118" t="s">
        <v>56</v>
      </c>
      <c r="E18" s="126" t="s">
        <v>176</v>
      </c>
      <c r="F18" s="117" t="s">
        <v>56</v>
      </c>
      <c r="G18" s="117" t="s">
        <v>56</v>
      </c>
      <c r="H18" s="117" t="s">
        <v>177</v>
      </c>
      <c r="I18" s="117" t="s">
        <v>178</v>
      </c>
      <c r="J18" s="117" t="s">
        <v>154</v>
      </c>
      <c r="K18" s="117" t="s">
        <v>154</v>
      </c>
      <c r="L18" s="117" t="s">
        <v>154</v>
      </c>
    </row>
    <row r="19" spans="1:12" ht="57.6" x14ac:dyDescent="0.3">
      <c r="A19" s="105" t="s">
        <v>76</v>
      </c>
      <c r="B19" s="116" t="s">
        <v>179</v>
      </c>
      <c r="C19" s="117" t="s">
        <v>166</v>
      </c>
      <c r="D19" s="118" t="s">
        <v>180</v>
      </c>
      <c r="E19" s="127" t="s">
        <v>168</v>
      </c>
      <c r="F19" s="117" t="s">
        <v>49</v>
      </c>
      <c r="G19" s="117" t="s">
        <v>181</v>
      </c>
      <c r="H19" s="117" t="s">
        <v>180</v>
      </c>
      <c r="I19" s="117" t="s">
        <v>182</v>
      </c>
      <c r="J19" s="119" t="s">
        <v>180</v>
      </c>
      <c r="K19" s="117" t="s">
        <v>175</v>
      </c>
      <c r="L19" s="117" t="s">
        <v>182</v>
      </c>
    </row>
    <row r="20" spans="1:12" ht="93.6" x14ac:dyDescent="0.3">
      <c r="A20" s="111" t="s">
        <v>74</v>
      </c>
      <c r="B20" s="124" t="s">
        <v>87</v>
      </c>
      <c r="C20" s="114" t="s">
        <v>87</v>
      </c>
      <c r="D20" s="120" t="s">
        <v>87</v>
      </c>
      <c r="E20" s="127" t="s">
        <v>87</v>
      </c>
      <c r="F20" s="114" t="s">
        <v>87</v>
      </c>
      <c r="G20" s="114" t="s">
        <v>87</v>
      </c>
      <c r="H20" s="114" t="s">
        <v>87</v>
      </c>
      <c r="I20" s="114" t="s">
        <v>87</v>
      </c>
      <c r="J20" s="114" t="s">
        <v>87</v>
      </c>
      <c r="K20" s="114" t="s">
        <v>87</v>
      </c>
      <c r="L20" s="10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6B28-7739-4FE3-BCC7-A04FEAC9C43C}">
  <dimension ref="A1:T11"/>
  <sheetViews>
    <sheetView workbookViewId="0">
      <selection activeCell="F12" sqref="F12"/>
    </sheetView>
  </sheetViews>
  <sheetFormatPr defaultRowHeight="14.4" x14ac:dyDescent="0.3"/>
  <sheetData>
    <row r="1" spans="1:20" ht="172.8" x14ac:dyDescent="0.3">
      <c r="A1" s="6" t="s">
        <v>6</v>
      </c>
      <c r="B1" s="3" t="s">
        <v>59</v>
      </c>
      <c r="C1" s="3" t="s">
        <v>60</v>
      </c>
      <c r="D1" s="17" t="s">
        <v>61</v>
      </c>
      <c r="E1" s="17" t="s">
        <v>62</v>
      </c>
      <c r="F1" s="17" t="s">
        <v>63</v>
      </c>
      <c r="G1" s="17" t="s">
        <v>64</v>
      </c>
      <c r="H1" s="18" t="s">
        <v>77</v>
      </c>
      <c r="I1" s="18" t="s">
        <v>65</v>
      </c>
      <c r="J1" s="19" t="s">
        <v>66</v>
      </c>
      <c r="K1" s="20" t="s">
        <v>67</v>
      </c>
      <c r="L1" s="3" t="s">
        <v>68</v>
      </c>
      <c r="M1" s="20" t="s">
        <v>69</v>
      </c>
      <c r="N1" s="21" t="s">
        <v>71</v>
      </c>
      <c r="O1" s="21" t="s">
        <v>72</v>
      </c>
      <c r="P1" s="19" t="s">
        <v>70</v>
      </c>
      <c r="Q1" s="20" t="s">
        <v>73</v>
      </c>
      <c r="R1" s="3" t="s">
        <v>75</v>
      </c>
      <c r="S1" s="4" t="s">
        <v>76</v>
      </c>
      <c r="T1" s="19" t="s">
        <v>74</v>
      </c>
    </row>
    <row r="2" spans="1:20" x14ac:dyDescent="0.3">
      <c r="A2" s="7" t="s">
        <v>86</v>
      </c>
      <c r="B2" s="94">
        <v>0</v>
      </c>
      <c r="C2" s="94">
        <v>0</v>
      </c>
      <c r="D2" s="96">
        <v>0</v>
      </c>
      <c r="E2" s="94">
        <v>0</v>
      </c>
      <c r="F2" s="94">
        <v>0</v>
      </c>
      <c r="G2" s="94">
        <v>0</v>
      </c>
      <c r="H2" s="94">
        <v>0</v>
      </c>
      <c r="I2" s="94">
        <v>0</v>
      </c>
      <c r="J2" s="94">
        <v>0</v>
      </c>
      <c r="K2" s="94">
        <v>0</v>
      </c>
      <c r="L2" s="44">
        <v>1</v>
      </c>
      <c r="M2" s="94">
        <v>0</v>
      </c>
      <c r="N2" s="94">
        <v>0</v>
      </c>
      <c r="O2" s="44">
        <v>1</v>
      </c>
      <c r="P2" s="44">
        <v>1</v>
      </c>
      <c r="Q2" s="94">
        <v>0</v>
      </c>
      <c r="R2" s="94">
        <v>0</v>
      </c>
      <c r="S2" s="94">
        <v>0</v>
      </c>
      <c r="T2" s="44">
        <v>1</v>
      </c>
    </row>
    <row r="3" spans="1:20" x14ac:dyDescent="0.3">
      <c r="A3" s="7" t="s">
        <v>88</v>
      </c>
      <c r="B3" s="95">
        <v>0</v>
      </c>
      <c r="C3" s="95">
        <v>0</v>
      </c>
      <c r="D3" s="95">
        <v>0</v>
      </c>
      <c r="E3" s="95">
        <v>0</v>
      </c>
      <c r="F3" s="97">
        <v>1</v>
      </c>
      <c r="G3" s="96">
        <v>0</v>
      </c>
      <c r="H3" s="95">
        <v>0</v>
      </c>
      <c r="I3" s="95">
        <v>0</v>
      </c>
      <c r="J3" s="95">
        <v>0</v>
      </c>
      <c r="K3" s="95">
        <v>0</v>
      </c>
      <c r="L3" s="97">
        <v>1</v>
      </c>
      <c r="M3" s="95">
        <v>0</v>
      </c>
      <c r="N3" s="97">
        <v>1</v>
      </c>
      <c r="O3" s="97">
        <v>1</v>
      </c>
      <c r="P3" s="97">
        <v>1</v>
      </c>
      <c r="Q3" s="95">
        <v>0</v>
      </c>
      <c r="R3" s="95">
        <v>0</v>
      </c>
      <c r="S3" s="95">
        <v>0</v>
      </c>
      <c r="T3" s="44">
        <v>1</v>
      </c>
    </row>
    <row r="4" spans="1:20" x14ac:dyDescent="0.3">
      <c r="A4" s="103" t="s">
        <v>89</v>
      </c>
      <c r="B4" s="99">
        <v>0</v>
      </c>
      <c r="C4" s="99">
        <v>0</v>
      </c>
      <c r="D4" s="99">
        <v>0</v>
      </c>
      <c r="E4" s="99">
        <v>0</v>
      </c>
      <c r="F4" s="99">
        <v>0</v>
      </c>
      <c r="G4" s="99">
        <v>0</v>
      </c>
      <c r="H4" s="100">
        <v>1</v>
      </c>
      <c r="I4" s="99">
        <v>0</v>
      </c>
      <c r="J4" s="99">
        <v>0</v>
      </c>
      <c r="K4" s="99">
        <v>0</v>
      </c>
      <c r="L4" s="100">
        <v>1</v>
      </c>
      <c r="M4" s="100">
        <v>1</v>
      </c>
      <c r="N4" s="99">
        <v>0</v>
      </c>
      <c r="O4" s="100">
        <v>1</v>
      </c>
      <c r="P4" s="99">
        <v>0</v>
      </c>
      <c r="Q4" s="100">
        <v>1</v>
      </c>
      <c r="R4" s="99">
        <v>0</v>
      </c>
      <c r="S4" s="100">
        <v>1</v>
      </c>
      <c r="T4" s="44">
        <v>1</v>
      </c>
    </row>
    <row r="5" spans="1:20" x14ac:dyDescent="0.3">
      <c r="A5" s="7" t="s">
        <v>90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100">
        <v>1</v>
      </c>
      <c r="I5" s="99">
        <v>0</v>
      </c>
      <c r="J5" s="99">
        <v>0</v>
      </c>
      <c r="K5" s="44">
        <v>1</v>
      </c>
      <c r="L5" s="44">
        <v>1</v>
      </c>
      <c r="M5" s="44">
        <v>1</v>
      </c>
      <c r="N5" s="99">
        <v>0</v>
      </c>
      <c r="O5" s="99">
        <v>0</v>
      </c>
      <c r="P5" s="99">
        <v>0</v>
      </c>
      <c r="Q5" s="99">
        <v>0</v>
      </c>
      <c r="R5" s="99">
        <v>0</v>
      </c>
      <c r="S5" s="99">
        <v>0</v>
      </c>
      <c r="T5" s="44">
        <v>1</v>
      </c>
    </row>
    <row r="6" spans="1:20" x14ac:dyDescent="0.3">
      <c r="A6" s="7" t="s">
        <v>93</v>
      </c>
      <c r="B6" s="96">
        <v>0</v>
      </c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100">
        <v>1</v>
      </c>
      <c r="I6" s="99">
        <v>0</v>
      </c>
      <c r="J6" s="99">
        <v>0</v>
      </c>
      <c r="K6" s="99">
        <v>0</v>
      </c>
      <c r="L6" s="99">
        <v>0</v>
      </c>
      <c r="M6" s="99">
        <v>0</v>
      </c>
      <c r="N6" s="99">
        <v>0</v>
      </c>
      <c r="O6" s="99">
        <v>0</v>
      </c>
      <c r="P6" s="99">
        <v>0</v>
      </c>
      <c r="Q6" s="99">
        <v>0</v>
      </c>
      <c r="R6" s="99">
        <v>0</v>
      </c>
      <c r="S6" s="99">
        <v>0</v>
      </c>
      <c r="T6" s="44">
        <v>1</v>
      </c>
    </row>
    <row r="7" spans="1:20" x14ac:dyDescent="0.3">
      <c r="A7" s="7" t="s">
        <v>94</v>
      </c>
      <c r="B7" s="96">
        <v>0</v>
      </c>
      <c r="C7" s="96">
        <v>0</v>
      </c>
      <c r="D7" s="96">
        <v>0</v>
      </c>
      <c r="E7" s="96">
        <v>0</v>
      </c>
      <c r="F7" s="44">
        <v>1</v>
      </c>
      <c r="G7" s="94">
        <v>0</v>
      </c>
      <c r="H7" s="94">
        <v>0</v>
      </c>
      <c r="I7" s="99">
        <v>0</v>
      </c>
      <c r="J7" s="99">
        <v>0</v>
      </c>
      <c r="K7" s="99">
        <v>0</v>
      </c>
      <c r="L7" s="44">
        <v>1</v>
      </c>
      <c r="M7" s="44">
        <v>1</v>
      </c>
      <c r="N7" s="99">
        <v>0</v>
      </c>
      <c r="O7" s="44">
        <v>1</v>
      </c>
      <c r="P7" s="44">
        <v>1</v>
      </c>
      <c r="Q7" s="99">
        <v>0</v>
      </c>
      <c r="R7" s="99">
        <v>0</v>
      </c>
      <c r="S7" s="99">
        <v>0</v>
      </c>
      <c r="T7" s="44">
        <v>1</v>
      </c>
    </row>
    <row r="8" spans="1:20" x14ac:dyDescent="0.3">
      <c r="A8" s="7" t="s">
        <v>95</v>
      </c>
      <c r="B8" s="96">
        <v>0</v>
      </c>
      <c r="C8" s="96">
        <v>0</v>
      </c>
      <c r="D8" s="96">
        <v>0</v>
      </c>
      <c r="E8" s="96">
        <v>0</v>
      </c>
      <c r="F8" s="94">
        <v>0</v>
      </c>
      <c r="G8" s="96">
        <v>0</v>
      </c>
      <c r="H8" s="44">
        <v>1</v>
      </c>
      <c r="I8" s="99">
        <v>0</v>
      </c>
      <c r="J8" s="99">
        <v>0</v>
      </c>
      <c r="K8" s="99">
        <v>0</v>
      </c>
      <c r="L8" s="44">
        <v>1</v>
      </c>
      <c r="M8" s="44">
        <v>1</v>
      </c>
      <c r="N8" s="99">
        <v>0</v>
      </c>
      <c r="O8" s="44">
        <v>1</v>
      </c>
      <c r="P8" s="44">
        <v>1</v>
      </c>
      <c r="Q8" s="99">
        <v>0</v>
      </c>
      <c r="R8" s="99">
        <v>0</v>
      </c>
      <c r="S8" s="99">
        <v>0</v>
      </c>
      <c r="T8" s="44">
        <v>1</v>
      </c>
    </row>
    <row r="9" spans="1:20" x14ac:dyDescent="0.3">
      <c r="A9" s="7" t="s">
        <v>96</v>
      </c>
      <c r="B9" s="96">
        <v>0</v>
      </c>
      <c r="C9" s="96">
        <v>0</v>
      </c>
      <c r="D9" s="96">
        <v>0</v>
      </c>
      <c r="E9" s="96">
        <v>0</v>
      </c>
      <c r="F9" s="94">
        <v>0</v>
      </c>
      <c r="G9" s="94">
        <v>0</v>
      </c>
      <c r="H9" s="94">
        <v>0</v>
      </c>
      <c r="I9" s="99">
        <v>0</v>
      </c>
      <c r="J9" s="99">
        <v>0</v>
      </c>
      <c r="K9" s="99">
        <v>0</v>
      </c>
      <c r="L9" s="99">
        <v>0</v>
      </c>
      <c r="M9" s="44">
        <v>1</v>
      </c>
      <c r="N9" s="99">
        <v>0</v>
      </c>
      <c r="O9" s="94">
        <v>0</v>
      </c>
      <c r="P9" s="94">
        <v>0</v>
      </c>
      <c r="Q9" s="99">
        <v>0</v>
      </c>
      <c r="R9" s="62">
        <v>0</v>
      </c>
      <c r="S9" s="62">
        <v>0</v>
      </c>
      <c r="T9" s="44">
        <v>1</v>
      </c>
    </row>
    <row r="10" spans="1:20" x14ac:dyDescent="0.3">
      <c r="A10" s="7" t="s">
        <v>100</v>
      </c>
      <c r="B10" s="96">
        <v>0</v>
      </c>
      <c r="C10" s="96">
        <v>0</v>
      </c>
      <c r="D10" s="96">
        <v>0</v>
      </c>
      <c r="E10" s="96">
        <v>0</v>
      </c>
      <c r="F10" s="94">
        <v>0</v>
      </c>
      <c r="G10" s="94">
        <v>0</v>
      </c>
      <c r="H10" s="44">
        <v>1</v>
      </c>
      <c r="I10" s="99">
        <v>0</v>
      </c>
      <c r="J10" s="99">
        <v>0</v>
      </c>
      <c r="K10" s="99">
        <v>0</v>
      </c>
      <c r="L10" s="99">
        <v>0</v>
      </c>
      <c r="M10" s="94">
        <v>0</v>
      </c>
      <c r="N10" s="44">
        <v>1</v>
      </c>
      <c r="O10" s="94">
        <v>0</v>
      </c>
      <c r="P10" s="44">
        <v>1</v>
      </c>
      <c r="Q10" s="44">
        <v>1</v>
      </c>
      <c r="R10" s="99">
        <v>0</v>
      </c>
      <c r="S10" s="99">
        <v>0</v>
      </c>
      <c r="T10" s="44">
        <v>1</v>
      </c>
    </row>
    <row r="11" spans="1:20" x14ac:dyDescent="0.3">
      <c r="A11" s="7" t="s">
        <v>99</v>
      </c>
      <c r="B11" s="96">
        <v>0</v>
      </c>
      <c r="C11" s="96">
        <v>0</v>
      </c>
      <c r="D11" s="96">
        <v>0</v>
      </c>
      <c r="E11" s="96">
        <v>0</v>
      </c>
      <c r="F11" s="94">
        <v>0</v>
      </c>
      <c r="G11" s="94">
        <v>0</v>
      </c>
      <c r="H11" s="44">
        <v>1</v>
      </c>
      <c r="I11" s="99">
        <v>0</v>
      </c>
      <c r="J11" s="99">
        <v>0</v>
      </c>
      <c r="K11" s="99">
        <v>0</v>
      </c>
      <c r="L11" s="99">
        <v>0</v>
      </c>
      <c r="M11" s="44">
        <v>1</v>
      </c>
      <c r="N11" s="94">
        <v>0</v>
      </c>
      <c r="O11" s="44">
        <v>1</v>
      </c>
      <c r="P11" s="94">
        <v>0</v>
      </c>
      <c r="Q11" s="94">
        <v>0</v>
      </c>
      <c r="R11" s="94">
        <v>0</v>
      </c>
      <c r="S11" s="94">
        <v>0</v>
      </c>
      <c r="T11" s="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workbookViewId="0">
      <selection activeCell="C15" sqref="C15"/>
    </sheetView>
  </sheetViews>
  <sheetFormatPr defaultColWidth="8.77734375" defaultRowHeight="14.4" x14ac:dyDescent="0.3"/>
  <cols>
    <col min="1" max="1" width="25.44140625" style="24" customWidth="1"/>
    <col min="2" max="2" width="10.109375" style="34" customWidth="1"/>
    <col min="3" max="4" width="12.77734375" style="24" customWidth="1"/>
    <col min="5" max="6" width="30.44140625" style="24" customWidth="1"/>
    <col min="7" max="16384" width="8.77734375" style="24"/>
  </cols>
  <sheetData>
    <row r="1" spans="1:6" x14ac:dyDescent="0.3">
      <c r="A1" s="22" t="s">
        <v>9</v>
      </c>
      <c r="B1" s="23" t="s">
        <v>10</v>
      </c>
      <c r="C1" s="22" t="s">
        <v>11</v>
      </c>
      <c r="D1" s="22" t="s">
        <v>91</v>
      </c>
      <c r="E1" s="22" t="s">
        <v>16</v>
      </c>
      <c r="F1" s="22" t="s">
        <v>44</v>
      </c>
    </row>
    <row r="2" spans="1:6" x14ac:dyDescent="0.3">
      <c r="A2" s="24" t="s">
        <v>18</v>
      </c>
      <c r="B2" s="25">
        <v>44775</v>
      </c>
      <c r="C2" s="26">
        <v>20</v>
      </c>
      <c r="D2" s="26" t="s">
        <v>87</v>
      </c>
      <c r="E2" s="27" t="s">
        <v>17</v>
      </c>
      <c r="F2" s="24" t="s">
        <v>4</v>
      </c>
    </row>
    <row r="3" spans="1:6" x14ac:dyDescent="0.3">
      <c r="A3" s="24" t="s">
        <v>19</v>
      </c>
      <c r="B3" s="25">
        <v>44774</v>
      </c>
      <c r="C3" s="26">
        <v>20</v>
      </c>
      <c r="D3" s="26" t="s">
        <v>87</v>
      </c>
      <c r="E3" s="27" t="s">
        <v>21</v>
      </c>
      <c r="F3" s="24" t="s">
        <v>1</v>
      </c>
    </row>
    <row r="4" spans="1:6" x14ac:dyDescent="0.3">
      <c r="A4" s="24" t="s">
        <v>22</v>
      </c>
      <c r="B4" s="25">
        <v>44773</v>
      </c>
      <c r="C4" s="26">
        <v>19.52</v>
      </c>
      <c r="D4" s="26" t="s">
        <v>87</v>
      </c>
      <c r="E4" s="27" t="s">
        <v>27</v>
      </c>
      <c r="F4" s="24" t="s">
        <v>2</v>
      </c>
    </row>
    <row r="5" spans="1:6" x14ac:dyDescent="0.3">
      <c r="A5" s="24" t="s">
        <v>23</v>
      </c>
      <c r="B5" s="25">
        <v>44777</v>
      </c>
      <c r="C5" s="26">
        <v>20</v>
      </c>
      <c r="D5" s="26" t="s">
        <v>87</v>
      </c>
      <c r="E5" s="27" t="s">
        <v>24</v>
      </c>
      <c r="F5" s="24" t="s">
        <v>7</v>
      </c>
    </row>
    <row r="6" spans="1:6" x14ac:dyDescent="0.3">
      <c r="A6" s="24" t="s">
        <v>25</v>
      </c>
      <c r="B6" s="25" t="s">
        <v>85</v>
      </c>
      <c r="C6" s="26">
        <v>20</v>
      </c>
      <c r="D6" s="26" t="s">
        <v>87</v>
      </c>
      <c r="E6" s="27" t="s">
        <v>28</v>
      </c>
      <c r="F6" s="24" t="s">
        <v>3</v>
      </c>
    </row>
    <row r="7" spans="1:6" x14ac:dyDescent="0.3">
      <c r="A7" s="24" t="s">
        <v>29</v>
      </c>
      <c r="B7" s="25">
        <v>44777</v>
      </c>
      <c r="C7" s="26">
        <v>20</v>
      </c>
      <c r="D7" s="26" t="s">
        <v>87</v>
      </c>
      <c r="E7" s="27" t="s">
        <v>30</v>
      </c>
      <c r="F7" s="24" t="s">
        <v>82</v>
      </c>
    </row>
    <row r="8" spans="1:6" x14ac:dyDescent="0.3">
      <c r="A8" s="24" t="s">
        <v>33</v>
      </c>
      <c r="B8" s="25">
        <v>44775</v>
      </c>
      <c r="C8" s="26">
        <v>20</v>
      </c>
      <c r="D8" s="26" t="s">
        <v>87</v>
      </c>
      <c r="E8" s="27" t="s">
        <v>38</v>
      </c>
      <c r="F8" s="24" t="s">
        <v>2</v>
      </c>
    </row>
    <row r="9" spans="1:6" x14ac:dyDescent="0.3">
      <c r="A9" s="24" t="s">
        <v>35</v>
      </c>
      <c r="B9" s="28">
        <v>44782</v>
      </c>
      <c r="C9" s="29">
        <v>20</v>
      </c>
      <c r="D9" s="26" t="s">
        <v>87</v>
      </c>
      <c r="E9" s="27" t="s">
        <v>41</v>
      </c>
      <c r="F9" s="24" t="s">
        <v>2</v>
      </c>
    </row>
    <row r="10" spans="1:6" x14ac:dyDescent="0.3">
      <c r="A10" s="24" t="s">
        <v>36</v>
      </c>
      <c r="B10" s="25">
        <v>44778</v>
      </c>
      <c r="C10" s="26">
        <v>20</v>
      </c>
      <c r="D10" s="26" t="s">
        <v>87</v>
      </c>
      <c r="E10" s="27" t="s">
        <v>37</v>
      </c>
      <c r="F10" s="24" t="s">
        <v>3</v>
      </c>
    </row>
    <row r="11" spans="1:6" x14ac:dyDescent="0.3">
      <c r="A11" s="30" t="s">
        <v>83</v>
      </c>
      <c r="B11" s="31">
        <v>44778</v>
      </c>
      <c r="C11" s="32">
        <v>20</v>
      </c>
      <c r="D11" s="33" t="s">
        <v>87</v>
      </c>
      <c r="E11" s="27" t="s">
        <v>97</v>
      </c>
      <c r="F11" s="30" t="s">
        <v>84</v>
      </c>
    </row>
    <row r="12" spans="1:6" x14ac:dyDescent="0.3">
      <c r="A12" s="22" t="s">
        <v>46</v>
      </c>
      <c r="C12" s="35">
        <f>SUM(C2:C11)</f>
        <v>199.51999999999998</v>
      </c>
      <c r="D12" s="35"/>
    </row>
    <row r="14" spans="1:6" x14ac:dyDescent="0.3">
      <c r="A14" s="36" t="s">
        <v>78</v>
      </c>
    </row>
    <row r="15" spans="1:6" x14ac:dyDescent="0.3">
      <c r="A15" s="37" t="s">
        <v>42</v>
      </c>
      <c r="B15" s="38"/>
      <c r="C15" s="39"/>
      <c r="D15" s="39"/>
      <c r="E15" s="40" t="s">
        <v>43</v>
      </c>
      <c r="F15" s="37" t="s">
        <v>45</v>
      </c>
    </row>
    <row r="16" spans="1:6" x14ac:dyDescent="0.3">
      <c r="A16" s="37" t="s">
        <v>31</v>
      </c>
      <c r="B16" s="38"/>
      <c r="C16" s="39"/>
      <c r="D16" s="39"/>
      <c r="E16" s="40" t="s">
        <v>32</v>
      </c>
      <c r="F16" s="37" t="s">
        <v>20</v>
      </c>
    </row>
    <row r="17" spans="1:6" x14ac:dyDescent="0.3">
      <c r="A17" s="37" t="s">
        <v>34</v>
      </c>
      <c r="B17" s="38"/>
      <c r="C17" s="39"/>
      <c r="D17" s="39"/>
      <c r="E17" s="40" t="s">
        <v>39</v>
      </c>
      <c r="F17" s="37" t="s">
        <v>45</v>
      </c>
    </row>
  </sheetData>
  <hyperlinks>
    <hyperlink ref="E2" r:id="rId1" xr:uid="{00000000-0004-0000-0200-000000000000}"/>
    <hyperlink ref="E3" r:id="rId2" xr:uid="{00000000-0004-0000-0200-000001000000}"/>
    <hyperlink ref="E5" r:id="rId3" xr:uid="{00000000-0004-0000-0200-000002000000}"/>
    <hyperlink ref="E4" r:id="rId4" xr:uid="{00000000-0004-0000-0200-000003000000}"/>
    <hyperlink ref="E6" r:id="rId5" xr:uid="{00000000-0004-0000-0200-000004000000}"/>
    <hyperlink ref="E7" r:id="rId6" xr:uid="{00000000-0004-0000-0200-000005000000}"/>
    <hyperlink ref="E10" r:id="rId7" xr:uid="{00000000-0004-0000-0200-000006000000}"/>
    <hyperlink ref="E8" r:id="rId8" xr:uid="{00000000-0004-0000-0200-000007000000}"/>
    <hyperlink ref="E9" r:id="rId9" xr:uid="{00000000-0004-0000-0200-000008000000}"/>
    <hyperlink ref="E15" r:id="rId10" xr:uid="{00000000-0004-0000-0200-000009000000}"/>
    <hyperlink ref="E16" r:id="rId11" xr:uid="{00000000-0004-0000-0200-00000A000000}"/>
    <hyperlink ref="E17" r:id="rId12" xr:uid="{00000000-0004-0000-0200-00000B000000}"/>
    <hyperlink ref="E11" r:id="rId13" xr:uid="{00000000-0004-0000-0200-00000C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Tables</vt:lpstr>
      <vt:lpstr>Sheet2</vt:lpstr>
      <vt:lpstr>Sheet3</vt:lpstr>
      <vt:lpstr>Questions</vt:lpstr>
      <vt:lpstr>Sheet4</vt:lpstr>
      <vt:lpstr>Sheet1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Houston, Mark</dc:creator>
  <cp:lastModifiedBy>Budesa, Zachary</cp:lastModifiedBy>
  <dcterms:created xsi:type="dcterms:W3CDTF">2020-09-12T13:21:26Z</dcterms:created>
  <dcterms:modified xsi:type="dcterms:W3CDTF">2023-06-11T21:04:46Z</dcterms:modified>
</cp:coreProperties>
</file>