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SDA" sheetId="1" r:id="rId4"/>
    <sheet state="visible" name="180307_msData" sheetId="2" r:id="rId5"/>
    <sheet state="visible" name="Normalized" sheetId="3" r:id="rId6"/>
    <sheet state="visible" name="Stats" sheetId="4" r:id="rId7"/>
    <sheet state="visible" name="heatMap_all" sheetId="5" r:id="rId8"/>
  </sheets>
  <definedNames/>
  <calcPr/>
  <extLst>
    <ext uri="GoogleSheetsCustomDataVersion2">
      <go:sheetsCustomData xmlns:go="http://customooxmlschemas.google.com/" r:id="rId9" roundtripDataChecksum="ybYhEMST3Rn6mKd8INSee/Gn+fl3Fj20OSAhxNFI5yc="/>
    </ext>
  </extLst>
</workbook>
</file>

<file path=xl/sharedStrings.xml><?xml version="1.0" encoding="utf-8"?>
<sst xmlns="http://schemas.openxmlformats.org/spreadsheetml/2006/main" count="392" uniqueCount="175">
  <si>
    <t xml:space="preserve">Sample ID </t>
  </si>
  <si>
    <t>Group</t>
  </si>
  <si>
    <t>1-Methyladenosine</t>
  </si>
  <si>
    <t>2-Hydroxy-2-methylsuccinate</t>
  </si>
  <si>
    <t>2-Oxo-4-methylthiobutanoate</t>
  </si>
  <si>
    <t>2-Oxoglutaric acid</t>
  </si>
  <si>
    <t>3-Hydroxyisovaleric acid</t>
  </si>
  <si>
    <t>3-Methylthiopropionate</t>
  </si>
  <si>
    <t>4-Pyridoxate</t>
  </si>
  <si>
    <t>Allantoate</t>
  </si>
  <si>
    <t>Ascorbate</t>
  </si>
  <si>
    <t>Asparagine</t>
  </si>
  <si>
    <t>Cholate</t>
  </si>
  <si>
    <t>Citrulline</t>
  </si>
  <si>
    <t>Creatinine</t>
  </si>
  <si>
    <t>Cysteate</t>
  </si>
  <si>
    <t>dAMP</t>
  </si>
  <si>
    <t>dCMP</t>
  </si>
  <si>
    <t>Deoxyinosine</t>
  </si>
  <si>
    <t>D-Gluconate</t>
  </si>
  <si>
    <t>FAD</t>
  </si>
  <si>
    <t>Folate</t>
  </si>
  <si>
    <t>Glucosamine</t>
  </si>
  <si>
    <t>Glucose 1-phosphate</t>
  </si>
  <si>
    <t>Glucose 6-phosphate</t>
  </si>
  <si>
    <t>Glutamine</t>
  </si>
  <si>
    <t>Glutathione disulfide</t>
  </si>
  <si>
    <t>Guanosine</t>
  </si>
  <si>
    <t>Homocysteic acid</t>
  </si>
  <si>
    <t>Homoserine/Threonine</t>
  </si>
  <si>
    <t>Homovanillic acid</t>
  </si>
  <si>
    <t>Hydroxyisocaproic acid</t>
  </si>
  <si>
    <t>Hydroxyproline</t>
  </si>
  <si>
    <t>Hypoxanthine</t>
  </si>
  <si>
    <t>Kynurenic acid</t>
  </si>
  <si>
    <t>Leucine/Isoleucine</t>
  </si>
  <si>
    <t>L-Methionine</t>
  </si>
  <si>
    <t>Lysine</t>
  </si>
  <si>
    <t>Malate</t>
  </si>
  <si>
    <t>N-Acetylglucosamine</t>
  </si>
  <si>
    <t>N-Acetylglutamate</t>
  </si>
  <si>
    <t>N-Acetylornithine</t>
  </si>
  <si>
    <t>Nicotinate</t>
  </si>
  <si>
    <t>Ornithine</t>
  </si>
  <si>
    <t>Orotate</t>
  </si>
  <si>
    <t>Pantothenate</t>
  </si>
  <si>
    <t>Phenylalanine</t>
  </si>
  <si>
    <t>Phenylpyruvate</t>
  </si>
  <si>
    <t>Proline</t>
  </si>
  <si>
    <t>Riboflavin</t>
  </si>
  <si>
    <t>Serine</t>
  </si>
  <si>
    <t>Succinate/Methylmalonate</t>
  </si>
  <si>
    <t>Sucralose</t>
  </si>
  <si>
    <t>Taurine</t>
  </si>
  <si>
    <t>Thymidine</t>
  </si>
  <si>
    <t>Thymine</t>
  </si>
  <si>
    <t>Tryptophan</t>
  </si>
  <si>
    <t>Tyrosine</t>
  </si>
  <si>
    <t>UDP-N-acetylglucosamine</t>
  </si>
  <si>
    <t>Uracil</t>
  </si>
  <si>
    <t>Uric acid</t>
  </si>
  <si>
    <t>Valine</t>
  </si>
  <si>
    <t>Xanthine</t>
  </si>
  <si>
    <t>Xanthurenic acid</t>
  </si>
  <si>
    <t>CCN06</t>
  </si>
  <si>
    <t>Control</t>
  </si>
  <si>
    <t>CCN07</t>
  </si>
  <si>
    <t>CCN08</t>
  </si>
  <si>
    <t>CCN09</t>
  </si>
  <si>
    <t>CCN10</t>
  </si>
  <si>
    <t>CCN11A</t>
  </si>
  <si>
    <t>CCN11B</t>
  </si>
  <si>
    <t>CCN12</t>
  </si>
  <si>
    <t>CCN13</t>
  </si>
  <si>
    <t>CCN14</t>
  </si>
  <si>
    <t>CCN15</t>
  </si>
  <si>
    <t>CCN16</t>
  </si>
  <si>
    <t>CCN17</t>
  </si>
  <si>
    <t>CCN18</t>
  </si>
  <si>
    <t>CCN19</t>
  </si>
  <si>
    <t>CCN20</t>
  </si>
  <si>
    <t>CCP04</t>
  </si>
  <si>
    <t>Infected</t>
  </si>
  <si>
    <t>CCP05</t>
  </si>
  <si>
    <t>CCP06</t>
  </si>
  <si>
    <t>CCP07</t>
  </si>
  <si>
    <t>CCP09</t>
  </si>
  <si>
    <t>CCP10</t>
  </si>
  <si>
    <t>CCP12</t>
  </si>
  <si>
    <t>CCP13</t>
  </si>
  <si>
    <t>CCP14</t>
  </si>
  <si>
    <t>CCP15</t>
  </si>
  <si>
    <t>CCP16</t>
  </si>
  <si>
    <t>CCP17</t>
  </si>
  <si>
    <t>CCP19</t>
  </si>
  <si>
    <t>CCP20</t>
  </si>
  <si>
    <t>medMz</t>
  </si>
  <si>
    <t>medRt</t>
  </si>
  <si>
    <t>compound</t>
  </si>
  <si>
    <t>compoundId</t>
  </si>
  <si>
    <t>parent</t>
  </si>
  <si>
    <t>AvgBlankH2O</t>
  </si>
  <si>
    <t>01BlankMilliQ</t>
  </si>
  <si>
    <t>02BlankMilliQ</t>
  </si>
  <si>
    <t>03BlankMilliQ</t>
  </si>
  <si>
    <t>04BlankMilliQ</t>
  </si>
  <si>
    <t>C02494</t>
  </si>
  <si>
    <t>C02614</t>
  </si>
  <si>
    <t>C01180</t>
  </si>
  <si>
    <t>C00026</t>
  </si>
  <si>
    <t>HMB</t>
  </si>
  <si>
    <t>C08276</t>
  </si>
  <si>
    <t>C00847</t>
  </si>
  <si>
    <t>C00499</t>
  </si>
  <si>
    <t>C00072</t>
  </si>
  <si>
    <t>C00152</t>
  </si>
  <si>
    <t>C00695</t>
  </si>
  <si>
    <t>C00327</t>
  </si>
  <si>
    <t>C00791</t>
  </si>
  <si>
    <t>C00506</t>
  </si>
  <si>
    <t>C00360</t>
  </si>
  <si>
    <t>C00239</t>
  </si>
  <si>
    <t>C05512</t>
  </si>
  <si>
    <t>C00257</t>
  </si>
  <si>
    <t>C00016</t>
  </si>
  <si>
    <t>C00504</t>
  </si>
  <si>
    <t>C00329</t>
  </si>
  <si>
    <t>C00103</t>
  </si>
  <si>
    <t>C00085</t>
  </si>
  <si>
    <t>C00064</t>
  </si>
  <si>
    <t>C00127</t>
  </si>
  <si>
    <t>C00387</t>
  </si>
  <si>
    <t>C16511</t>
  </si>
  <si>
    <t>C00263|C00188</t>
  </si>
  <si>
    <t>C05582</t>
  </si>
  <si>
    <t>HMDB00746</t>
  </si>
  <si>
    <t>C01157</t>
  </si>
  <si>
    <t>C00262</t>
  </si>
  <si>
    <t>C01717</t>
  </si>
  <si>
    <t>C00123|C00407</t>
  </si>
  <si>
    <t>C00073|C01733</t>
  </si>
  <si>
    <t>C00047</t>
  </si>
  <si>
    <t>C00149|C00497|C00711</t>
  </si>
  <si>
    <t>C00140</t>
  </si>
  <si>
    <t>C00624</t>
  </si>
  <si>
    <t>C00437</t>
  </si>
  <si>
    <t>C00253</t>
  </si>
  <si>
    <t>C00077</t>
  </si>
  <si>
    <t>C00295</t>
  </si>
  <si>
    <t>C00864</t>
  </si>
  <si>
    <t>C00079</t>
  </si>
  <si>
    <t>C00166</t>
  </si>
  <si>
    <t>C00148</t>
  </si>
  <si>
    <t>C00255</t>
  </si>
  <si>
    <t>C00065</t>
  </si>
  <si>
    <t>C00042|C02170</t>
  </si>
  <si>
    <t>C12285</t>
  </si>
  <si>
    <t>C00245</t>
  </si>
  <si>
    <t>C00214</t>
  </si>
  <si>
    <t>C00178</t>
  </si>
  <si>
    <t>C00078|C00525|C00806</t>
  </si>
  <si>
    <t>C00082</t>
  </si>
  <si>
    <t>C00043</t>
  </si>
  <si>
    <t>C00106</t>
  </si>
  <si>
    <t>C00366</t>
  </si>
  <si>
    <t>C00183</t>
  </si>
  <si>
    <t>C00385</t>
  </si>
  <si>
    <t>C02470</t>
  </si>
  <si>
    <t>Weight</t>
  </si>
  <si>
    <t>p-value &lt; 0.1</t>
  </si>
  <si>
    <t>Avg</t>
  </si>
  <si>
    <t>Stnd</t>
  </si>
  <si>
    <t>Stnd Error</t>
  </si>
  <si>
    <t>p-Value</t>
  </si>
  <si>
    <t>Avg Infected/ Avg 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</si>
</sst>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DB0F6"/>
        <bgColor rgb="FFDDB0F6"/>
      </patternFill>
    </fill>
    <fill>
      <patternFill patternType="solid">
        <fgColor rgb="FFE2EFD9"/>
        <bgColor rgb="FFE2EF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1" xfId="0" applyFont="1" applyNumberFormat="1"/>
    <xf borderId="0" fillId="0" fontId="2" numFmtId="0" xfId="0" applyFont="1"/>
    <xf borderId="0" fillId="0" fontId="3" numFmtId="11" xfId="0" applyFont="1" applyNumberFormat="1"/>
    <xf borderId="1" fillId="0" fontId="4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0" fillId="0" fontId="2" numFmtId="11" xfId="0" applyAlignment="1" applyFont="1" applyNumberFormat="1">
      <alignment horizontal="center" vertical="center"/>
    </xf>
    <xf borderId="2" fillId="3" fontId="2" numFmtId="0" xfId="0" applyBorder="1" applyFont="1"/>
    <xf borderId="0" fillId="0" fontId="2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>
      <c r="A2" s="1" t="s">
        <v>64</v>
      </c>
      <c r="B2" s="1" t="s">
        <v>65</v>
      </c>
      <c r="C2" s="2">
        <v>906783.3333333326</v>
      </c>
      <c r="D2" s="2">
        <v>2.777121666666664E7</v>
      </c>
      <c r="E2" s="2">
        <v>0.0</v>
      </c>
      <c r="F2" s="2">
        <v>505658.24999999953</v>
      </c>
      <c r="G2" s="2">
        <v>9438916.666666659</v>
      </c>
      <c r="H2" s="2">
        <v>0.0</v>
      </c>
      <c r="I2" s="2">
        <v>7111293.3333333265</v>
      </c>
      <c r="J2" s="2">
        <v>5785.941666666661</v>
      </c>
      <c r="K2" s="2">
        <v>202578.24999999983</v>
      </c>
      <c r="L2" s="2">
        <v>2270244.999999998</v>
      </c>
      <c r="M2" s="2">
        <v>1.1226758333333324E8</v>
      </c>
      <c r="N2" s="2">
        <v>8570133.333333327</v>
      </c>
      <c r="O2" s="2">
        <v>101641.99999999991</v>
      </c>
      <c r="P2" s="2">
        <v>13990.85833333332</v>
      </c>
      <c r="Q2" s="2">
        <v>306813.4166666664</v>
      </c>
      <c r="R2" s="2">
        <v>215862.83333333314</v>
      </c>
      <c r="S2" s="2">
        <v>1792947.4999999986</v>
      </c>
      <c r="T2" s="2">
        <v>5.673979999999995E7</v>
      </c>
      <c r="U2" s="2">
        <v>413269.16666666634</v>
      </c>
      <c r="V2" s="2">
        <v>469696.2499999996</v>
      </c>
      <c r="W2" s="2">
        <v>0.0</v>
      </c>
      <c r="X2" s="2">
        <v>0.0</v>
      </c>
      <c r="Y2" s="2">
        <v>0.0</v>
      </c>
      <c r="Z2" s="2">
        <v>2.4854049999999978E7</v>
      </c>
      <c r="AA2" s="2">
        <v>866387.4999999992</v>
      </c>
      <c r="AB2" s="2">
        <v>197293.91666666648</v>
      </c>
      <c r="AC2" s="2">
        <v>0.0</v>
      </c>
      <c r="AD2" s="2">
        <v>5802506.666666662</v>
      </c>
      <c r="AE2" s="2">
        <v>5006971.666666662</v>
      </c>
      <c r="AF2" s="2">
        <v>1.1756958333333322E8</v>
      </c>
      <c r="AG2" s="2">
        <v>0.0</v>
      </c>
      <c r="AH2" s="2">
        <v>4220762.499999996</v>
      </c>
      <c r="AI2" s="2">
        <v>293438.1666666664</v>
      </c>
      <c r="AJ2" s="2">
        <v>1.7089324999999985E8</v>
      </c>
      <c r="AK2" s="2">
        <v>5485536.666666662</v>
      </c>
      <c r="AL2" s="2">
        <v>3943954.9999999963</v>
      </c>
      <c r="AM2" s="2">
        <v>2.3901383333333313E7</v>
      </c>
      <c r="AN2" s="2">
        <v>6514.480833333328</v>
      </c>
      <c r="AO2" s="2">
        <v>6516931.666666661</v>
      </c>
      <c r="AP2" s="2">
        <v>2953371.6666666637</v>
      </c>
      <c r="AQ2" s="2">
        <v>660376.3333333328</v>
      </c>
      <c r="AR2" s="2">
        <v>2382079.9999999977</v>
      </c>
      <c r="AS2" s="2">
        <v>4384771.666666662</v>
      </c>
      <c r="AT2" s="2">
        <v>1.5627758333333319E7</v>
      </c>
      <c r="AU2" s="2">
        <v>1.0070041666666658E8</v>
      </c>
      <c r="AV2" s="2">
        <v>2047471.6666666649</v>
      </c>
      <c r="AW2" s="2">
        <v>9949941.666666659</v>
      </c>
      <c r="AX2" s="2">
        <v>806980.5833333326</v>
      </c>
      <c r="AY2" s="2">
        <v>3206004.9999999967</v>
      </c>
      <c r="AZ2" s="2">
        <v>2.2865358333333313E8</v>
      </c>
      <c r="BA2" s="2">
        <v>0.0</v>
      </c>
      <c r="BB2" s="2">
        <v>7.669648333333327E7</v>
      </c>
      <c r="BC2" s="2">
        <v>4988230.833333328</v>
      </c>
      <c r="BD2" s="2">
        <v>5667186.666666661</v>
      </c>
      <c r="BE2" s="2">
        <v>2.0232933333333316E8</v>
      </c>
      <c r="BF2" s="2">
        <v>2.6625291666666642E8</v>
      </c>
      <c r="BG2" s="2">
        <v>475702.9166666662</v>
      </c>
      <c r="BH2" s="2">
        <v>840244.1666666659</v>
      </c>
      <c r="BI2" s="2">
        <v>7.49086916666666E7</v>
      </c>
      <c r="BJ2" s="2">
        <v>3.2731866666666638E7</v>
      </c>
      <c r="BK2" s="2">
        <v>2.781983333333331E7</v>
      </c>
      <c r="BL2" s="2">
        <v>5950.003333333329</v>
      </c>
      <c r="BM2" s="2"/>
    </row>
    <row r="3">
      <c r="A3" s="1" t="s">
        <v>66</v>
      </c>
      <c r="B3" s="1" t="s">
        <v>65</v>
      </c>
      <c r="C3" s="2">
        <v>2693183.9999999977</v>
      </c>
      <c r="D3" s="2">
        <v>1.6188859999999985E8</v>
      </c>
      <c r="E3" s="2">
        <v>38273.73999999996</v>
      </c>
      <c r="F3" s="2">
        <v>2.185634999999998E7</v>
      </c>
      <c r="G3" s="2">
        <v>4.7858579999999955E7</v>
      </c>
      <c r="H3" s="2">
        <v>0.0</v>
      </c>
      <c r="I3" s="2">
        <v>1.136358999999999E7</v>
      </c>
      <c r="J3" s="2">
        <v>4603.671999999996</v>
      </c>
      <c r="K3" s="2">
        <v>213695.9999999998</v>
      </c>
      <c r="L3" s="2">
        <v>537782.4999999995</v>
      </c>
      <c r="M3" s="2">
        <v>4101775.9999999963</v>
      </c>
      <c r="N3" s="2">
        <v>2211167.999999998</v>
      </c>
      <c r="O3" s="2">
        <v>0.0</v>
      </c>
      <c r="P3" s="2">
        <v>398965.49999999965</v>
      </c>
      <c r="Q3" s="2">
        <v>17592.339999999982</v>
      </c>
      <c r="R3" s="2">
        <v>99730.33999999991</v>
      </c>
      <c r="S3" s="2">
        <v>243271.59999999977</v>
      </c>
      <c r="T3" s="2">
        <v>7.620449999999993E7</v>
      </c>
      <c r="U3" s="2">
        <v>1516348.9999999986</v>
      </c>
      <c r="V3" s="2">
        <v>158109.39999999988</v>
      </c>
      <c r="W3" s="2">
        <v>5630.091999999995</v>
      </c>
      <c r="X3" s="2">
        <v>6313.103999999994</v>
      </c>
      <c r="Y3" s="2">
        <v>6313.103999999994</v>
      </c>
      <c r="Z3" s="2">
        <v>1.095470999999999E7</v>
      </c>
      <c r="AA3" s="2">
        <v>497612.9999999996</v>
      </c>
      <c r="AB3" s="2">
        <v>225475.7999999998</v>
      </c>
      <c r="AC3" s="2">
        <v>0.0</v>
      </c>
      <c r="AD3" s="2">
        <v>2.6787749999999978E7</v>
      </c>
      <c r="AE3" s="2">
        <v>5.982245999999995E7</v>
      </c>
      <c r="AF3" s="2">
        <v>4.3026909999999964E8</v>
      </c>
      <c r="AG3" s="2">
        <v>0.0</v>
      </c>
      <c r="AH3" s="2">
        <v>4524907.999999996</v>
      </c>
      <c r="AI3" s="2">
        <v>2772144.9999999977</v>
      </c>
      <c r="AJ3" s="2">
        <v>2.7039429999999976E8</v>
      </c>
      <c r="AK3" s="2">
        <v>6044367.999999995</v>
      </c>
      <c r="AL3" s="2">
        <v>1163227.999999999</v>
      </c>
      <c r="AM3" s="2">
        <v>2.257110999999998E8</v>
      </c>
      <c r="AN3" s="2">
        <v>13428.33999999999</v>
      </c>
      <c r="AO3" s="2">
        <v>9794649.99999999</v>
      </c>
      <c r="AP3" s="2">
        <v>7932630.999999993</v>
      </c>
      <c r="AQ3" s="2">
        <v>646814.0999999995</v>
      </c>
      <c r="AR3" s="2">
        <v>217975.39999999982</v>
      </c>
      <c r="AS3" s="2">
        <v>3094815.999999997</v>
      </c>
      <c r="AT3" s="2">
        <v>4.174942999999996E7</v>
      </c>
      <c r="AU3" s="2">
        <v>2.6630609999999976E8</v>
      </c>
      <c r="AV3" s="2">
        <v>4.118484999999996E7</v>
      </c>
      <c r="AW3" s="2">
        <v>6033043.999999994</v>
      </c>
      <c r="AX3" s="2">
        <v>6748387.999999994</v>
      </c>
      <c r="AY3" s="2">
        <v>1.3623569999999989E7</v>
      </c>
      <c r="AZ3" s="2">
        <v>1.144605999999999E9</v>
      </c>
      <c r="BA3" s="2">
        <v>1.7407939999999985E8</v>
      </c>
      <c r="BB3" s="2">
        <v>8.126007999999993E7</v>
      </c>
      <c r="BC3" s="2">
        <v>394054.0999999997</v>
      </c>
      <c r="BD3" s="2">
        <v>4931873.999999996</v>
      </c>
      <c r="BE3" s="2">
        <v>6.375934999999994E7</v>
      </c>
      <c r="BF3" s="2">
        <v>4.2142669999999964E8</v>
      </c>
      <c r="BG3" s="2">
        <v>476214.2999999996</v>
      </c>
      <c r="BH3" s="2">
        <v>2576427.9999999977</v>
      </c>
      <c r="BI3" s="2">
        <v>1.3553489999999988E8</v>
      </c>
      <c r="BJ3" s="2">
        <v>3.0159799999999974E7</v>
      </c>
      <c r="BK3" s="2">
        <v>2.7218699999999978E7</v>
      </c>
      <c r="BL3" s="2">
        <v>140282.99999999985</v>
      </c>
      <c r="BM3" s="2"/>
    </row>
    <row r="4">
      <c r="A4" s="1" t="s">
        <v>67</v>
      </c>
      <c r="B4" s="1" t="s">
        <v>65</v>
      </c>
      <c r="C4" s="2">
        <v>0.0</v>
      </c>
      <c r="D4" s="2">
        <v>8.714784615384607E7</v>
      </c>
      <c r="E4" s="2">
        <v>225007.38461538442</v>
      </c>
      <c r="F4" s="2">
        <v>7839146.153846147</v>
      </c>
      <c r="G4" s="2">
        <v>2.3272423076923057E7</v>
      </c>
      <c r="H4" s="2">
        <v>0.0</v>
      </c>
      <c r="I4" s="2">
        <v>1.4764884615384603E7</v>
      </c>
      <c r="J4" s="2">
        <v>0.0</v>
      </c>
      <c r="K4" s="2">
        <v>5.446416923076918E8</v>
      </c>
      <c r="L4" s="2">
        <v>0.0</v>
      </c>
      <c r="M4" s="2">
        <v>1.5580061538461525E9</v>
      </c>
      <c r="N4" s="2">
        <v>2063815.3846153829</v>
      </c>
      <c r="O4" s="2">
        <v>33416.21538461536</v>
      </c>
      <c r="P4" s="2">
        <v>0.0</v>
      </c>
      <c r="Q4" s="2">
        <v>0.0</v>
      </c>
      <c r="R4" s="2">
        <v>0.0</v>
      </c>
      <c r="S4" s="2">
        <v>190484.99999999983</v>
      </c>
      <c r="T4" s="2">
        <v>6.3290730769230716E7</v>
      </c>
      <c r="U4" s="2">
        <v>126160.07692307682</v>
      </c>
      <c r="V4" s="2">
        <v>116961.38461538451</v>
      </c>
      <c r="W4" s="2">
        <v>0.0</v>
      </c>
      <c r="X4" s="2">
        <v>5834.043846153841</v>
      </c>
      <c r="Y4" s="2">
        <v>5834.043846153841</v>
      </c>
      <c r="Z4" s="2">
        <v>313631.07692307665</v>
      </c>
      <c r="AA4" s="2">
        <v>558452.3846153842</v>
      </c>
      <c r="AB4" s="2">
        <v>2198386.153846152</v>
      </c>
      <c r="AC4" s="2">
        <v>0.0</v>
      </c>
      <c r="AD4" s="2">
        <v>271193.07692307665</v>
      </c>
      <c r="AE4" s="2">
        <v>9.02523076923076E7</v>
      </c>
      <c r="AF4" s="2">
        <v>4.872596923076919E8</v>
      </c>
      <c r="AG4" s="2">
        <v>55426.57692307687</v>
      </c>
      <c r="AH4" s="2">
        <v>5511147.692307687</v>
      </c>
      <c r="AI4" s="2">
        <v>379796.4615384612</v>
      </c>
      <c r="AJ4" s="2">
        <v>1.7084269230769217E8</v>
      </c>
      <c r="AK4" s="2">
        <v>8545707.692307685</v>
      </c>
      <c r="AL4" s="2">
        <v>8426.22307692307</v>
      </c>
      <c r="AM4" s="2">
        <v>3.835721538461535E8</v>
      </c>
      <c r="AN4" s="2">
        <v>0.0</v>
      </c>
      <c r="AO4" s="2">
        <v>5.3152399999999955E7</v>
      </c>
      <c r="AP4" s="2">
        <v>3469659.2307692277</v>
      </c>
      <c r="AQ4" s="2">
        <v>1525190.7692307679</v>
      </c>
      <c r="AR4" s="2">
        <v>1338696.1538461526</v>
      </c>
      <c r="AS4" s="2">
        <v>1.2605484615384605E7</v>
      </c>
      <c r="AT4" s="2">
        <v>7.276976153846148E7</v>
      </c>
      <c r="AU4" s="2">
        <v>1.4235069230769217E8</v>
      </c>
      <c r="AV4" s="2">
        <v>2.202033846153844E7</v>
      </c>
      <c r="AW4" s="2">
        <v>4790729.999999996</v>
      </c>
      <c r="AX4" s="2">
        <v>1294093.0769230758</v>
      </c>
      <c r="AY4" s="2">
        <v>0.0</v>
      </c>
      <c r="AZ4" s="2">
        <v>2.56180769230769E8</v>
      </c>
      <c r="BA4" s="2">
        <v>0.0</v>
      </c>
      <c r="BB4" s="2">
        <v>3378371.5384615352</v>
      </c>
      <c r="BC4" s="2">
        <v>0.0</v>
      </c>
      <c r="BD4" s="2">
        <v>1617673.8461538448</v>
      </c>
      <c r="BE4" s="2">
        <v>2.1791176923076904E8</v>
      </c>
      <c r="BF4" s="2">
        <v>1.3157515384615374E8</v>
      </c>
      <c r="BG4" s="2">
        <v>274959.99999999977</v>
      </c>
      <c r="BH4" s="2">
        <v>2569019.9999999977</v>
      </c>
      <c r="BI4" s="2">
        <v>3.6597615384615354E7</v>
      </c>
      <c r="BJ4" s="2">
        <v>2.030723076923075E7</v>
      </c>
      <c r="BK4" s="2">
        <v>2.4078246153846134E7</v>
      </c>
      <c r="BL4" s="2">
        <v>121893.84615384605</v>
      </c>
      <c r="BM4" s="2"/>
    </row>
    <row r="5">
      <c r="A5" s="1" t="s">
        <v>68</v>
      </c>
      <c r="B5" s="1" t="s">
        <v>65</v>
      </c>
      <c r="C5" s="2">
        <v>0.0</v>
      </c>
      <c r="D5" s="2">
        <v>4.510781999999996E8</v>
      </c>
      <c r="E5" s="2">
        <v>0.0</v>
      </c>
      <c r="F5" s="2">
        <v>3559084.9999999967</v>
      </c>
      <c r="G5" s="2">
        <v>6141020.999999994</v>
      </c>
      <c r="H5" s="2">
        <v>0.0</v>
      </c>
      <c r="I5" s="2">
        <v>1.5908699999999985E7</v>
      </c>
      <c r="J5" s="2">
        <v>0.0</v>
      </c>
      <c r="K5" s="2">
        <v>329437.9999999997</v>
      </c>
      <c r="L5" s="2">
        <v>0.0</v>
      </c>
      <c r="M5" s="2">
        <v>4.6821319999999955E7</v>
      </c>
      <c r="N5" s="2">
        <v>0.0</v>
      </c>
      <c r="O5" s="2">
        <v>11005.20999999999</v>
      </c>
      <c r="P5" s="2">
        <v>0.0</v>
      </c>
      <c r="Q5" s="2">
        <v>77222.98999999993</v>
      </c>
      <c r="R5" s="2">
        <v>123337.99999999988</v>
      </c>
      <c r="S5" s="2">
        <v>259514.79999999976</v>
      </c>
      <c r="T5" s="2">
        <v>2.3518719999999978E7</v>
      </c>
      <c r="U5" s="2">
        <v>0.0</v>
      </c>
      <c r="V5" s="2">
        <v>945279.4999999992</v>
      </c>
      <c r="W5" s="2">
        <v>0.0</v>
      </c>
      <c r="X5" s="2">
        <v>0.0</v>
      </c>
      <c r="Y5" s="2">
        <v>0.0</v>
      </c>
      <c r="Z5" s="2">
        <v>0.0</v>
      </c>
      <c r="AA5" s="2">
        <v>1081211.999999999</v>
      </c>
      <c r="AB5" s="2">
        <v>0.0</v>
      </c>
      <c r="AC5" s="2">
        <v>0.0</v>
      </c>
      <c r="AD5" s="2">
        <v>0.0</v>
      </c>
      <c r="AE5" s="2">
        <v>9.453206999999991E7</v>
      </c>
      <c r="AF5" s="2">
        <v>6.180532999999995E7</v>
      </c>
      <c r="AG5" s="2">
        <v>0.0</v>
      </c>
      <c r="AH5" s="2">
        <v>2286821.999999998</v>
      </c>
      <c r="AI5" s="2">
        <v>5894763.999999995</v>
      </c>
      <c r="AJ5" s="2">
        <v>5.686749999999995E7</v>
      </c>
      <c r="AK5" s="2">
        <v>1222354.9999999988</v>
      </c>
      <c r="AL5" s="2">
        <v>0.0</v>
      </c>
      <c r="AM5" s="2">
        <v>9.407849999999991E7</v>
      </c>
      <c r="AN5" s="2">
        <v>0.0</v>
      </c>
      <c r="AO5" s="2">
        <v>2.1264069999999982E8</v>
      </c>
      <c r="AP5" s="2">
        <v>498659.2999999996</v>
      </c>
      <c r="AQ5" s="2">
        <v>3374075.9999999967</v>
      </c>
      <c r="AR5" s="2">
        <v>0.0</v>
      </c>
      <c r="AS5" s="2">
        <v>454521.3999999996</v>
      </c>
      <c r="AT5" s="2">
        <v>1.0157499999999991E8</v>
      </c>
      <c r="AU5" s="2">
        <v>3.200635999999997E7</v>
      </c>
      <c r="AV5" s="2">
        <v>4437524.999999996</v>
      </c>
      <c r="AW5" s="2">
        <v>15472.839999999987</v>
      </c>
      <c r="AX5" s="2">
        <v>281636.59999999974</v>
      </c>
      <c r="AY5" s="2">
        <v>0.0</v>
      </c>
      <c r="AZ5" s="2">
        <v>3.408127999999997E7</v>
      </c>
      <c r="BA5" s="2">
        <v>0.0</v>
      </c>
      <c r="BB5" s="2">
        <v>37504.939999999966</v>
      </c>
      <c r="BC5" s="2">
        <v>20041.919999999984</v>
      </c>
      <c r="BD5" s="2">
        <v>740258.3999999993</v>
      </c>
      <c r="BE5" s="2">
        <v>8.561911999999993E7</v>
      </c>
      <c r="BF5" s="2">
        <v>1.0648139999999991E8</v>
      </c>
      <c r="BG5" s="2">
        <v>553749.3999999996</v>
      </c>
      <c r="BH5" s="2">
        <v>935408.5999999992</v>
      </c>
      <c r="BI5" s="2">
        <v>1.6844209999999985E7</v>
      </c>
      <c r="BJ5" s="2">
        <v>3803937.9999999963</v>
      </c>
      <c r="BK5" s="2">
        <v>1.5646659999999987E7</v>
      </c>
      <c r="BL5" s="2">
        <v>0.0</v>
      </c>
      <c r="BM5" s="2"/>
    </row>
    <row r="6">
      <c r="A6" s="1" t="s">
        <v>69</v>
      </c>
      <c r="B6" s="1" t="s">
        <v>65</v>
      </c>
      <c r="C6" s="2">
        <v>32981.114285714284</v>
      </c>
      <c r="D6" s="2">
        <v>6310855.714285714</v>
      </c>
      <c r="E6" s="2">
        <v>0.0</v>
      </c>
      <c r="F6" s="2">
        <v>135879.5</v>
      </c>
      <c r="G6" s="2">
        <v>8762200.0</v>
      </c>
      <c r="H6" s="2">
        <v>0.0</v>
      </c>
      <c r="I6" s="2">
        <v>3085432.857142857</v>
      </c>
      <c r="J6" s="2">
        <v>0.0</v>
      </c>
      <c r="K6" s="2">
        <v>27125.80714285714</v>
      </c>
      <c r="L6" s="2">
        <v>13273.035714285712</v>
      </c>
      <c r="M6" s="2">
        <v>4.992418571428571E8</v>
      </c>
      <c r="N6" s="2">
        <v>408613.9285714285</v>
      </c>
      <c r="O6" s="2">
        <v>11693.499999999998</v>
      </c>
      <c r="P6" s="2">
        <v>0.0</v>
      </c>
      <c r="Q6" s="2">
        <v>7911.114285714285</v>
      </c>
      <c r="R6" s="2">
        <v>0.0</v>
      </c>
      <c r="S6" s="2">
        <v>8841.9</v>
      </c>
      <c r="T6" s="2">
        <v>9568242.857142856</v>
      </c>
      <c r="U6" s="2">
        <v>28652.471428571425</v>
      </c>
      <c r="V6" s="2">
        <v>7943.4357142857125</v>
      </c>
      <c r="W6" s="2">
        <v>9526.9</v>
      </c>
      <c r="X6" s="2">
        <v>428587.1428571428</v>
      </c>
      <c r="Y6" s="2">
        <v>0.0</v>
      </c>
      <c r="Z6" s="2">
        <v>337227.9285714286</v>
      </c>
      <c r="AA6" s="2">
        <v>833990.7142857142</v>
      </c>
      <c r="AB6" s="2">
        <v>194038.35714285713</v>
      </c>
      <c r="AC6" s="2">
        <v>2650.3935714285712</v>
      </c>
      <c r="AD6" s="2">
        <v>709651.4285714285</v>
      </c>
      <c r="AE6" s="2">
        <v>2.3020042857142854E7</v>
      </c>
      <c r="AF6" s="2">
        <v>6.3840214285714276E7</v>
      </c>
      <c r="AG6" s="2">
        <v>12618.571428571428</v>
      </c>
      <c r="AH6" s="2">
        <v>571592.4285714285</v>
      </c>
      <c r="AI6" s="2">
        <v>95583.85714285713</v>
      </c>
      <c r="AJ6" s="2">
        <v>2885914.9999999995</v>
      </c>
      <c r="AK6" s="2">
        <v>3137.9921428571424</v>
      </c>
      <c r="AL6" s="2">
        <v>4114.055714285714</v>
      </c>
      <c r="AM6" s="2">
        <v>5625410.0</v>
      </c>
      <c r="AN6" s="2">
        <v>32731.82857142857</v>
      </c>
      <c r="AO6" s="2">
        <v>2849192.1428571427</v>
      </c>
      <c r="AP6" s="2">
        <v>175789.78571428568</v>
      </c>
      <c r="AQ6" s="2">
        <v>350763.99999999994</v>
      </c>
      <c r="AR6" s="2">
        <v>136004.64285714284</v>
      </c>
      <c r="AS6" s="2">
        <v>0.0</v>
      </c>
      <c r="AT6" s="2">
        <v>8230957.142857142</v>
      </c>
      <c r="AU6" s="2">
        <v>3282273.571428571</v>
      </c>
      <c r="AV6" s="2">
        <v>121621.42857142857</v>
      </c>
      <c r="AW6" s="2">
        <v>494188.49999999994</v>
      </c>
      <c r="AX6" s="2">
        <v>525721.2857142857</v>
      </c>
      <c r="AY6" s="2">
        <v>127037.99999999999</v>
      </c>
      <c r="AZ6" s="2">
        <v>3.423352857142857E7</v>
      </c>
      <c r="BA6" s="2">
        <v>0.0</v>
      </c>
      <c r="BB6" s="2">
        <v>6564245.714285714</v>
      </c>
      <c r="BC6" s="2">
        <v>290380.64285714284</v>
      </c>
      <c r="BD6" s="2">
        <v>12785.671428571426</v>
      </c>
      <c r="BE6" s="2">
        <v>4890532.857142856</v>
      </c>
      <c r="BF6" s="2">
        <v>3582389.2857142854</v>
      </c>
      <c r="BG6" s="2">
        <v>3154930.0</v>
      </c>
      <c r="BH6" s="2">
        <v>8002.714285714285</v>
      </c>
      <c r="BI6" s="2">
        <v>918622.1428571428</v>
      </c>
      <c r="BJ6" s="2">
        <v>799457.8571428572</v>
      </c>
      <c r="BK6" s="2">
        <v>1265767.857142857</v>
      </c>
      <c r="BL6" s="2">
        <v>14590.40714285714</v>
      </c>
      <c r="BM6" s="2"/>
    </row>
    <row r="7">
      <c r="A7" s="1" t="s">
        <v>70</v>
      </c>
      <c r="B7" s="1" t="s">
        <v>65</v>
      </c>
      <c r="C7" s="2">
        <v>10692.115384615374</v>
      </c>
      <c r="D7" s="2">
        <v>1.0825184615384607E7</v>
      </c>
      <c r="E7" s="2">
        <v>3293.52692307692</v>
      </c>
      <c r="F7" s="2">
        <v>886374.6153846146</v>
      </c>
      <c r="G7" s="2">
        <v>3975599.2307692273</v>
      </c>
      <c r="H7" s="2">
        <v>2983.445384615382</v>
      </c>
      <c r="I7" s="2">
        <v>6701694.615384609</v>
      </c>
      <c r="J7" s="2">
        <v>0.0</v>
      </c>
      <c r="K7" s="2">
        <v>137189.6153846153</v>
      </c>
      <c r="L7" s="2">
        <v>3352.5784615384587</v>
      </c>
      <c r="M7" s="2">
        <v>2.7799007692307666E7</v>
      </c>
      <c r="N7" s="2">
        <v>56808.99999999995</v>
      </c>
      <c r="O7" s="2">
        <v>0.0</v>
      </c>
      <c r="P7" s="2">
        <v>4281.119999999996</v>
      </c>
      <c r="Q7" s="2">
        <v>811058.4615384609</v>
      </c>
      <c r="R7" s="2">
        <v>440521.5384615381</v>
      </c>
      <c r="S7" s="2">
        <v>0.0</v>
      </c>
      <c r="T7" s="2">
        <v>4150890.7692307658</v>
      </c>
      <c r="U7" s="2">
        <v>196732.99999999983</v>
      </c>
      <c r="V7" s="2">
        <v>251432.769230769</v>
      </c>
      <c r="W7" s="2">
        <v>0.0</v>
      </c>
      <c r="X7" s="2">
        <v>0.0</v>
      </c>
      <c r="Y7" s="2">
        <v>0.0</v>
      </c>
      <c r="Z7" s="2">
        <v>248315.23076923055</v>
      </c>
      <c r="AA7" s="2">
        <v>3390693.0769230737</v>
      </c>
      <c r="AB7" s="2">
        <v>76868.09230769225</v>
      </c>
      <c r="AC7" s="2">
        <v>0.0</v>
      </c>
      <c r="AD7" s="2">
        <v>614835.0769230764</v>
      </c>
      <c r="AE7" s="2">
        <v>3197469.2307692277</v>
      </c>
      <c r="AF7" s="2">
        <v>1.0362284615384607E7</v>
      </c>
      <c r="AG7" s="2">
        <v>0.0</v>
      </c>
      <c r="AH7" s="2">
        <v>419351.7692307689</v>
      </c>
      <c r="AI7" s="2">
        <v>197692.2307692306</v>
      </c>
      <c r="AJ7" s="2">
        <v>2.388050769230767E7</v>
      </c>
      <c r="AK7" s="2">
        <v>1267926.1538461526</v>
      </c>
      <c r="AL7" s="2">
        <v>320761.61538461514</v>
      </c>
      <c r="AM7" s="2">
        <v>9.544453846153837E7</v>
      </c>
      <c r="AN7" s="2">
        <v>5010.386923076918</v>
      </c>
      <c r="AO7" s="2">
        <v>3026731.5384615357</v>
      </c>
      <c r="AP7" s="2">
        <v>509573.23076923034</v>
      </c>
      <c r="AQ7" s="2">
        <v>344330.9999999997</v>
      </c>
      <c r="AR7" s="2">
        <v>417756.3846153843</v>
      </c>
      <c r="AS7" s="2">
        <v>238704.92307692286</v>
      </c>
      <c r="AT7" s="2">
        <v>1.1110246153846145E7</v>
      </c>
      <c r="AU7" s="2">
        <v>1.7960592307692293E7</v>
      </c>
      <c r="AV7" s="2">
        <v>1361579.9999999988</v>
      </c>
      <c r="AW7" s="2">
        <v>1016774.6153846146</v>
      </c>
      <c r="AX7" s="2">
        <v>216221.15384615364</v>
      </c>
      <c r="AY7" s="2">
        <v>51819.823076923036</v>
      </c>
      <c r="AZ7" s="2">
        <v>3.4609338461538434E7</v>
      </c>
      <c r="BA7" s="2">
        <v>0.0</v>
      </c>
      <c r="BB7" s="2">
        <v>2713969.230769228</v>
      </c>
      <c r="BC7" s="2">
        <v>3068253.076923074</v>
      </c>
      <c r="BD7" s="2">
        <v>734673.9230769224</v>
      </c>
      <c r="BE7" s="2">
        <v>2.4829638461538438E7</v>
      </c>
      <c r="BF7" s="2">
        <v>2.5087138461538438E7</v>
      </c>
      <c r="BG7" s="2">
        <v>566414.0769230764</v>
      </c>
      <c r="BH7" s="2">
        <v>404794.615384615</v>
      </c>
      <c r="BI7" s="2">
        <v>2.0404107692307673E7</v>
      </c>
      <c r="BJ7" s="2">
        <v>3466079.999999997</v>
      </c>
      <c r="BK7" s="2">
        <v>1676781.538461537</v>
      </c>
      <c r="BL7" s="2">
        <v>23906.69999999998</v>
      </c>
      <c r="BM7" s="2"/>
    </row>
    <row r="8">
      <c r="A8" s="1" t="s">
        <v>71</v>
      </c>
      <c r="B8" s="1" t="s">
        <v>65</v>
      </c>
      <c r="C8" s="2">
        <v>9.708172999999991E7</v>
      </c>
      <c r="D8" s="2">
        <v>1.6758529999999985E8</v>
      </c>
      <c r="E8" s="2">
        <v>1331645.9999999988</v>
      </c>
      <c r="F8" s="2">
        <v>5841696.999999994</v>
      </c>
      <c r="G8" s="2">
        <v>1.4157439999999988E8</v>
      </c>
      <c r="H8" s="2">
        <v>1827618.9999999984</v>
      </c>
      <c r="I8" s="2">
        <v>2.6588749999999976E8</v>
      </c>
      <c r="J8" s="2">
        <v>737012.4999999993</v>
      </c>
      <c r="K8" s="2">
        <v>6461053.999999994</v>
      </c>
      <c r="L8" s="2">
        <v>3932232.9999999963</v>
      </c>
      <c r="M8" s="2">
        <v>2.176737999999998E10</v>
      </c>
      <c r="N8" s="2">
        <v>1.0078829999999991E8</v>
      </c>
      <c r="O8" s="2">
        <v>15927.739999999985</v>
      </c>
      <c r="P8" s="2">
        <v>2382651.999999998</v>
      </c>
      <c r="Q8" s="2">
        <v>497964.89999999956</v>
      </c>
      <c r="R8" s="2">
        <v>131676.6999999999</v>
      </c>
      <c r="S8" s="2">
        <v>9.875404999999991E7</v>
      </c>
      <c r="T8" s="2">
        <v>3.332087999999997E8</v>
      </c>
      <c r="U8" s="2">
        <v>739602.9999999994</v>
      </c>
      <c r="V8" s="2">
        <v>1313713.9999999988</v>
      </c>
      <c r="W8" s="2">
        <v>1612620.9999999986</v>
      </c>
      <c r="X8" s="2">
        <v>0.0</v>
      </c>
      <c r="Y8" s="2">
        <v>0.0</v>
      </c>
      <c r="Z8" s="2">
        <v>1.023647999999999E7</v>
      </c>
      <c r="AA8" s="2">
        <v>129623.59999999989</v>
      </c>
      <c r="AB8" s="2">
        <v>4875740.999999995</v>
      </c>
      <c r="AC8" s="2">
        <v>544149.0999999995</v>
      </c>
      <c r="AD8" s="2">
        <v>1.3650989999999988E8</v>
      </c>
      <c r="AE8" s="2">
        <v>5.014898999999996E8</v>
      </c>
      <c r="AF8" s="2">
        <v>1.053061999999999E9</v>
      </c>
      <c r="AG8" s="2">
        <v>1008967.9999999992</v>
      </c>
      <c r="AH8" s="2">
        <v>1.8940839999999982E8</v>
      </c>
      <c r="AI8" s="2">
        <v>2.4588739999999978E7</v>
      </c>
      <c r="AJ8" s="2">
        <v>1.3906869999999988E9</v>
      </c>
      <c r="AK8" s="2">
        <v>1.3557299999999988E8</v>
      </c>
      <c r="AL8" s="2">
        <v>1.147841999999999E7</v>
      </c>
      <c r="AM8" s="2">
        <v>3.9611919999999964E8</v>
      </c>
      <c r="AN8" s="2">
        <v>8.687922999999993E7</v>
      </c>
      <c r="AO8" s="2">
        <v>8.698350999999993E7</v>
      </c>
      <c r="AP8" s="2">
        <v>5.845363999999995E7</v>
      </c>
      <c r="AQ8" s="2">
        <v>1.965401999999998E7</v>
      </c>
      <c r="AR8" s="2">
        <v>4.254598999999996E7</v>
      </c>
      <c r="AS8" s="2">
        <v>7587800.9999999935</v>
      </c>
      <c r="AT8" s="2">
        <v>6.796450999999994E8</v>
      </c>
      <c r="AU8" s="2">
        <v>1.2418559999999988E9</v>
      </c>
      <c r="AV8" s="2">
        <v>2.253839999999998E7</v>
      </c>
      <c r="AW8" s="2">
        <v>3.627257999999997E7</v>
      </c>
      <c r="AX8" s="2">
        <v>1.5495469999999987E7</v>
      </c>
      <c r="AY8" s="2">
        <v>3.182900999999997E7</v>
      </c>
      <c r="AZ8" s="2">
        <v>1.5947749999999986E9</v>
      </c>
      <c r="BA8" s="2">
        <v>0.0</v>
      </c>
      <c r="BB8" s="2">
        <v>2.342629999999998E8</v>
      </c>
      <c r="BC8" s="2">
        <v>1.4137099999999987E7</v>
      </c>
      <c r="BD8" s="2">
        <v>7.461563999999994E7</v>
      </c>
      <c r="BE8" s="2">
        <v>9.969890999999992E8</v>
      </c>
      <c r="BF8" s="2">
        <v>5.275079999999995E8</v>
      </c>
      <c r="BG8" s="2">
        <v>0.0</v>
      </c>
      <c r="BH8" s="2">
        <v>8.114029999999993E7</v>
      </c>
      <c r="BI8" s="2">
        <v>2763583.9999999977</v>
      </c>
      <c r="BJ8" s="2">
        <v>1.9684559999999982E8</v>
      </c>
      <c r="BK8" s="2">
        <v>5.910947999999995E8</v>
      </c>
      <c r="BL8" s="2">
        <v>5666666.999999994</v>
      </c>
      <c r="BM8" s="2"/>
    </row>
    <row r="9">
      <c r="A9" s="1" t="s">
        <v>72</v>
      </c>
      <c r="B9" s="1" t="s">
        <v>65</v>
      </c>
      <c r="C9" s="2">
        <v>2.239562499999998E7</v>
      </c>
      <c r="D9" s="2">
        <v>2.0243012499999982E8</v>
      </c>
      <c r="E9" s="2">
        <v>1804954.9999999984</v>
      </c>
      <c r="F9" s="2">
        <v>751822.6249999993</v>
      </c>
      <c r="G9" s="2">
        <v>7.051679999999994E7</v>
      </c>
      <c r="H9" s="2">
        <v>0.0</v>
      </c>
      <c r="I9" s="2">
        <v>2.145113749999998E7</v>
      </c>
      <c r="J9" s="2">
        <v>26367.712499999976</v>
      </c>
      <c r="K9" s="2">
        <v>0.0</v>
      </c>
      <c r="L9" s="2">
        <v>832653.4999999993</v>
      </c>
      <c r="M9" s="2">
        <v>2.5554824999999976E8</v>
      </c>
      <c r="N9" s="2">
        <v>1.4143774999999987E7</v>
      </c>
      <c r="O9" s="2">
        <v>0.0</v>
      </c>
      <c r="P9" s="2">
        <v>53166.21249999995</v>
      </c>
      <c r="Q9" s="2">
        <v>344318.1249999997</v>
      </c>
      <c r="R9" s="2">
        <v>1425127.4999999986</v>
      </c>
      <c r="S9" s="2">
        <v>2928412.499999997</v>
      </c>
      <c r="T9" s="2">
        <v>2.8886674999999976E8</v>
      </c>
      <c r="U9" s="2">
        <v>4215227.499999996</v>
      </c>
      <c r="V9" s="2">
        <v>1725282.4999999986</v>
      </c>
      <c r="W9" s="2">
        <v>363446.12499999965</v>
      </c>
      <c r="X9" s="2">
        <v>5971.318749999994</v>
      </c>
      <c r="Y9" s="2">
        <v>5971.318749999994</v>
      </c>
      <c r="Z9" s="2">
        <v>819765.7499999992</v>
      </c>
      <c r="AA9" s="2">
        <v>12868.47499999999</v>
      </c>
      <c r="AB9" s="2">
        <v>340429.8749999997</v>
      </c>
      <c r="AC9" s="2">
        <v>64439.66249999994</v>
      </c>
      <c r="AD9" s="2">
        <v>3.179807499999997E7</v>
      </c>
      <c r="AE9" s="2">
        <v>2.223934999999998E8</v>
      </c>
      <c r="AF9" s="2">
        <v>5.856992499999995E8</v>
      </c>
      <c r="AG9" s="2">
        <v>623970.9999999994</v>
      </c>
      <c r="AH9" s="2">
        <v>4.7258799999999955E7</v>
      </c>
      <c r="AI9" s="2">
        <v>7151201.2499999935</v>
      </c>
      <c r="AJ9" s="2">
        <v>1.9379499999999982E8</v>
      </c>
      <c r="AK9" s="2">
        <v>8938332.499999993</v>
      </c>
      <c r="AL9" s="2">
        <v>4961976.249999995</v>
      </c>
      <c r="AM9" s="2">
        <v>5.779342499999995E7</v>
      </c>
      <c r="AN9" s="2">
        <v>2.140909999999998E7</v>
      </c>
      <c r="AO9" s="2">
        <v>1745281.2499999984</v>
      </c>
      <c r="AP9" s="2">
        <v>7151601.2499999935</v>
      </c>
      <c r="AQ9" s="2">
        <v>1.895517499999998E7</v>
      </c>
      <c r="AR9" s="2">
        <v>8211834.9999999935</v>
      </c>
      <c r="AS9" s="2">
        <v>794440.6249999993</v>
      </c>
      <c r="AT9" s="2">
        <v>1.3417162499999988E8</v>
      </c>
      <c r="AU9" s="2">
        <v>1.7337687499999985E8</v>
      </c>
      <c r="AV9" s="2">
        <v>1.6671199999999985E7</v>
      </c>
      <c r="AW9" s="2">
        <v>1.2880587499999989E7</v>
      </c>
      <c r="AX9" s="2">
        <v>1.3014574999999989E7</v>
      </c>
      <c r="AY9" s="2">
        <v>9559022.499999993</v>
      </c>
      <c r="AZ9" s="2">
        <v>3687002.4999999967</v>
      </c>
      <c r="BA9" s="2">
        <v>5267902.499999995</v>
      </c>
      <c r="BB9" s="2">
        <v>5.0447974999999955E7</v>
      </c>
      <c r="BC9" s="2">
        <v>8387111.249999993</v>
      </c>
      <c r="BD9" s="2">
        <v>1.931026249999998E7</v>
      </c>
      <c r="BE9" s="2">
        <v>1.201416374999999E8</v>
      </c>
      <c r="BF9" s="2">
        <v>5.643222499999995E7</v>
      </c>
      <c r="BG9" s="2">
        <v>21889.937499999978</v>
      </c>
      <c r="BH9" s="2">
        <v>1.5008849999999987E7</v>
      </c>
      <c r="BI9" s="2">
        <v>1.3191362499999989E7</v>
      </c>
      <c r="BJ9" s="2">
        <v>3.799567499999996E7</v>
      </c>
      <c r="BK9" s="2">
        <v>1.3877149999999988E8</v>
      </c>
      <c r="BL9" s="2">
        <v>2168861.249999998</v>
      </c>
      <c r="BM9" s="2"/>
    </row>
    <row r="10">
      <c r="A10" s="1" t="s">
        <v>73</v>
      </c>
      <c r="B10" s="1" t="s">
        <v>65</v>
      </c>
      <c r="C10" s="2">
        <v>7.504443999999994E7</v>
      </c>
      <c r="D10" s="2">
        <v>5.456619999999995E8</v>
      </c>
      <c r="E10" s="2">
        <v>1431478.1999999988</v>
      </c>
      <c r="F10" s="2">
        <v>1.6012601999999985E7</v>
      </c>
      <c r="G10" s="2">
        <v>3.885089999999996E7</v>
      </c>
      <c r="H10" s="2">
        <v>215720.9999999998</v>
      </c>
      <c r="I10" s="2">
        <v>1.103998799999999E8</v>
      </c>
      <c r="J10" s="2">
        <v>631572.7999999995</v>
      </c>
      <c r="K10" s="2">
        <v>2264677.9999999977</v>
      </c>
      <c r="L10" s="2">
        <v>974406.9999999991</v>
      </c>
      <c r="M10" s="2">
        <v>1.5328171999999987E10</v>
      </c>
      <c r="N10" s="2">
        <v>1.6840595999999985E7</v>
      </c>
      <c r="O10" s="2">
        <v>185896.65999999986</v>
      </c>
      <c r="P10" s="2">
        <v>474258.39999999956</v>
      </c>
      <c r="Q10" s="2">
        <v>566929.7999999996</v>
      </c>
      <c r="R10" s="2">
        <v>746789.9999999993</v>
      </c>
      <c r="S10" s="2">
        <v>2380395.999999998</v>
      </c>
      <c r="T10" s="2">
        <v>4.077315999999996E7</v>
      </c>
      <c r="U10" s="2">
        <v>1360101.399999999</v>
      </c>
      <c r="V10" s="2">
        <v>2443445.9999999977</v>
      </c>
      <c r="W10" s="2">
        <v>489025.19999999955</v>
      </c>
      <c r="X10" s="2">
        <v>0.0</v>
      </c>
      <c r="Y10" s="2">
        <v>0.0</v>
      </c>
      <c r="Z10" s="2">
        <v>3733295.9999999963</v>
      </c>
      <c r="AA10" s="2">
        <v>1.7869941999999985E7</v>
      </c>
      <c r="AB10" s="2">
        <v>1635012.7999999986</v>
      </c>
      <c r="AC10" s="2">
        <v>481754.3999999996</v>
      </c>
      <c r="AD10" s="2">
        <v>6.284109999999995E7</v>
      </c>
      <c r="AE10" s="2">
        <v>1.103816799999999E8</v>
      </c>
      <c r="AF10" s="2">
        <v>2.8114079999999976E8</v>
      </c>
      <c r="AG10" s="2">
        <v>1397493.1999999988</v>
      </c>
      <c r="AH10" s="2">
        <v>4.396109999999996E7</v>
      </c>
      <c r="AI10" s="2">
        <v>1.7087457999999985E7</v>
      </c>
      <c r="AJ10" s="2">
        <v>2.8376679999999976E8</v>
      </c>
      <c r="AK10" s="2">
        <v>1.071545799999999E7</v>
      </c>
      <c r="AL10" s="2">
        <v>671863.5999999994</v>
      </c>
      <c r="AM10" s="2">
        <v>6.925239999999994E8</v>
      </c>
      <c r="AN10" s="2">
        <v>4.434261999999996E7</v>
      </c>
      <c r="AO10" s="2">
        <v>1.9703303999999982E8</v>
      </c>
      <c r="AP10" s="2">
        <v>1.5649989999999987E7</v>
      </c>
      <c r="AQ10" s="2">
        <v>9098421.99999999</v>
      </c>
      <c r="AR10" s="2">
        <v>7476231.999999993</v>
      </c>
      <c r="AS10" s="2">
        <v>4.440569999999996E7</v>
      </c>
      <c r="AT10" s="2">
        <v>1.5326495999999985E8</v>
      </c>
      <c r="AU10" s="2">
        <v>1.5603835999999985E8</v>
      </c>
      <c r="AV10" s="2">
        <v>3.160713999999997E7</v>
      </c>
      <c r="AW10" s="2">
        <v>1.050403599999999E7</v>
      </c>
      <c r="AX10" s="2">
        <v>1.2868799999999989E7</v>
      </c>
      <c r="AY10" s="2">
        <v>2.104463999999998E7</v>
      </c>
      <c r="AZ10" s="2">
        <v>1.162286799999999E9</v>
      </c>
      <c r="BA10" s="2">
        <v>0.0</v>
      </c>
      <c r="BB10" s="2">
        <v>1.6808939999999985E8</v>
      </c>
      <c r="BC10" s="2">
        <v>6865559.9999999935</v>
      </c>
      <c r="BD10" s="2">
        <v>1.5093803999999985E7</v>
      </c>
      <c r="BE10" s="2">
        <v>3.301971999999997E8</v>
      </c>
      <c r="BF10" s="2">
        <v>3.222013999999997E8</v>
      </c>
      <c r="BG10" s="2">
        <v>2609177.9999999977</v>
      </c>
      <c r="BH10" s="2">
        <v>1.857393199999998E7</v>
      </c>
      <c r="BI10" s="2">
        <v>1.2203597999999989E7</v>
      </c>
      <c r="BJ10" s="2">
        <v>5.3285039999999955E7</v>
      </c>
      <c r="BK10" s="2">
        <v>1.7837073999999985E8</v>
      </c>
      <c r="BL10" s="2">
        <v>1124327.999999999</v>
      </c>
      <c r="BM10" s="2"/>
    </row>
    <row r="11">
      <c r="A11" s="1" t="s">
        <v>74</v>
      </c>
      <c r="B11" s="1" t="s">
        <v>65</v>
      </c>
      <c r="C11" s="2">
        <v>6024471.111111106</v>
      </c>
      <c r="D11" s="2">
        <v>2.1713944444444424E8</v>
      </c>
      <c r="E11" s="2">
        <v>56327.822222222174</v>
      </c>
      <c r="F11" s="2">
        <v>920140.2222222213</v>
      </c>
      <c r="G11" s="2">
        <v>3.333559999999997E7</v>
      </c>
      <c r="H11" s="2">
        <v>0.0</v>
      </c>
      <c r="I11" s="2">
        <v>1.6820311111111097E7</v>
      </c>
      <c r="J11" s="2">
        <v>19803.744444444426</v>
      </c>
      <c r="K11" s="2">
        <v>202973.44444444426</v>
      </c>
      <c r="L11" s="2">
        <v>324163.7777777775</v>
      </c>
      <c r="M11" s="2">
        <v>4.1532211111111073E9</v>
      </c>
      <c r="N11" s="2">
        <v>1543406.6666666653</v>
      </c>
      <c r="O11" s="2">
        <v>204006.33333333314</v>
      </c>
      <c r="P11" s="2">
        <v>13520.099999999988</v>
      </c>
      <c r="Q11" s="2">
        <v>19483.84444444443</v>
      </c>
      <c r="R11" s="2">
        <v>328338.8888888886</v>
      </c>
      <c r="S11" s="2">
        <v>0.0</v>
      </c>
      <c r="T11" s="2">
        <v>4.7705355555555515E7</v>
      </c>
      <c r="U11" s="2">
        <v>1319266.6666666656</v>
      </c>
      <c r="V11" s="2">
        <v>2165103.333333331</v>
      </c>
      <c r="W11" s="2">
        <v>0.0</v>
      </c>
      <c r="X11" s="2">
        <v>185365.22222222204</v>
      </c>
      <c r="Y11" s="2">
        <v>185365.22222222204</v>
      </c>
      <c r="Z11" s="2">
        <v>449626.6666666663</v>
      </c>
      <c r="AA11" s="2">
        <v>1404883.333333332</v>
      </c>
      <c r="AB11" s="2">
        <v>16274.399999999985</v>
      </c>
      <c r="AC11" s="2">
        <v>0.0</v>
      </c>
      <c r="AD11" s="2">
        <v>1.866577777777776E7</v>
      </c>
      <c r="AE11" s="2">
        <v>3.458272222222219E8</v>
      </c>
      <c r="AF11" s="2">
        <v>2.6852366666666645E8</v>
      </c>
      <c r="AG11" s="2">
        <v>178558.99999999983</v>
      </c>
      <c r="AH11" s="2">
        <v>1145486.6666666656</v>
      </c>
      <c r="AI11" s="2">
        <v>3552897.7777777747</v>
      </c>
      <c r="AJ11" s="2">
        <v>9.11423888888888E7</v>
      </c>
      <c r="AK11" s="2">
        <v>1774603.3333333316</v>
      </c>
      <c r="AL11" s="2">
        <v>871341.1111111103</v>
      </c>
      <c r="AM11" s="2">
        <v>2.7684099999999974E7</v>
      </c>
      <c r="AN11" s="2">
        <v>4267043.33333333</v>
      </c>
      <c r="AO11" s="2">
        <v>1.1035982222222212E8</v>
      </c>
      <c r="AP11" s="2">
        <v>2078629.9999999984</v>
      </c>
      <c r="AQ11" s="2">
        <v>4021984.444444441</v>
      </c>
      <c r="AR11" s="2">
        <v>350377.6666666664</v>
      </c>
      <c r="AS11" s="2">
        <v>3720714.4444444412</v>
      </c>
      <c r="AT11" s="2">
        <v>1.9754833333333317E7</v>
      </c>
      <c r="AU11" s="2">
        <v>5.3575644444444396E7</v>
      </c>
      <c r="AV11" s="2">
        <v>6846717.777777771</v>
      </c>
      <c r="AW11" s="2">
        <v>1.7272933333333317E7</v>
      </c>
      <c r="AX11" s="2">
        <v>4297466.666666663</v>
      </c>
      <c r="AY11" s="2">
        <v>2974532.2222222197</v>
      </c>
      <c r="AZ11" s="2">
        <v>7.254099999999994E7</v>
      </c>
      <c r="BA11" s="2">
        <v>0.0</v>
      </c>
      <c r="BB11" s="2">
        <v>2.7207088888888866E7</v>
      </c>
      <c r="BC11" s="2">
        <v>4782301.111111106</v>
      </c>
      <c r="BD11" s="2">
        <v>1019537.1111111102</v>
      </c>
      <c r="BE11" s="2">
        <v>7.199424444444437E7</v>
      </c>
      <c r="BF11" s="2">
        <v>5.101575555555551E7</v>
      </c>
      <c r="BG11" s="2">
        <v>840683.5555555548</v>
      </c>
      <c r="BH11" s="2">
        <v>660344.555555555</v>
      </c>
      <c r="BI11" s="2">
        <v>1.832206666666665E8</v>
      </c>
      <c r="BJ11" s="2">
        <v>2.831595555555553E7</v>
      </c>
      <c r="BK11" s="2">
        <v>1.7389099999999985E7</v>
      </c>
      <c r="BL11" s="2">
        <v>695158.1111111105</v>
      </c>
      <c r="BM11" s="2"/>
    </row>
    <row r="12">
      <c r="A12" s="1" t="s">
        <v>75</v>
      </c>
      <c r="B12" s="1" t="s">
        <v>65</v>
      </c>
      <c r="C12" s="2">
        <v>4.215688235294114E7</v>
      </c>
      <c r="D12" s="2">
        <v>1.4724735294117634E9</v>
      </c>
      <c r="E12" s="2">
        <v>1397957.0588235282</v>
      </c>
      <c r="F12" s="2">
        <v>7841064.705882346</v>
      </c>
      <c r="G12" s="2">
        <v>9.589005882352933E7</v>
      </c>
      <c r="H12" s="2">
        <v>0.0</v>
      </c>
      <c r="I12" s="2">
        <v>1.2240011764705872E7</v>
      </c>
      <c r="J12" s="2">
        <v>222222.82352941154</v>
      </c>
      <c r="K12" s="2">
        <v>1657424.7058823516</v>
      </c>
      <c r="L12" s="2">
        <v>48962.77647058819</v>
      </c>
      <c r="M12" s="2">
        <v>1.5984905882352927E9</v>
      </c>
      <c r="N12" s="2">
        <v>446489.058823529</v>
      </c>
      <c r="O12" s="2">
        <v>5599.369999999995</v>
      </c>
      <c r="P12" s="2">
        <v>108977.88235294109</v>
      </c>
      <c r="Q12" s="2">
        <v>352678.5882352938</v>
      </c>
      <c r="R12" s="2">
        <v>465573.23529411724</v>
      </c>
      <c r="S12" s="2">
        <v>4.095327058823526E7</v>
      </c>
      <c r="T12" s="2">
        <v>1.1713535294117637E8</v>
      </c>
      <c r="U12" s="2">
        <v>3847656.470588232</v>
      </c>
      <c r="V12" s="2">
        <v>5268457.647058819</v>
      </c>
      <c r="W12" s="2">
        <v>160007.1764705881</v>
      </c>
      <c r="X12" s="2">
        <v>5926.158823529407</v>
      </c>
      <c r="Y12" s="2">
        <v>5926.158823529407</v>
      </c>
      <c r="Z12" s="2">
        <v>1118029.999999999</v>
      </c>
      <c r="AA12" s="2">
        <v>5240.078235294113</v>
      </c>
      <c r="AB12" s="2">
        <v>416809.17647058784</v>
      </c>
      <c r="AC12" s="2">
        <v>9371.076470588227</v>
      </c>
      <c r="AD12" s="2">
        <v>3.366821176470585E7</v>
      </c>
      <c r="AE12" s="2">
        <v>7.163494117647053E8</v>
      </c>
      <c r="AF12" s="2">
        <v>9.27534117647058E8</v>
      </c>
      <c r="AG12" s="2">
        <v>68554.58823529405</v>
      </c>
      <c r="AH12" s="2">
        <v>1.7739388235294104E7</v>
      </c>
      <c r="AI12" s="2">
        <v>1.8500758823529396E7</v>
      </c>
      <c r="AJ12" s="2">
        <v>1.9902311764705864E8</v>
      </c>
      <c r="AK12" s="2">
        <v>1.651637647058822E7</v>
      </c>
      <c r="AL12" s="2">
        <v>380170.11764705845</v>
      </c>
      <c r="AM12" s="2">
        <v>5.905123529411759E7</v>
      </c>
      <c r="AN12" s="2">
        <v>3.0828047058823504E7</v>
      </c>
      <c r="AO12" s="2">
        <v>3.780515882352938E8</v>
      </c>
      <c r="AP12" s="2">
        <v>5825440.588235289</v>
      </c>
      <c r="AQ12" s="2">
        <v>9436799.999999993</v>
      </c>
      <c r="AR12" s="2">
        <v>382723.47058823495</v>
      </c>
      <c r="AS12" s="2">
        <v>2577881.76470588</v>
      </c>
      <c r="AT12" s="2">
        <v>2.836078235294115E8</v>
      </c>
      <c r="AU12" s="2">
        <v>1.0692158823529403E8</v>
      </c>
      <c r="AV12" s="2">
        <v>2.455121176470586E7</v>
      </c>
      <c r="AW12" s="2">
        <v>5023178.823529407</v>
      </c>
      <c r="AX12" s="2">
        <v>5632367.058823525</v>
      </c>
      <c r="AY12" s="2">
        <v>5867315.882352936</v>
      </c>
      <c r="AZ12" s="2">
        <v>1.850558235294116E8</v>
      </c>
      <c r="BA12" s="2">
        <v>0.0</v>
      </c>
      <c r="BB12" s="2">
        <v>5.988911764705877E7</v>
      </c>
      <c r="BC12" s="2">
        <v>1.5982041176470574E7</v>
      </c>
      <c r="BD12" s="2">
        <v>1.5176935294117633E7</v>
      </c>
      <c r="BE12" s="2">
        <v>1.33630588235294E8</v>
      </c>
      <c r="BF12" s="2">
        <v>1.734591764705881E8</v>
      </c>
      <c r="BG12" s="2">
        <v>398567.3529411761</v>
      </c>
      <c r="BH12" s="2">
        <v>1.0241676470588226E7</v>
      </c>
      <c r="BI12" s="2">
        <v>483293.5882352937</v>
      </c>
      <c r="BJ12" s="2">
        <v>2.248605294117645E7</v>
      </c>
      <c r="BK12" s="2">
        <v>7.061058823529406E7</v>
      </c>
      <c r="BL12" s="2">
        <v>1566122.352941175</v>
      </c>
      <c r="BM12" s="2"/>
    </row>
    <row r="13">
      <c r="A13" s="1" t="s">
        <v>76</v>
      </c>
      <c r="B13" s="1" t="s">
        <v>65</v>
      </c>
      <c r="C13" s="2">
        <v>3953583.3333333298</v>
      </c>
      <c r="D13" s="2">
        <v>2.527920333333331E7</v>
      </c>
      <c r="E13" s="2">
        <v>524716.3333333329</v>
      </c>
      <c r="F13" s="2">
        <v>2790395.9999999977</v>
      </c>
      <c r="G13" s="2">
        <v>1.0841223333333325E7</v>
      </c>
      <c r="H13" s="2">
        <v>48220.133333333295</v>
      </c>
      <c r="I13" s="2">
        <v>1.6679946666666653E7</v>
      </c>
      <c r="J13" s="2">
        <v>0.0</v>
      </c>
      <c r="K13" s="2">
        <v>224759.56666666648</v>
      </c>
      <c r="L13" s="2">
        <v>14679.656666666653</v>
      </c>
      <c r="M13" s="2">
        <v>1.6300806666666653E7</v>
      </c>
      <c r="N13" s="2">
        <v>3441906.6666666637</v>
      </c>
      <c r="O13" s="2">
        <v>0.0</v>
      </c>
      <c r="P13" s="2">
        <v>14322.356666666654</v>
      </c>
      <c r="Q13" s="2">
        <v>561961.3333333328</v>
      </c>
      <c r="R13" s="2">
        <v>580042.9999999995</v>
      </c>
      <c r="S13" s="2">
        <v>87485.33333333326</v>
      </c>
      <c r="T13" s="2">
        <v>3.443706666666664E8</v>
      </c>
      <c r="U13" s="2">
        <v>1158357.9999999988</v>
      </c>
      <c r="V13" s="2">
        <v>1844248.3333333316</v>
      </c>
      <c r="W13" s="2">
        <v>385079.99999999965</v>
      </c>
      <c r="X13" s="2">
        <v>0.0</v>
      </c>
      <c r="Y13" s="2">
        <v>0.0</v>
      </c>
      <c r="Z13" s="2">
        <v>420146.99999999965</v>
      </c>
      <c r="AA13" s="2">
        <v>7.58306666666666E7</v>
      </c>
      <c r="AB13" s="2">
        <v>250948.19999999978</v>
      </c>
      <c r="AC13" s="2">
        <v>28960.319999999974</v>
      </c>
      <c r="AD13" s="2">
        <v>4508549.999999996</v>
      </c>
      <c r="AE13" s="2">
        <v>7541196.6666666595</v>
      </c>
      <c r="AF13" s="2">
        <v>5.045276666666662E7</v>
      </c>
      <c r="AG13" s="2">
        <v>0.0</v>
      </c>
      <c r="AH13" s="2">
        <v>1.3244326666666655E7</v>
      </c>
      <c r="AI13" s="2">
        <v>440430.33333333296</v>
      </c>
      <c r="AJ13" s="2">
        <v>6.4480433333333276E7</v>
      </c>
      <c r="AK13" s="2">
        <v>858377.9999999992</v>
      </c>
      <c r="AL13" s="2">
        <v>217508.4999999998</v>
      </c>
      <c r="AM13" s="2">
        <v>3.1067709999999974E7</v>
      </c>
      <c r="AN13" s="2">
        <v>4964936.666666662</v>
      </c>
      <c r="AO13" s="2">
        <v>3.90598333333333E7</v>
      </c>
      <c r="AP13" s="2">
        <v>2209068.3333333316</v>
      </c>
      <c r="AQ13" s="2">
        <v>4288116.666666663</v>
      </c>
      <c r="AR13" s="2">
        <v>1715089.666666665</v>
      </c>
      <c r="AS13" s="2">
        <v>4700579.999999995</v>
      </c>
      <c r="AT13" s="2">
        <v>5.099223333333329E7</v>
      </c>
      <c r="AU13" s="2">
        <v>3.600199999999997E7</v>
      </c>
      <c r="AV13" s="2">
        <v>1.4541426666666653E7</v>
      </c>
      <c r="AW13" s="2">
        <v>6478386.666666661</v>
      </c>
      <c r="AX13" s="2">
        <v>1.0298986666666657E7</v>
      </c>
      <c r="AY13" s="2">
        <v>531201.3333333329</v>
      </c>
      <c r="AZ13" s="2">
        <v>8157683.3333333265</v>
      </c>
      <c r="BA13" s="2">
        <v>7.866279999999993E7</v>
      </c>
      <c r="BB13" s="2">
        <v>259800.23333333308</v>
      </c>
      <c r="BC13" s="2">
        <v>349916.66666666634</v>
      </c>
      <c r="BD13" s="2">
        <v>6876566.66666666</v>
      </c>
      <c r="BE13" s="2">
        <v>3.9628366666666634E7</v>
      </c>
      <c r="BF13" s="2">
        <v>5.467893333333328E7</v>
      </c>
      <c r="BG13" s="2">
        <v>5911629.999999994</v>
      </c>
      <c r="BH13" s="2">
        <v>6630116.66666666</v>
      </c>
      <c r="BI13" s="2">
        <v>1.4785739999999987E7</v>
      </c>
      <c r="BJ13" s="2">
        <v>1.8927926666666653E7</v>
      </c>
      <c r="BK13" s="2">
        <v>6.1329633333333276E7</v>
      </c>
      <c r="BL13" s="2">
        <v>242859.66666666645</v>
      </c>
      <c r="BM13" s="2"/>
    </row>
    <row r="14">
      <c r="A14" s="1" t="s">
        <v>77</v>
      </c>
      <c r="B14" s="1" t="s">
        <v>65</v>
      </c>
      <c r="C14" s="2">
        <v>6642009.9999999935</v>
      </c>
      <c r="D14" s="2">
        <v>3.052437499999997E8</v>
      </c>
      <c r="E14" s="2">
        <v>8.08877166666666E7</v>
      </c>
      <c r="F14" s="2">
        <v>1.9414908333333316E8</v>
      </c>
      <c r="G14" s="2">
        <v>7.440024999999994E7</v>
      </c>
      <c r="H14" s="2">
        <v>5498569.999999995</v>
      </c>
      <c r="I14" s="2">
        <v>1.6223241666666653E9</v>
      </c>
      <c r="J14" s="2">
        <v>0.0</v>
      </c>
      <c r="K14" s="2">
        <v>2255615.8333333316</v>
      </c>
      <c r="L14" s="2">
        <v>4968426.666666662</v>
      </c>
      <c r="M14" s="2">
        <v>7.934053333333327E7</v>
      </c>
      <c r="N14" s="2">
        <v>7.88825916666666E7</v>
      </c>
      <c r="O14" s="2">
        <v>0.0</v>
      </c>
      <c r="P14" s="2">
        <v>1235210.833333332</v>
      </c>
      <c r="Q14" s="2">
        <v>0.0</v>
      </c>
      <c r="R14" s="2">
        <v>0.0</v>
      </c>
      <c r="S14" s="2">
        <v>1.4439949999999987E7</v>
      </c>
      <c r="T14" s="2">
        <v>4.935099999999996E8</v>
      </c>
      <c r="U14" s="2">
        <v>6215474.166666661</v>
      </c>
      <c r="V14" s="2">
        <v>948051.6666666658</v>
      </c>
      <c r="W14" s="2">
        <v>826729.9166666659</v>
      </c>
      <c r="X14" s="2">
        <v>21745.558333333316</v>
      </c>
      <c r="Y14" s="2">
        <v>21745.558333333316</v>
      </c>
      <c r="Z14" s="2">
        <v>1.7907883333333317E7</v>
      </c>
      <c r="AA14" s="2">
        <v>0.0</v>
      </c>
      <c r="AB14" s="2">
        <v>265775.74999999977</v>
      </c>
      <c r="AC14" s="2">
        <v>2643046.666666664</v>
      </c>
      <c r="AD14" s="2">
        <v>1.4313991666666654E8</v>
      </c>
      <c r="AE14" s="2">
        <v>2.9423599999999976E8</v>
      </c>
      <c r="AF14" s="2">
        <v>1.0060149999999992E9</v>
      </c>
      <c r="AG14" s="2">
        <v>212283.66666666648</v>
      </c>
      <c r="AH14" s="2">
        <v>3.394761666666664E8</v>
      </c>
      <c r="AI14" s="2">
        <v>1.2621916666666655E7</v>
      </c>
      <c r="AJ14" s="2">
        <v>1.7331383333333318E9</v>
      </c>
      <c r="AK14" s="2">
        <v>6.899768333333327E7</v>
      </c>
      <c r="AL14" s="2">
        <v>4982344.166666662</v>
      </c>
      <c r="AM14" s="2">
        <v>1.1654758333333323E9</v>
      </c>
      <c r="AN14" s="2">
        <v>7945275.8333333265</v>
      </c>
      <c r="AO14" s="2">
        <v>1.3770824999999988E9</v>
      </c>
      <c r="AP14" s="2">
        <v>5.678417499999995E7</v>
      </c>
      <c r="AQ14" s="2">
        <v>1.3922841666666654E8</v>
      </c>
      <c r="AR14" s="2">
        <v>6.126424999999995E7</v>
      </c>
      <c r="AS14" s="2">
        <v>1.4014616666666654E8</v>
      </c>
      <c r="AT14" s="2">
        <v>1.0404883333333324E9</v>
      </c>
      <c r="AU14" s="2">
        <v>4.833304166666662E8</v>
      </c>
      <c r="AV14" s="2">
        <v>4.978428333333329E8</v>
      </c>
      <c r="AW14" s="2">
        <v>6.430579166666661E7</v>
      </c>
      <c r="AX14" s="2">
        <v>8.895199999999993E7</v>
      </c>
      <c r="AY14" s="2">
        <v>2.3701833333333313E7</v>
      </c>
      <c r="AZ14" s="2">
        <v>7.453252499999994E7</v>
      </c>
      <c r="BA14" s="2">
        <v>734431.3333333327</v>
      </c>
      <c r="BB14" s="2">
        <v>2298244.999999998</v>
      </c>
      <c r="BC14" s="2">
        <v>4422363.333333329</v>
      </c>
      <c r="BD14" s="2">
        <v>2.6597499999999976E8</v>
      </c>
      <c r="BE14" s="2">
        <v>1.7844549999999985E8</v>
      </c>
      <c r="BF14" s="2">
        <v>1.3597691666666656E9</v>
      </c>
      <c r="BG14" s="2">
        <v>109639.74999999991</v>
      </c>
      <c r="BH14" s="2">
        <v>1.4364766666666654E8</v>
      </c>
      <c r="BI14" s="2">
        <v>7.872497499999993E7</v>
      </c>
      <c r="BJ14" s="2">
        <v>2.757438333333331E8</v>
      </c>
      <c r="BK14" s="2">
        <v>9.080116666666659E8</v>
      </c>
      <c r="BL14" s="2">
        <v>92807.83333333326</v>
      </c>
      <c r="BM14" s="2"/>
    </row>
    <row r="15">
      <c r="A15" s="1" t="s">
        <v>78</v>
      </c>
      <c r="B15" s="1" t="s">
        <v>65</v>
      </c>
      <c r="C15" s="2">
        <v>200434.1999999998</v>
      </c>
      <c r="D15" s="2">
        <v>3.062308999999997E8</v>
      </c>
      <c r="E15" s="2">
        <v>3.538911999999997E7</v>
      </c>
      <c r="F15" s="2">
        <v>9.272449999999991E7</v>
      </c>
      <c r="G15" s="2">
        <v>1.3638479999999988E8</v>
      </c>
      <c r="H15" s="2">
        <v>1212858.9999999988</v>
      </c>
      <c r="I15" s="2">
        <v>6.573204999999994E8</v>
      </c>
      <c r="J15" s="2">
        <v>0.0</v>
      </c>
      <c r="K15" s="2">
        <v>6288357.999999995</v>
      </c>
      <c r="L15" s="2">
        <v>1112886.999999999</v>
      </c>
      <c r="M15" s="2">
        <v>4.2610819999999964E8</v>
      </c>
      <c r="N15" s="2">
        <v>6221980.999999994</v>
      </c>
      <c r="O15" s="2">
        <v>0.0</v>
      </c>
      <c r="P15" s="2">
        <v>30044.56999999997</v>
      </c>
      <c r="Q15" s="2">
        <v>0.0</v>
      </c>
      <c r="R15" s="2">
        <v>0.0</v>
      </c>
      <c r="S15" s="2">
        <v>908158.3999999992</v>
      </c>
      <c r="T15" s="2">
        <v>9017111.99999999</v>
      </c>
      <c r="U15" s="2">
        <v>1852413.9999999984</v>
      </c>
      <c r="V15" s="2">
        <v>5530158.999999995</v>
      </c>
      <c r="W15" s="2">
        <v>0.0</v>
      </c>
      <c r="X15" s="2">
        <v>0.0</v>
      </c>
      <c r="Y15" s="2">
        <v>0.0</v>
      </c>
      <c r="Z15" s="2">
        <v>4820156.999999996</v>
      </c>
      <c r="AA15" s="2">
        <v>86744.47999999992</v>
      </c>
      <c r="AB15" s="2">
        <v>598008.3999999994</v>
      </c>
      <c r="AC15" s="2">
        <v>336509.49999999965</v>
      </c>
      <c r="AD15" s="2">
        <v>3.569089999999997E7</v>
      </c>
      <c r="AE15" s="2">
        <v>1.4555759999999988E8</v>
      </c>
      <c r="AF15" s="2">
        <v>3.7742549999999967E9</v>
      </c>
      <c r="AG15" s="2">
        <v>159618.89999999985</v>
      </c>
      <c r="AH15" s="2">
        <v>8.104175999999993E7</v>
      </c>
      <c r="AI15" s="2">
        <v>3837032.9999999963</v>
      </c>
      <c r="AJ15" s="2">
        <v>8.441594999999993E8</v>
      </c>
      <c r="AK15" s="2">
        <v>2.167085999999998E7</v>
      </c>
      <c r="AL15" s="2">
        <v>1150537.999999999</v>
      </c>
      <c r="AM15" s="2">
        <v>7.690241999999993E8</v>
      </c>
      <c r="AN15" s="2">
        <v>1795617.9999999984</v>
      </c>
      <c r="AO15" s="2">
        <v>6.238621999999994E8</v>
      </c>
      <c r="AP15" s="2">
        <v>7597397.9999999935</v>
      </c>
      <c r="AQ15" s="2">
        <v>5.743309999999995E7</v>
      </c>
      <c r="AR15" s="2">
        <v>3.772090999999997E7</v>
      </c>
      <c r="AS15" s="2">
        <v>1.1662549999999989E7</v>
      </c>
      <c r="AT15" s="2">
        <v>4.0565719999999964E8</v>
      </c>
      <c r="AU15" s="2">
        <v>1.5922449999999985E8</v>
      </c>
      <c r="AV15" s="2">
        <v>2.507293999999998E8</v>
      </c>
      <c r="AW15" s="2">
        <v>3.828659999999996E7</v>
      </c>
      <c r="AX15" s="2">
        <v>9.167991999999993E7</v>
      </c>
      <c r="AY15" s="2">
        <v>1104074.999999999</v>
      </c>
      <c r="AZ15" s="2">
        <v>1.9754579999999982E8</v>
      </c>
      <c r="BA15" s="2">
        <v>1.5338669999999985E8</v>
      </c>
      <c r="BB15" s="2">
        <v>3822686.9999999967</v>
      </c>
      <c r="BC15" s="2">
        <v>442794.9999999996</v>
      </c>
      <c r="BD15" s="2">
        <v>8.926881999999993E7</v>
      </c>
      <c r="BE15" s="2">
        <v>1.6561989999999985E8</v>
      </c>
      <c r="BF15" s="2">
        <v>2.1011889999999982E8</v>
      </c>
      <c r="BG15" s="2">
        <v>81296.69999999992</v>
      </c>
      <c r="BH15" s="2">
        <v>5.908145999999995E7</v>
      </c>
      <c r="BI15" s="2">
        <v>1.4875609999999988E8</v>
      </c>
      <c r="BJ15" s="2">
        <v>1.3107709999999988E8</v>
      </c>
      <c r="BK15" s="2">
        <v>3.068729999999997E8</v>
      </c>
      <c r="BL15" s="2">
        <v>0.0</v>
      </c>
      <c r="BM15" s="2"/>
    </row>
    <row r="16">
      <c r="A16" s="1" t="s">
        <v>79</v>
      </c>
      <c r="B16" s="1" t="s">
        <v>65</v>
      </c>
      <c r="C16" s="2">
        <v>6.487752941176465E7</v>
      </c>
      <c r="D16" s="2">
        <v>8.870270588235286E7</v>
      </c>
      <c r="E16" s="2">
        <v>738474.7058823523</v>
      </c>
      <c r="F16" s="2">
        <v>1450391.764705881</v>
      </c>
      <c r="G16" s="2">
        <v>8.240764705882345E7</v>
      </c>
      <c r="H16" s="2">
        <v>1138101.1764705873</v>
      </c>
      <c r="I16" s="2">
        <v>1.3170099999999988E8</v>
      </c>
      <c r="J16" s="2">
        <v>480654.5294117643</v>
      </c>
      <c r="K16" s="2">
        <v>2982301.7647058796</v>
      </c>
      <c r="L16" s="2">
        <v>1538132.9411764692</v>
      </c>
      <c r="M16" s="2">
        <v>1.512052352941175E10</v>
      </c>
      <c r="N16" s="2">
        <v>6.012923529411759E7</v>
      </c>
      <c r="O16" s="2">
        <v>3461.422352941173</v>
      </c>
      <c r="P16" s="2">
        <v>1142612.3529411755</v>
      </c>
      <c r="Q16" s="2">
        <v>402956.8235294114</v>
      </c>
      <c r="R16" s="2">
        <v>864681.1764705874</v>
      </c>
      <c r="S16" s="2">
        <v>5.053744705882348E7</v>
      </c>
      <c r="T16" s="2">
        <v>1.2485311764705871E8</v>
      </c>
      <c r="U16" s="2">
        <v>1393335.88235294</v>
      </c>
      <c r="V16" s="2">
        <v>2204248.2352941157</v>
      </c>
      <c r="W16" s="2">
        <v>1203619.9999999988</v>
      </c>
      <c r="X16" s="2">
        <v>36618.94117647056</v>
      </c>
      <c r="Y16" s="2">
        <v>28180.258823529388</v>
      </c>
      <c r="Z16" s="2">
        <v>5135120.58823529</v>
      </c>
      <c r="AA16" s="2">
        <v>165510.64705882338</v>
      </c>
      <c r="AB16" s="2">
        <v>3101951.76470588</v>
      </c>
      <c r="AC16" s="2">
        <v>236102.4117647057</v>
      </c>
      <c r="AD16" s="2">
        <v>7.029541176470582E7</v>
      </c>
      <c r="AE16" s="2">
        <v>2.7180058823529387E8</v>
      </c>
      <c r="AF16" s="2">
        <v>5.615387058823525E8</v>
      </c>
      <c r="AG16" s="2">
        <v>269316.176470588</v>
      </c>
      <c r="AH16" s="2">
        <v>1.0628335294117637E8</v>
      </c>
      <c r="AI16" s="2">
        <v>1.2631076470588224E7</v>
      </c>
      <c r="AJ16" s="2">
        <v>7.277417647058817E8</v>
      </c>
      <c r="AK16" s="2">
        <v>6.7050529411764644E7</v>
      </c>
      <c r="AL16" s="2">
        <v>9226599.999999993</v>
      </c>
      <c r="AM16" s="2">
        <v>1.7843947058823514E8</v>
      </c>
      <c r="AN16" s="2">
        <v>6.105894117647053E7</v>
      </c>
      <c r="AO16" s="2">
        <v>4.227118235294114E7</v>
      </c>
      <c r="AP16" s="2">
        <v>3.0363864705882326E7</v>
      </c>
      <c r="AQ16" s="2">
        <v>1.042599411764705E7</v>
      </c>
      <c r="AR16" s="2">
        <v>2.018083529411763E7</v>
      </c>
      <c r="AS16" s="2">
        <v>4761344.705882348</v>
      </c>
      <c r="AT16" s="2">
        <v>3.5416029411764675E8</v>
      </c>
      <c r="AU16" s="2">
        <v>6.233299999999994E8</v>
      </c>
      <c r="AV16" s="2">
        <v>1.6968905882352926E7</v>
      </c>
      <c r="AW16" s="2">
        <v>1.9024805882352926E7</v>
      </c>
      <c r="AX16" s="2">
        <v>1.2535029411764694E7</v>
      </c>
      <c r="AY16" s="2">
        <v>1.956097647058822E7</v>
      </c>
      <c r="AZ16" s="2">
        <v>9.25884117647058E8</v>
      </c>
      <c r="BA16" s="2">
        <v>0.0</v>
      </c>
      <c r="BB16" s="2">
        <v>1.0510364705882344E8</v>
      </c>
      <c r="BC16" s="2">
        <v>7057688.235294111</v>
      </c>
      <c r="BD16" s="2">
        <v>4.0922047058823496E7</v>
      </c>
      <c r="BE16" s="2">
        <v>6.433917647058818E8</v>
      </c>
      <c r="BF16" s="2">
        <v>2.327641176470586E8</v>
      </c>
      <c r="BG16" s="2">
        <v>0.0</v>
      </c>
      <c r="BH16" s="2">
        <v>4.3981917647058785E7</v>
      </c>
      <c r="BI16" s="2">
        <v>1385011.176470587</v>
      </c>
      <c r="BJ16" s="2">
        <v>1.0517664705882344E8</v>
      </c>
      <c r="BK16" s="2">
        <v>2.9788535294117624E8</v>
      </c>
      <c r="BL16" s="2">
        <v>3465386.470588232</v>
      </c>
      <c r="BM16" s="2"/>
    </row>
    <row r="17">
      <c r="A17" s="1" t="s">
        <v>80</v>
      </c>
      <c r="B17" s="1" t="s">
        <v>65</v>
      </c>
      <c r="C17" s="2">
        <v>1.4291755555555543E7</v>
      </c>
      <c r="D17" s="2">
        <v>1.5214466666666653E7</v>
      </c>
      <c r="E17" s="2">
        <v>1651267.7777777764</v>
      </c>
      <c r="F17" s="2">
        <v>5855733.333333328</v>
      </c>
      <c r="G17" s="2">
        <v>1.2329833333333323E7</v>
      </c>
      <c r="H17" s="2">
        <v>158334.66666666654</v>
      </c>
      <c r="I17" s="2">
        <v>3.498917777777775E7</v>
      </c>
      <c r="J17" s="2">
        <v>0.0</v>
      </c>
      <c r="K17" s="2">
        <v>7899593.3333333265</v>
      </c>
      <c r="L17" s="2">
        <v>846636.8888888882</v>
      </c>
      <c r="M17" s="2">
        <v>2.277763333333331E9</v>
      </c>
      <c r="N17" s="2">
        <v>3307936.6666666637</v>
      </c>
      <c r="O17" s="2">
        <v>0.0</v>
      </c>
      <c r="P17" s="2">
        <v>0.0</v>
      </c>
      <c r="Q17" s="2">
        <v>457438.88888888847</v>
      </c>
      <c r="R17" s="2">
        <v>491577.44444444403</v>
      </c>
      <c r="S17" s="2">
        <v>388343.333333333</v>
      </c>
      <c r="T17" s="2">
        <v>9593043.333333325</v>
      </c>
      <c r="U17" s="2">
        <v>2867091.1111111087</v>
      </c>
      <c r="V17" s="2">
        <v>3381858.8888888857</v>
      </c>
      <c r="W17" s="2">
        <v>457398.1111111107</v>
      </c>
      <c r="X17" s="2">
        <v>4798.752222222218</v>
      </c>
      <c r="Y17" s="2">
        <v>4798.752222222218</v>
      </c>
      <c r="Z17" s="2">
        <v>3942794.444444441</v>
      </c>
      <c r="AA17" s="2">
        <v>18973.49999999998</v>
      </c>
      <c r="AB17" s="2">
        <v>927173.5555555547</v>
      </c>
      <c r="AC17" s="2">
        <v>20836.722222222204</v>
      </c>
      <c r="AD17" s="2">
        <v>2.4125366666666646E7</v>
      </c>
      <c r="AE17" s="2">
        <v>1.0198942222222215E7</v>
      </c>
      <c r="AF17" s="2">
        <v>4.46282444444444E7</v>
      </c>
      <c r="AG17" s="2">
        <v>211098.88888888873</v>
      </c>
      <c r="AH17" s="2">
        <v>5.258392222222218E7</v>
      </c>
      <c r="AI17" s="2">
        <v>329907.8888888886</v>
      </c>
      <c r="AJ17" s="2">
        <v>1.2858266666666655E8</v>
      </c>
      <c r="AK17" s="2">
        <v>5475277.777777773</v>
      </c>
      <c r="AL17" s="2">
        <v>1696696.6666666653</v>
      </c>
      <c r="AM17" s="2">
        <v>3.867816666666663E8</v>
      </c>
      <c r="AN17" s="2">
        <v>1.1762155555555545E7</v>
      </c>
      <c r="AO17" s="2">
        <v>2.0152911111111093E7</v>
      </c>
      <c r="AP17" s="2">
        <v>4613008.888888884</v>
      </c>
      <c r="AQ17" s="2">
        <v>1.847644444444443E7</v>
      </c>
      <c r="AR17" s="2">
        <v>2779853.3333333307</v>
      </c>
      <c r="AS17" s="2">
        <v>1.0905452222222213E7</v>
      </c>
      <c r="AT17" s="2">
        <v>1.0007684444444436E8</v>
      </c>
      <c r="AU17" s="2">
        <v>4.385283333333329E7</v>
      </c>
      <c r="AV17" s="2">
        <v>2245522.22222222</v>
      </c>
      <c r="AW17" s="2">
        <v>9152671.111111103</v>
      </c>
      <c r="AX17" s="2">
        <v>1.1515144444444435E7</v>
      </c>
      <c r="AY17" s="2">
        <v>9836665.555555547</v>
      </c>
      <c r="AZ17" s="2">
        <v>1.4214411111111099E7</v>
      </c>
      <c r="BA17" s="2">
        <v>9.41682888888888E7</v>
      </c>
      <c r="BB17" s="2">
        <v>1.825574444444443E7</v>
      </c>
      <c r="BC17" s="2">
        <v>2193174.4444444426</v>
      </c>
      <c r="BD17" s="2">
        <v>1.8441055555555537E7</v>
      </c>
      <c r="BE17" s="2">
        <v>1.952316666666665E8</v>
      </c>
      <c r="BF17" s="2">
        <v>9.118425555555548E7</v>
      </c>
      <c r="BG17" s="2">
        <v>7075.0255555555495</v>
      </c>
      <c r="BH17" s="2">
        <v>2.085148888888887E7</v>
      </c>
      <c r="BI17" s="2">
        <v>2916715.555555553</v>
      </c>
      <c r="BJ17" s="2">
        <v>2.9649088888888862E7</v>
      </c>
      <c r="BK17" s="2">
        <v>1.2953955555555545E8</v>
      </c>
      <c r="BL17" s="2">
        <v>31481.711111111083</v>
      </c>
      <c r="BM17" s="2"/>
    </row>
    <row r="18">
      <c r="A18" s="1" t="s">
        <v>81</v>
      </c>
      <c r="B18" s="1" t="s">
        <v>82</v>
      </c>
      <c r="C18" s="2">
        <v>1277860.0</v>
      </c>
      <c r="D18" s="2">
        <v>9999410.0</v>
      </c>
      <c r="E18" s="2">
        <v>100935.2</v>
      </c>
      <c r="F18" s="2">
        <v>1020108.0</v>
      </c>
      <c r="G18" s="2">
        <v>1.015784E7</v>
      </c>
      <c r="H18" s="2">
        <v>0.0</v>
      </c>
      <c r="I18" s="2">
        <v>5911609.0</v>
      </c>
      <c r="J18" s="2">
        <v>4863.333</v>
      </c>
      <c r="K18" s="2">
        <v>210427.4</v>
      </c>
      <c r="L18" s="2">
        <v>69695.81999999999</v>
      </c>
      <c r="M18" s="2">
        <v>8.693337E8</v>
      </c>
      <c r="N18" s="2">
        <v>732666.3</v>
      </c>
      <c r="O18" s="2">
        <v>701920.0</v>
      </c>
      <c r="P18" s="2">
        <v>4537.027</v>
      </c>
      <c r="Q18" s="2">
        <v>97832.98</v>
      </c>
      <c r="R18" s="2">
        <v>147755.3</v>
      </c>
      <c r="S18" s="2">
        <v>540678.7999999999</v>
      </c>
      <c r="T18" s="2">
        <v>1.440168E7</v>
      </c>
      <c r="U18" s="2">
        <v>115122.5</v>
      </c>
      <c r="V18" s="2">
        <v>9961.428</v>
      </c>
      <c r="W18" s="2">
        <v>0.0</v>
      </c>
      <c r="X18" s="2">
        <v>649813.8999999999</v>
      </c>
      <c r="Y18" s="2">
        <v>593968.8999999999</v>
      </c>
      <c r="Z18" s="2">
        <v>10984.98</v>
      </c>
      <c r="AA18" s="2">
        <v>330597.3</v>
      </c>
      <c r="AB18" s="2">
        <v>4226.369</v>
      </c>
      <c r="AC18" s="2">
        <v>0.0</v>
      </c>
      <c r="AD18" s="2">
        <v>1214678.9999999998</v>
      </c>
      <c r="AE18" s="2">
        <v>9.156025E7</v>
      </c>
      <c r="AF18" s="2">
        <v>1.493225E8</v>
      </c>
      <c r="AG18" s="2">
        <v>110582.5</v>
      </c>
      <c r="AH18" s="2">
        <v>2626337.0</v>
      </c>
      <c r="AI18" s="2">
        <v>1072866.0</v>
      </c>
      <c r="AJ18" s="2">
        <v>5.42134E7</v>
      </c>
      <c r="AK18" s="2">
        <v>1140046.0</v>
      </c>
      <c r="AL18" s="2">
        <v>68329.73999999999</v>
      </c>
      <c r="AM18" s="2">
        <v>1.875846E7</v>
      </c>
      <c r="AN18" s="2">
        <v>652269.4999999999</v>
      </c>
      <c r="AO18" s="2">
        <v>4.225456E7</v>
      </c>
      <c r="AP18" s="2">
        <v>673814.6</v>
      </c>
      <c r="AQ18" s="2">
        <v>1172908.9999999998</v>
      </c>
      <c r="AR18" s="2">
        <v>599245.6</v>
      </c>
      <c r="AS18" s="2">
        <v>1106201.0</v>
      </c>
      <c r="AT18" s="2">
        <v>1.490698E7</v>
      </c>
      <c r="AU18" s="2">
        <v>6.305426E7</v>
      </c>
      <c r="AV18" s="2">
        <v>2443312.9999999995</v>
      </c>
      <c r="AW18" s="2">
        <v>1737530.0</v>
      </c>
      <c r="AX18" s="2">
        <v>823991.9999999999</v>
      </c>
      <c r="AY18" s="2">
        <v>138990.69999999998</v>
      </c>
      <c r="AZ18" s="2">
        <v>1.933595E7</v>
      </c>
      <c r="BA18" s="2">
        <v>127176.7</v>
      </c>
      <c r="BB18" s="2">
        <v>9031936.0</v>
      </c>
      <c r="BC18" s="2">
        <v>7781.621999999999</v>
      </c>
      <c r="BD18" s="2">
        <v>2245796.0</v>
      </c>
      <c r="BE18" s="2">
        <v>2.986714E7</v>
      </c>
      <c r="BF18" s="2">
        <v>2.627204E7</v>
      </c>
      <c r="BG18" s="2">
        <v>2334742.0</v>
      </c>
      <c r="BH18" s="2">
        <v>1281503.9999999998</v>
      </c>
      <c r="BI18" s="2">
        <v>5.523729E7</v>
      </c>
      <c r="BJ18" s="2">
        <v>1.068492E7</v>
      </c>
      <c r="BK18" s="2">
        <v>9742899.0</v>
      </c>
      <c r="BL18" s="2">
        <v>60820.229999999996</v>
      </c>
      <c r="BM18" s="2"/>
    </row>
    <row r="19">
      <c r="A19" s="1" t="s">
        <v>83</v>
      </c>
      <c r="B19" s="1" t="s">
        <v>82</v>
      </c>
      <c r="C19" s="2">
        <v>1.205015E7</v>
      </c>
      <c r="D19" s="2">
        <v>7.487591E7</v>
      </c>
      <c r="E19" s="2">
        <v>2836645.0</v>
      </c>
      <c r="F19" s="2">
        <v>2.453346E7</v>
      </c>
      <c r="G19" s="2">
        <v>8206364.0</v>
      </c>
      <c r="H19" s="2">
        <v>3.029126E7</v>
      </c>
      <c r="I19" s="2">
        <v>1.738924E9</v>
      </c>
      <c r="J19" s="2">
        <v>19667.98</v>
      </c>
      <c r="K19" s="2">
        <v>5291565.999999999</v>
      </c>
      <c r="L19" s="2">
        <v>1751277.9999999998</v>
      </c>
      <c r="M19" s="2">
        <v>3.045177E8</v>
      </c>
      <c r="N19" s="2">
        <v>2.223169E8</v>
      </c>
      <c r="O19" s="2">
        <v>46070.35</v>
      </c>
      <c r="P19" s="2">
        <v>3492050.0</v>
      </c>
      <c r="Q19" s="2">
        <v>1977547.9999999998</v>
      </c>
      <c r="R19" s="2">
        <v>2970140.0</v>
      </c>
      <c r="S19" s="2">
        <v>1.63754E8</v>
      </c>
      <c r="T19" s="2">
        <v>3.173113E8</v>
      </c>
      <c r="U19" s="2">
        <v>4.355644E7</v>
      </c>
      <c r="V19" s="2">
        <v>2717887.9999999995</v>
      </c>
      <c r="W19" s="2">
        <v>4821039.0</v>
      </c>
      <c r="X19" s="2">
        <v>2476311.0</v>
      </c>
      <c r="Y19" s="2">
        <v>2328419.0</v>
      </c>
      <c r="Z19" s="2">
        <v>4.158656E7</v>
      </c>
      <c r="AA19" s="2">
        <v>0.0</v>
      </c>
      <c r="AB19" s="2">
        <v>5388115.999999999</v>
      </c>
      <c r="AC19" s="2">
        <v>5636060.0</v>
      </c>
      <c r="AD19" s="2">
        <v>7.774738E7</v>
      </c>
      <c r="AE19" s="2">
        <v>1.420039E8</v>
      </c>
      <c r="AF19" s="2">
        <v>8.018794E7</v>
      </c>
      <c r="AG19" s="2">
        <v>393630.3</v>
      </c>
      <c r="AH19" s="2">
        <v>1.260086E8</v>
      </c>
      <c r="AI19" s="2">
        <v>8.509429E7</v>
      </c>
      <c r="AJ19" s="2">
        <v>1.052519E9</v>
      </c>
      <c r="AK19" s="2">
        <v>1.31853E8</v>
      </c>
      <c r="AL19" s="2">
        <v>5421995.0</v>
      </c>
      <c r="AM19" s="2">
        <v>2.061202E9</v>
      </c>
      <c r="AN19" s="2">
        <v>1.090506E7</v>
      </c>
      <c r="AO19" s="2">
        <v>8.027822E8</v>
      </c>
      <c r="AP19" s="2">
        <v>5.727702E7</v>
      </c>
      <c r="AQ19" s="2">
        <v>4.678962E7</v>
      </c>
      <c r="AR19" s="2">
        <v>8.841398E7</v>
      </c>
      <c r="AS19" s="2">
        <v>2.042597E8</v>
      </c>
      <c r="AT19" s="2">
        <v>5.64337E8</v>
      </c>
      <c r="AU19" s="2">
        <v>4.731506E8</v>
      </c>
      <c r="AV19" s="2">
        <v>2.099168E7</v>
      </c>
      <c r="AW19" s="2">
        <v>2.557029E7</v>
      </c>
      <c r="AX19" s="2">
        <v>3.417786E7</v>
      </c>
      <c r="AY19" s="2">
        <v>1.167702E7</v>
      </c>
      <c r="AZ19" s="2">
        <v>1.06422E8</v>
      </c>
      <c r="BA19" s="2">
        <v>0.0</v>
      </c>
      <c r="BB19" s="2">
        <v>1.436284E7</v>
      </c>
      <c r="BC19" s="2">
        <v>2.10856E7</v>
      </c>
      <c r="BD19" s="2">
        <v>9.141553E7</v>
      </c>
      <c r="BE19" s="2">
        <v>4.374808E8</v>
      </c>
      <c r="BF19" s="2">
        <v>9.021105E8</v>
      </c>
      <c r="BG19" s="2">
        <v>0.0</v>
      </c>
      <c r="BH19" s="2">
        <v>6.27972E7</v>
      </c>
      <c r="BI19" s="2">
        <v>1.034031E7</v>
      </c>
      <c r="BJ19" s="2">
        <v>1.547251E8</v>
      </c>
      <c r="BK19" s="2">
        <v>5.423997E8</v>
      </c>
      <c r="BL19" s="2">
        <v>2.044186E7</v>
      </c>
      <c r="BM19" s="2"/>
    </row>
    <row r="20">
      <c r="A20" s="1" t="s">
        <v>84</v>
      </c>
      <c r="B20" s="1" t="s">
        <v>82</v>
      </c>
      <c r="C20" s="2">
        <v>1343163.9999999998</v>
      </c>
      <c r="D20" s="2">
        <v>1.838245E8</v>
      </c>
      <c r="E20" s="2">
        <v>84716.74</v>
      </c>
      <c r="F20" s="2">
        <v>6283829.0</v>
      </c>
      <c r="G20" s="2">
        <v>1.694273E7</v>
      </c>
      <c r="H20" s="2">
        <v>5581.349</v>
      </c>
      <c r="I20" s="2">
        <v>1.579438E7</v>
      </c>
      <c r="J20" s="2">
        <v>461378.7</v>
      </c>
      <c r="K20" s="2">
        <v>1685456.0</v>
      </c>
      <c r="L20" s="2">
        <v>1695718.9999999998</v>
      </c>
      <c r="M20" s="2">
        <v>3.178534E9</v>
      </c>
      <c r="N20" s="2">
        <v>4781694.0</v>
      </c>
      <c r="O20" s="2">
        <v>614098.7</v>
      </c>
      <c r="P20" s="2">
        <v>79126.71999999999</v>
      </c>
      <c r="Q20" s="2">
        <v>0.0</v>
      </c>
      <c r="R20" s="2">
        <v>0.0</v>
      </c>
      <c r="S20" s="2">
        <v>2576510.0</v>
      </c>
      <c r="T20" s="2">
        <v>2.941581E8</v>
      </c>
      <c r="U20" s="2">
        <v>2690855.0</v>
      </c>
      <c r="V20" s="2">
        <v>234132.0</v>
      </c>
      <c r="W20" s="2">
        <v>21933.58</v>
      </c>
      <c r="X20" s="2">
        <v>4253735.999999999</v>
      </c>
      <c r="Y20" s="2">
        <v>2817952.9999999995</v>
      </c>
      <c r="Z20" s="2">
        <v>1993818.9999999998</v>
      </c>
      <c r="AA20" s="2">
        <v>508544.6</v>
      </c>
      <c r="AB20" s="2">
        <v>4095485.9999999995</v>
      </c>
      <c r="AC20" s="2">
        <v>0.0</v>
      </c>
      <c r="AD20" s="2">
        <v>3.370042E7</v>
      </c>
      <c r="AE20" s="2">
        <v>6.424594E7</v>
      </c>
      <c r="AF20" s="2">
        <v>2.685841E8</v>
      </c>
      <c r="AG20" s="2">
        <v>81718.28</v>
      </c>
      <c r="AH20" s="2">
        <v>2587155.0</v>
      </c>
      <c r="AI20" s="2">
        <v>1681776.0</v>
      </c>
      <c r="AJ20" s="2">
        <v>3.451628E8</v>
      </c>
      <c r="AK20" s="2">
        <v>1.048345E7</v>
      </c>
      <c r="AL20" s="2">
        <v>1136003.0</v>
      </c>
      <c r="AM20" s="2">
        <v>2.256422E8</v>
      </c>
      <c r="AN20" s="2">
        <v>460317.6</v>
      </c>
      <c r="AO20" s="2">
        <v>4.630527E7</v>
      </c>
      <c r="AP20" s="2">
        <v>4760255.999999999</v>
      </c>
      <c r="AQ20" s="2">
        <v>4554895.999999999</v>
      </c>
      <c r="AR20" s="2">
        <v>2156321.0</v>
      </c>
      <c r="AS20" s="2">
        <v>3448399.0</v>
      </c>
      <c r="AT20" s="2">
        <v>2.37369E7</v>
      </c>
      <c r="AU20" s="2">
        <v>2.061388E8</v>
      </c>
      <c r="AV20" s="2">
        <v>6548645.999999999</v>
      </c>
      <c r="AW20" s="2">
        <v>2.202271E7</v>
      </c>
      <c r="AX20" s="2">
        <v>1566636.0</v>
      </c>
      <c r="AY20" s="2">
        <v>7280531.999999999</v>
      </c>
      <c r="AZ20" s="2">
        <v>1.453764E8</v>
      </c>
      <c r="BA20" s="2">
        <v>0.0</v>
      </c>
      <c r="BB20" s="2">
        <v>3.487073E7</v>
      </c>
      <c r="BC20" s="2">
        <v>1.40387E7</v>
      </c>
      <c r="BD20" s="2">
        <v>1.100081E7</v>
      </c>
      <c r="BE20" s="2">
        <v>5.752837E8</v>
      </c>
      <c r="BF20" s="2">
        <v>4.499162E8</v>
      </c>
      <c r="BG20" s="2">
        <v>17043.03</v>
      </c>
      <c r="BH20" s="2">
        <v>686276.0</v>
      </c>
      <c r="BI20" s="2">
        <v>2.09317E8</v>
      </c>
      <c r="BJ20" s="2">
        <v>4.088718E7</v>
      </c>
      <c r="BK20" s="2">
        <v>3.382436E7</v>
      </c>
      <c r="BL20" s="2">
        <v>503437.89999999997</v>
      </c>
      <c r="BM20" s="2"/>
    </row>
    <row r="21" ht="15.75" customHeight="1">
      <c r="A21" s="1" t="s">
        <v>85</v>
      </c>
      <c r="B21" s="1" t="s">
        <v>82</v>
      </c>
      <c r="C21" s="2">
        <v>728533.8</v>
      </c>
      <c r="D21" s="2">
        <v>2.062102E8</v>
      </c>
      <c r="E21" s="2">
        <v>43776.76</v>
      </c>
      <c r="F21" s="2">
        <v>3238547.0</v>
      </c>
      <c r="G21" s="2">
        <v>2.675094E7</v>
      </c>
      <c r="H21" s="2">
        <v>0.0</v>
      </c>
      <c r="I21" s="2">
        <v>3683602.9999999995</v>
      </c>
      <c r="J21" s="2">
        <v>0.0</v>
      </c>
      <c r="K21" s="2">
        <v>233041.8</v>
      </c>
      <c r="L21" s="2">
        <v>0.0</v>
      </c>
      <c r="M21" s="2">
        <v>3.151201E9</v>
      </c>
      <c r="N21" s="2">
        <v>70652.19</v>
      </c>
      <c r="O21" s="2">
        <v>3110.181</v>
      </c>
      <c r="P21" s="2">
        <v>6399.079</v>
      </c>
      <c r="Q21" s="2">
        <v>1384893.9999999998</v>
      </c>
      <c r="R21" s="2">
        <v>3538.822</v>
      </c>
      <c r="S21" s="2">
        <v>466955.6</v>
      </c>
      <c r="T21" s="2">
        <v>1.285596E7</v>
      </c>
      <c r="U21" s="2">
        <v>2746089.0</v>
      </c>
      <c r="V21" s="2">
        <v>484370.19999999995</v>
      </c>
      <c r="W21" s="2">
        <v>0.0</v>
      </c>
      <c r="X21" s="2">
        <v>0.0</v>
      </c>
      <c r="Y21" s="2">
        <v>0.0</v>
      </c>
      <c r="Z21" s="2">
        <v>0.0</v>
      </c>
      <c r="AA21" s="2">
        <v>110706.29999999999</v>
      </c>
      <c r="AB21" s="2">
        <v>180662.0</v>
      </c>
      <c r="AC21" s="2">
        <v>0.0</v>
      </c>
      <c r="AD21" s="2">
        <v>550977.3999999999</v>
      </c>
      <c r="AE21" s="2">
        <v>4387248.0</v>
      </c>
      <c r="AF21" s="2">
        <v>1.690037E8</v>
      </c>
      <c r="AG21" s="2">
        <v>3706.209</v>
      </c>
      <c r="AH21" s="2">
        <v>3771942.0</v>
      </c>
      <c r="AI21" s="2">
        <v>2604417.9999999995</v>
      </c>
      <c r="AJ21" s="2">
        <v>2.101933E7</v>
      </c>
      <c r="AK21" s="2">
        <v>399208.19999999995</v>
      </c>
      <c r="AL21" s="2">
        <v>304154.6</v>
      </c>
      <c r="AM21" s="2">
        <v>3.012552E7</v>
      </c>
      <c r="AN21" s="2">
        <v>349548.19999999995</v>
      </c>
      <c r="AO21" s="2">
        <v>9.007943E7</v>
      </c>
      <c r="AP21" s="2">
        <v>2662575.0</v>
      </c>
      <c r="AQ21" s="2">
        <v>1790262.0</v>
      </c>
      <c r="AR21" s="2">
        <v>286255.69999999995</v>
      </c>
      <c r="AS21" s="2">
        <v>844982.5999999999</v>
      </c>
      <c r="AT21" s="2">
        <v>3.922385E7</v>
      </c>
      <c r="AU21" s="2">
        <v>5151594.0</v>
      </c>
      <c r="AV21" s="2">
        <v>1745242.0</v>
      </c>
      <c r="AW21" s="2">
        <v>861244.9</v>
      </c>
      <c r="AX21" s="2">
        <v>836792.2999999999</v>
      </c>
      <c r="AY21" s="2">
        <v>7448.815</v>
      </c>
      <c r="AZ21" s="2">
        <v>9.440494E7</v>
      </c>
      <c r="BA21" s="2">
        <v>0.0</v>
      </c>
      <c r="BB21" s="2">
        <v>6624028.0</v>
      </c>
      <c r="BC21" s="2">
        <v>2718239.0</v>
      </c>
      <c r="BD21" s="2">
        <v>1232723.9999999998</v>
      </c>
      <c r="BE21" s="2">
        <v>1.279348E7</v>
      </c>
      <c r="BF21" s="2">
        <v>7619331.999999999</v>
      </c>
      <c r="BG21" s="2">
        <v>0.0</v>
      </c>
      <c r="BH21" s="2">
        <v>441831.9</v>
      </c>
      <c r="BI21" s="2">
        <v>1105267.0</v>
      </c>
      <c r="BJ21" s="2">
        <v>3456202.9999999995</v>
      </c>
      <c r="BK21" s="2">
        <v>9311580.0</v>
      </c>
      <c r="BL21" s="2">
        <v>402071.99999999994</v>
      </c>
      <c r="BM21" s="2"/>
    </row>
    <row r="22" ht="15.75" customHeight="1">
      <c r="A22" s="1" t="s">
        <v>86</v>
      </c>
      <c r="B22" s="1" t="s">
        <v>82</v>
      </c>
      <c r="C22" s="2">
        <v>0.0</v>
      </c>
      <c r="D22" s="2">
        <v>1.531494E8</v>
      </c>
      <c r="E22" s="2">
        <v>0.0</v>
      </c>
      <c r="F22" s="2">
        <v>3513502.0</v>
      </c>
      <c r="G22" s="2">
        <v>9.982364E7</v>
      </c>
      <c r="H22" s="2">
        <v>0.0</v>
      </c>
      <c r="I22" s="2">
        <v>2.266338E7</v>
      </c>
      <c r="J22" s="2">
        <v>0.0</v>
      </c>
      <c r="K22" s="2">
        <v>64196.27999999999</v>
      </c>
      <c r="L22" s="2">
        <v>60148.06999999999</v>
      </c>
      <c r="M22" s="2">
        <v>6.593529E8</v>
      </c>
      <c r="N22" s="2">
        <v>2042303.9999999998</v>
      </c>
      <c r="O22" s="2">
        <v>26955.16</v>
      </c>
      <c r="P22" s="2">
        <v>1506486.0</v>
      </c>
      <c r="Q22" s="2">
        <v>312467.89999999997</v>
      </c>
      <c r="R22" s="2">
        <v>3058915.9999999995</v>
      </c>
      <c r="S22" s="2">
        <v>823923.6</v>
      </c>
      <c r="T22" s="2">
        <v>2.224283E7</v>
      </c>
      <c r="U22" s="2">
        <v>0.0</v>
      </c>
      <c r="V22" s="2">
        <v>0.0</v>
      </c>
      <c r="W22" s="2">
        <v>0.0</v>
      </c>
      <c r="X22" s="2">
        <v>2060632.9999999998</v>
      </c>
      <c r="Y22" s="2">
        <v>2060632.9999999998</v>
      </c>
      <c r="Z22" s="2">
        <v>2418472.0</v>
      </c>
      <c r="AA22" s="2">
        <v>268920.99999999994</v>
      </c>
      <c r="AB22" s="2">
        <v>0.0</v>
      </c>
      <c r="AC22" s="2">
        <v>0.0</v>
      </c>
      <c r="AD22" s="2">
        <v>7069283.0</v>
      </c>
      <c r="AE22" s="2">
        <v>3.38162E8</v>
      </c>
      <c r="AF22" s="2">
        <v>1.69676E9</v>
      </c>
      <c r="AG22" s="2">
        <v>0.0</v>
      </c>
      <c r="AH22" s="2">
        <v>2376462.0</v>
      </c>
      <c r="AI22" s="2">
        <v>4083742.9999999995</v>
      </c>
      <c r="AJ22" s="2">
        <v>2.375341E8</v>
      </c>
      <c r="AK22" s="2">
        <v>864548.2999999999</v>
      </c>
      <c r="AL22" s="2">
        <v>15363.449999999999</v>
      </c>
      <c r="AM22" s="2">
        <v>4.229197E7</v>
      </c>
      <c r="AN22" s="2">
        <v>0.0</v>
      </c>
      <c r="AO22" s="2">
        <v>1.629578E8</v>
      </c>
      <c r="AP22" s="2">
        <v>2540766.0</v>
      </c>
      <c r="AQ22" s="2">
        <v>2870672.0</v>
      </c>
      <c r="AR22" s="2">
        <v>230661.1</v>
      </c>
      <c r="AS22" s="2">
        <v>7208565.0</v>
      </c>
      <c r="AT22" s="2">
        <v>1.260031E8</v>
      </c>
      <c r="AU22" s="2">
        <v>1.373216E8</v>
      </c>
      <c r="AV22" s="2">
        <v>6796289.0</v>
      </c>
      <c r="AW22" s="2">
        <v>0.0</v>
      </c>
      <c r="AX22" s="2">
        <v>277549.0</v>
      </c>
      <c r="AY22" s="2">
        <v>1474342.0</v>
      </c>
      <c r="AZ22" s="2">
        <v>4.314128E7</v>
      </c>
      <c r="BA22" s="2">
        <v>1.006679E8</v>
      </c>
      <c r="BB22" s="2">
        <v>3.800622E7</v>
      </c>
      <c r="BC22" s="2">
        <v>0.0</v>
      </c>
      <c r="BD22" s="2">
        <v>4895885.0</v>
      </c>
      <c r="BE22" s="2">
        <v>1.103031E8</v>
      </c>
      <c r="BF22" s="2">
        <v>1.779737E8</v>
      </c>
      <c r="BG22" s="2">
        <v>2.450261E7</v>
      </c>
      <c r="BH22" s="2">
        <v>2186962.9999999995</v>
      </c>
      <c r="BI22" s="2">
        <v>1.254256E8</v>
      </c>
      <c r="BJ22" s="2">
        <v>1.721402E7</v>
      </c>
      <c r="BK22" s="2">
        <v>9728581.999999998</v>
      </c>
      <c r="BL22" s="2">
        <v>82363.59</v>
      </c>
      <c r="BM22" s="2"/>
    </row>
    <row r="23" ht="15.75" customHeight="1">
      <c r="A23" s="1" t="s">
        <v>87</v>
      </c>
      <c r="B23" s="1" t="s">
        <v>82</v>
      </c>
      <c r="C23" s="2">
        <v>9038671.999999998</v>
      </c>
      <c r="D23" s="2">
        <v>3.406907E9</v>
      </c>
      <c r="E23" s="2">
        <v>183445.4</v>
      </c>
      <c r="F23" s="2">
        <v>6.831817E7</v>
      </c>
      <c r="G23" s="2">
        <v>2.157698E8</v>
      </c>
      <c r="H23" s="2">
        <v>0.0</v>
      </c>
      <c r="I23" s="2">
        <v>1.686931E8</v>
      </c>
      <c r="J23" s="2">
        <v>2014587.9999999998</v>
      </c>
      <c r="K23" s="2">
        <v>2.647164E7</v>
      </c>
      <c r="L23" s="2">
        <v>2204134.0</v>
      </c>
      <c r="M23" s="2">
        <v>4.998524E9</v>
      </c>
      <c r="N23" s="2">
        <v>7.044338E8</v>
      </c>
      <c r="O23" s="2">
        <v>1.050138E7</v>
      </c>
      <c r="P23" s="2">
        <v>8341198.0</v>
      </c>
      <c r="Q23" s="2">
        <v>71540.22</v>
      </c>
      <c r="R23" s="2">
        <v>541273.2999999999</v>
      </c>
      <c r="S23" s="2">
        <v>2361549.0</v>
      </c>
      <c r="T23" s="2">
        <v>4.540924E9</v>
      </c>
      <c r="U23" s="2">
        <v>5484888.0</v>
      </c>
      <c r="V23" s="2">
        <v>67387.98999999999</v>
      </c>
      <c r="W23" s="2">
        <v>2388866.0</v>
      </c>
      <c r="X23" s="2">
        <v>1768110.0</v>
      </c>
      <c r="Y23" s="2">
        <v>1768110.0</v>
      </c>
      <c r="Z23" s="2">
        <v>3.326886E7</v>
      </c>
      <c r="AA23" s="2">
        <v>54353.95999999999</v>
      </c>
      <c r="AB23" s="2">
        <v>383984.89999999997</v>
      </c>
      <c r="AC23" s="2">
        <v>286098.1</v>
      </c>
      <c r="AD23" s="2">
        <v>4.031458E8</v>
      </c>
      <c r="AE23" s="2">
        <v>3.593681E9</v>
      </c>
      <c r="AF23" s="2">
        <v>8.106535E9</v>
      </c>
      <c r="AG23" s="2">
        <v>2640745.9999999995</v>
      </c>
      <c r="AH23" s="2">
        <v>1.415132E8</v>
      </c>
      <c r="AI23" s="2">
        <v>1.226799E7</v>
      </c>
      <c r="AJ23" s="2">
        <v>1.821931E9</v>
      </c>
      <c r="AK23" s="2">
        <v>5.570678E7</v>
      </c>
      <c r="AL23" s="2">
        <v>512084.6</v>
      </c>
      <c r="AM23" s="2">
        <v>1.320642E9</v>
      </c>
      <c r="AN23" s="2">
        <v>867167.2999999999</v>
      </c>
      <c r="AO23" s="2">
        <v>5.763408E8</v>
      </c>
      <c r="AP23" s="2">
        <v>2.556808E7</v>
      </c>
      <c r="AQ23" s="2">
        <v>4.201174E7</v>
      </c>
      <c r="AR23" s="2">
        <v>1.88716E8</v>
      </c>
      <c r="AS23" s="2">
        <v>2.204809E8</v>
      </c>
      <c r="AT23" s="2">
        <v>2.601539E8</v>
      </c>
      <c r="AU23" s="2">
        <v>1.862109E9</v>
      </c>
      <c r="AV23" s="2">
        <v>3.552023E7</v>
      </c>
      <c r="AW23" s="2">
        <v>8.741294E7</v>
      </c>
      <c r="AX23" s="2">
        <v>1949383.9999999998</v>
      </c>
      <c r="AY23" s="2">
        <v>1.518468E7</v>
      </c>
      <c r="AZ23" s="2">
        <v>2.657001E9</v>
      </c>
      <c r="BA23" s="2">
        <v>1.967898E8</v>
      </c>
      <c r="BB23" s="2">
        <v>6.830596E8</v>
      </c>
      <c r="BC23" s="2">
        <v>534431.7999999999</v>
      </c>
      <c r="BD23" s="2">
        <v>1.143688E8</v>
      </c>
      <c r="BE23" s="2">
        <v>1.981573E9</v>
      </c>
      <c r="BF23" s="2">
        <v>2.238585E9</v>
      </c>
      <c r="BG23" s="2">
        <v>2759355.0</v>
      </c>
      <c r="BH23" s="2">
        <v>4.687227E7</v>
      </c>
      <c r="BI23" s="2">
        <v>2.533803E9</v>
      </c>
      <c r="BJ23" s="2">
        <v>2.409893E8</v>
      </c>
      <c r="BK23" s="2">
        <v>1.08793E9</v>
      </c>
      <c r="BL23" s="2">
        <v>6655475.999999999</v>
      </c>
      <c r="BM23" s="2"/>
    </row>
    <row r="24" ht="15.75" customHeight="1">
      <c r="A24" s="1" t="s">
        <v>88</v>
      </c>
      <c r="B24" s="1" t="s">
        <v>82</v>
      </c>
      <c r="C24" s="2">
        <v>3.0058118181818184E7</v>
      </c>
      <c r="D24" s="2">
        <v>9.509963636363636E8</v>
      </c>
      <c r="E24" s="2">
        <v>3.575458181818182E7</v>
      </c>
      <c r="F24" s="2">
        <v>3.178E8</v>
      </c>
      <c r="G24" s="2">
        <v>2.9165236363636363E7</v>
      </c>
      <c r="H24" s="2">
        <v>1.4691145454545455E7</v>
      </c>
      <c r="I24" s="2">
        <v>2.056629090909091E9</v>
      </c>
      <c r="J24" s="2">
        <v>0.0</v>
      </c>
      <c r="K24" s="2">
        <v>1.9837872727272728E8</v>
      </c>
      <c r="L24" s="2">
        <v>639379.7272727273</v>
      </c>
      <c r="M24" s="2">
        <v>3.4708654545454544E8</v>
      </c>
      <c r="N24" s="2">
        <v>1.612510909090909E8</v>
      </c>
      <c r="O24" s="2">
        <v>0.0</v>
      </c>
      <c r="P24" s="2">
        <v>1724311.8181818181</v>
      </c>
      <c r="Q24" s="2">
        <v>5309943.636363637</v>
      </c>
      <c r="R24" s="2">
        <v>1.02136E7</v>
      </c>
      <c r="S24" s="2">
        <v>2.24244E7</v>
      </c>
      <c r="T24" s="2">
        <v>2.9495527272727275E8</v>
      </c>
      <c r="U24" s="2">
        <v>9.977454545454545E7</v>
      </c>
      <c r="V24" s="2">
        <v>2406174.5454545454</v>
      </c>
      <c r="W24" s="2">
        <v>843071.4545454546</v>
      </c>
      <c r="X24" s="2">
        <v>952242.7272727273</v>
      </c>
      <c r="Y24" s="2">
        <v>518332.27272727276</v>
      </c>
      <c r="Z24" s="2">
        <v>4.206106363636363E7</v>
      </c>
      <c r="AA24" s="2">
        <v>0.0</v>
      </c>
      <c r="AB24" s="2">
        <v>5315476.363636364</v>
      </c>
      <c r="AC24" s="2">
        <v>4279519.090909091</v>
      </c>
      <c r="AD24" s="2">
        <v>1.3967436363636363E8</v>
      </c>
      <c r="AE24" s="2">
        <v>1.3029463636363636E8</v>
      </c>
      <c r="AF24" s="2">
        <v>6.168020909090909E8</v>
      </c>
      <c r="AG24" s="2">
        <v>661570.2727272727</v>
      </c>
      <c r="AH24" s="2">
        <v>3.287878181818182E8</v>
      </c>
      <c r="AI24" s="2">
        <v>6.776264545454545E7</v>
      </c>
      <c r="AJ24" s="2">
        <v>1.9439727272727273E9</v>
      </c>
      <c r="AK24" s="2">
        <v>5.809947272727273E7</v>
      </c>
      <c r="AL24" s="2">
        <v>851648.3636363636</v>
      </c>
      <c r="AM24" s="2">
        <v>5.186230909090909E9</v>
      </c>
      <c r="AN24" s="2">
        <v>1.972790909090909E7</v>
      </c>
      <c r="AO24" s="2">
        <v>4.679086363636364E9</v>
      </c>
      <c r="AP24" s="2">
        <v>1.6014590909090908E7</v>
      </c>
      <c r="AQ24" s="2">
        <v>3.371401818181818E8</v>
      </c>
      <c r="AR24" s="2">
        <v>1.2352272727272727E8</v>
      </c>
      <c r="AS24" s="2">
        <v>1.5845236363636363E8</v>
      </c>
      <c r="AT24" s="2">
        <v>4.519434545454545E9</v>
      </c>
      <c r="AU24" s="2">
        <v>4.945908181818182E8</v>
      </c>
      <c r="AV24" s="2">
        <v>2.2512763636363637E8</v>
      </c>
      <c r="AW24" s="2">
        <v>4.94048E7</v>
      </c>
      <c r="AX24" s="2">
        <v>8.60349090909091E7</v>
      </c>
      <c r="AY24" s="2">
        <v>9677054.545454545</v>
      </c>
      <c r="AZ24" s="2">
        <v>2.9463245454545456E8</v>
      </c>
      <c r="BA24" s="2">
        <v>0.0</v>
      </c>
      <c r="BB24" s="2">
        <v>408230.72727272724</v>
      </c>
      <c r="BC24" s="2">
        <v>1.1305781818181818E7</v>
      </c>
      <c r="BD24" s="2">
        <v>1.2754427272727273E8</v>
      </c>
      <c r="BE24" s="2">
        <v>4.1460454545454544E8</v>
      </c>
      <c r="BF24" s="2">
        <v>1.1275054545454545E9</v>
      </c>
      <c r="BG24" s="2">
        <v>694700.2727272727</v>
      </c>
      <c r="BH24" s="2">
        <v>1.395141818181818E8</v>
      </c>
      <c r="BI24" s="2">
        <v>6.471372727272727E7</v>
      </c>
      <c r="BJ24" s="2">
        <v>2.239349090909091E8</v>
      </c>
      <c r="BK24" s="2">
        <v>9.218618181818181E8</v>
      </c>
      <c r="BL24" s="2">
        <v>2641947.272727273</v>
      </c>
      <c r="BM24" s="2"/>
    </row>
    <row r="25" ht="15.75" customHeight="1">
      <c r="A25" s="1" t="s">
        <v>89</v>
      </c>
      <c r="B25" s="1" t="s">
        <v>82</v>
      </c>
      <c r="C25" s="2">
        <v>3015460.9999999995</v>
      </c>
      <c r="D25" s="2">
        <v>4.393264E7</v>
      </c>
      <c r="E25" s="2">
        <v>0.0</v>
      </c>
      <c r="F25" s="2">
        <v>1652972.0</v>
      </c>
      <c r="G25" s="2">
        <v>1.337685E8</v>
      </c>
      <c r="H25" s="2">
        <v>4027.477</v>
      </c>
      <c r="I25" s="2">
        <v>1.854651E7</v>
      </c>
      <c r="J25" s="2">
        <v>179847.9</v>
      </c>
      <c r="K25" s="2">
        <v>1.575288E7</v>
      </c>
      <c r="L25" s="2">
        <v>309948.39999999997</v>
      </c>
      <c r="M25" s="2">
        <v>2.607639E9</v>
      </c>
      <c r="N25" s="2">
        <v>5859708.0</v>
      </c>
      <c r="O25" s="2">
        <v>1.116919E7</v>
      </c>
      <c r="P25" s="2">
        <v>299112.5</v>
      </c>
      <c r="Q25" s="2">
        <v>187503.19999999998</v>
      </c>
      <c r="R25" s="2">
        <v>116075.3</v>
      </c>
      <c r="S25" s="2">
        <v>1103975.0</v>
      </c>
      <c r="T25" s="2">
        <v>5.779742E7</v>
      </c>
      <c r="U25" s="2">
        <v>9641615.0</v>
      </c>
      <c r="V25" s="2">
        <v>858920.6</v>
      </c>
      <c r="W25" s="2">
        <v>1147078.0</v>
      </c>
      <c r="X25" s="2">
        <v>7705880.999999999</v>
      </c>
      <c r="Y25" s="2">
        <v>7822630.999999999</v>
      </c>
      <c r="Z25" s="2">
        <v>1386526.0</v>
      </c>
      <c r="AA25" s="2">
        <v>11425.589999999998</v>
      </c>
      <c r="AB25" s="2">
        <v>480539.6</v>
      </c>
      <c r="AC25" s="2">
        <v>83372.34</v>
      </c>
      <c r="AD25" s="2">
        <v>4980507.0</v>
      </c>
      <c r="AE25" s="2">
        <v>2.039201E8</v>
      </c>
      <c r="AF25" s="2">
        <v>1.16577E9</v>
      </c>
      <c r="AG25" s="2">
        <v>4303015.999999999</v>
      </c>
      <c r="AH25" s="2">
        <v>1.057034E7</v>
      </c>
      <c r="AI25" s="2">
        <v>2344170.0</v>
      </c>
      <c r="AJ25" s="2">
        <v>2.833824E8</v>
      </c>
      <c r="AK25" s="2">
        <v>801814.7999999999</v>
      </c>
      <c r="AL25" s="2">
        <v>1198705.0</v>
      </c>
      <c r="AM25" s="2">
        <v>1.001748E8</v>
      </c>
      <c r="AN25" s="2">
        <v>1836547.0</v>
      </c>
      <c r="AO25" s="2">
        <v>1.132429E7</v>
      </c>
      <c r="AP25" s="2">
        <v>1662176.0</v>
      </c>
      <c r="AQ25" s="2">
        <v>3007817.0</v>
      </c>
      <c r="AR25" s="2">
        <v>2503952.9999999995</v>
      </c>
      <c r="AS25" s="2">
        <v>123057.8</v>
      </c>
      <c r="AT25" s="2">
        <v>2.205901E7</v>
      </c>
      <c r="AU25" s="2">
        <v>2.809886E8</v>
      </c>
      <c r="AV25" s="2">
        <v>2560945.0</v>
      </c>
      <c r="AW25" s="2">
        <v>2.90446E7</v>
      </c>
      <c r="AX25" s="2">
        <v>4296878.0</v>
      </c>
      <c r="AY25" s="2">
        <v>837157.2999999999</v>
      </c>
      <c r="AZ25" s="2">
        <v>9.983449E8</v>
      </c>
      <c r="BA25" s="2">
        <v>2.267832E7</v>
      </c>
      <c r="BB25" s="2">
        <v>8.938049E7</v>
      </c>
      <c r="BC25" s="2">
        <v>2011887.0</v>
      </c>
      <c r="BD25" s="2">
        <v>1294433.9999999998</v>
      </c>
      <c r="BE25" s="2">
        <v>6519923.0</v>
      </c>
      <c r="BF25" s="2">
        <v>7.70992E7</v>
      </c>
      <c r="BG25" s="2">
        <v>0.0</v>
      </c>
      <c r="BH25" s="2">
        <v>2802567.9999999995</v>
      </c>
      <c r="BI25" s="2">
        <v>332280.69999999995</v>
      </c>
      <c r="BJ25" s="2">
        <v>5.185464E7</v>
      </c>
      <c r="BK25" s="2">
        <v>1.469681E7</v>
      </c>
      <c r="BL25" s="2">
        <v>161225.9</v>
      </c>
      <c r="BM25" s="2"/>
    </row>
    <row r="26" ht="15.75" customHeight="1">
      <c r="A26" s="1" t="s">
        <v>90</v>
      </c>
      <c r="B26" s="1" t="s">
        <v>82</v>
      </c>
      <c r="C26" s="2">
        <v>2.3370083333333336E7</v>
      </c>
      <c r="D26" s="2">
        <v>4.91607E9</v>
      </c>
      <c r="E26" s="2">
        <v>4426740.833333334</v>
      </c>
      <c r="F26" s="2">
        <v>3.7248025E8</v>
      </c>
      <c r="G26" s="2">
        <v>4.5605275E8</v>
      </c>
      <c r="H26" s="2">
        <v>0.0</v>
      </c>
      <c r="I26" s="2">
        <v>1.1555558333333334E8</v>
      </c>
      <c r="J26" s="2">
        <v>0.0</v>
      </c>
      <c r="K26" s="2">
        <v>2.4732191666666668E7</v>
      </c>
      <c r="L26" s="2">
        <v>562508.3333333334</v>
      </c>
      <c r="M26" s="2">
        <v>3.784996666666667E9</v>
      </c>
      <c r="N26" s="2">
        <v>1.22325E7</v>
      </c>
      <c r="O26" s="2">
        <v>0.0</v>
      </c>
      <c r="P26" s="2">
        <v>2317553.3333333335</v>
      </c>
      <c r="Q26" s="2">
        <v>796821.75</v>
      </c>
      <c r="R26" s="2">
        <v>6218974.166666667</v>
      </c>
      <c r="S26" s="2">
        <v>6.21018E7</v>
      </c>
      <c r="T26" s="2">
        <v>3.970829166666667E8</v>
      </c>
      <c r="U26" s="2">
        <v>2588270.0000000005</v>
      </c>
      <c r="V26" s="2">
        <v>171191.08333333334</v>
      </c>
      <c r="W26" s="2">
        <v>0.0</v>
      </c>
      <c r="X26" s="2">
        <v>9.659716666666667E7</v>
      </c>
      <c r="Y26" s="2">
        <v>9.650783333333334E7</v>
      </c>
      <c r="Z26" s="2">
        <v>585055.3333333334</v>
      </c>
      <c r="AA26" s="2">
        <v>69984.13333333333</v>
      </c>
      <c r="AB26" s="2">
        <v>143524.75000000003</v>
      </c>
      <c r="AC26" s="2">
        <v>397514.1666666667</v>
      </c>
      <c r="AD26" s="2">
        <v>3.044685833333334E8</v>
      </c>
      <c r="AE26" s="2">
        <v>4.396240833333334E9</v>
      </c>
      <c r="AF26" s="2">
        <v>1.0426116666666668E10</v>
      </c>
      <c r="AG26" s="2">
        <v>0.0</v>
      </c>
      <c r="AH26" s="2">
        <v>8.905525E7</v>
      </c>
      <c r="AI26" s="2">
        <v>6.983350833333334E7</v>
      </c>
      <c r="AJ26" s="2">
        <v>8.485366666666667E8</v>
      </c>
      <c r="AK26" s="2">
        <v>3.0385791666666668E7</v>
      </c>
      <c r="AL26" s="2">
        <v>0.0</v>
      </c>
      <c r="AM26" s="2">
        <v>4.150764166666667E9</v>
      </c>
      <c r="AN26" s="2">
        <v>3.0222516666666668E7</v>
      </c>
      <c r="AO26" s="2">
        <v>1.3806541666666667E9</v>
      </c>
      <c r="AP26" s="2">
        <v>1.85113E7</v>
      </c>
      <c r="AQ26" s="2">
        <v>3522310.8333333335</v>
      </c>
      <c r="AR26" s="2">
        <v>917668.3333333334</v>
      </c>
      <c r="AS26" s="2">
        <v>4.373611666666667E8</v>
      </c>
      <c r="AT26" s="2">
        <v>6.531726666666667E7</v>
      </c>
      <c r="AU26" s="2">
        <v>3.803965E8</v>
      </c>
      <c r="AV26" s="2">
        <v>6.3100883333333336E7</v>
      </c>
      <c r="AW26" s="2">
        <v>2.2715483333333336E7</v>
      </c>
      <c r="AX26" s="2">
        <v>0.0</v>
      </c>
      <c r="AY26" s="2">
        <v>1.6436191666666668E7</v>
      </c>
      <c r="AZ26" s="2">
        <v>1.4831341666666667E9</v>
      </c>
      <c r="BA26" s="2">
        <v>47666.28333333333</v>
      </c>
      <c r="BB26" s="2">
        <v>1.1506641666666667E9</v>
      </c>
      <c r="BC26" s="2">
        <v>3346188.3333333335</v>
      </c>
      <c r="BD26" s="2">
        <v>7.924698333333334E7</v>
      </c>
      <c r="BE26" s="2">
        <v>7.779616666666667E7</v>
      </c>
      <c r="BF26" s="2">
        <v>6.238449166666667E8</v>
      </c>
      <c r="BG26" s="2">
        <v>6.519755E7</v>
      </c>
      <c r="BH26" s="2">
        <v>3.91355E7</v>
      </c>
      <c r="BI26" s="2">
        <v>2.8765483333333335E9</v>
      </c>
      <c r="BJ26" s="2">
        <v>1.5119633333333334E8</v>
      </c>
      <c r="BK26" s="2">
        <v>4.510705E8</v>
      </c>
      <c r="BL26" s="2">
        <v>7688151.666666667</v>
      </c>
      <c r="BM26" s="2"/>
    </row>
    <row r="27" ht="15.75" customHeight="1">
      <c r="A27" s="1" t="s">
        <v>91</v>
      </c>
      <c r="B27" s="1" t="s">
        <v>82</v>
      </c>
      <c r="C27" s="2">
        <v>157987.69999999998</v>
      </c>
      <c r="D27" s="2">
        <v>9158756.0</v>
      </c>
      <c r="E27" s="2">
        <v>4233.325</v>
      </c>
      <c r="F27" s="2">
        <v>1194133.9999999998</v>
      </c>
      <c r="G27" s="2">
        <v>8809786.999999998</v>
      </c>
      <c r="H27" s="2">
        <v>0.0</v>
      </c>
      <c r="I27" s="2">
        <v>5609818.0</v>
      </c>
      <c r="J27" s="2">
        <v>0.0</v>
      </c>
      <c r="K27" s="2">
        <v>21206.14</v>
      </c>
      <c r="L27" s="2">
        <v>18838.469999999998</v>
      </c>
      <c r="M27" s="2">
        <v>7.746813E8</v>
      </c>
      <c r="N27" s="2">
        <v>242397.99999999997</v>
      </c>
      <c r="O27" s="2">
        <v>8215.696</v>
      </c>
      <c r="P27" s="2">
        <v>0.0</v>
      </c>
      <c r="Q27" s="2">
        <v>0.0</v>
      </c>
      <c r="R27" s="2">
        <v>4352.9</v>
      </c>
      <c r="S27" s="2">
        <v>92404.37</v>
      </c>
      <c r="T27" s="2">
        <v>3507284.0</v>
      </c>
      <c r="U27" s="2">
        <v>70177.25</v>
      </c>
      <c r="V27" s="2">
        <v>50908.479999999996</v>
      </c>
      <c r="W27" s="2">
        <v>0.0</v>
      </c>
      <c r="X27" s="2">
        <v>0.0</v>
      </c>
      <c r="Y27" s="2">
        <v>0.0</v>
      </c>
      <c r="Z27" s="2">
        <v>325732.3</v>
      </c>
      <c r="AA27" s="2">
        <v>462673.39999999997</v>
      </c>
      <c r="AB27" s="2">
        <v>841743.9999999999</v>
      </c>
      <c r="AC27" s="2">
        <v>4343.647</v>
      </c>
      <c r="AD27" s="2">
        <v>726371.6</v>
      </c>
      <c r="AE27" s="2">
        <v>3687082.0</v>
      </c>
      <c r="AF27" s="2">
        <v>1.397929E8</v>
      </c>
      <c r="AG27" s="2">
        <v>0.0</v>
      </c>
      <c r="AH27" s="2">
        <v>673494.2</v>
      </c>
      <c r="AI27" s="2">
        <v>229051.3</v>
      </c>
      <c r="AJ27" s="2">
        <v>5.336526E7</v>
      </c>
      <c r="AK27" s="2">
        <v>1232363.9999999998</v>
      </c>
      <c r="AL27" s="2">
        <v>8467.780999999999</v>
      </c>
      <c r="AM27" s="2">
        <v>5.251654E7</v>
      </c>
      <c r="AN27" s="2">
        <v>72758.06999999999</v>
      </c>
      <c r="AO27" s="2">
        <v>6189373.0</v>
      </c>
      <c r="AP27" s="2">
        <v>778805.6</v>
      </c>
      <c r="AQ27" s="2">
        <v>445484.6</v>
      </c>
      <c r="AR27" s="2">
        <v>229789.09999999998</v>
      </c>
      <c r="AS27" s="2">
        <v>15182.47</v>
      </c>
      <c r="AT27" s="2">
        <v>1.026172E7</v>
      </c>
      <c r="AU27" s="2">
        <v>4.252708E7</v>
      </c>
      <c r="AV27" s="2">
        <v>1212635.0</v>
      </c>
      <c r="AW27" s="2">
        <v>276231.5</v>
      </c>
      <c r="AX27" s="2">
        <v>392048.19999999995</v>
      </c>
      <c r="AY27" s="2">
        <v>51858.950000000004</v>
      </c>
      <c r="AZ27" s="2">
        <v>1.250917E8</v>
      </c>
      <c r="BA27" s="2">
        <v>9384173.0</v>
      </c>
      <c r="BB27" s="2">
        <v>4245450.0</v>
      </c>
      <c r="BC27" s="2">
        <v>0.0</v>
      </c>
      <c r="BD27" s="2">
        <v>1437052.0</v>
      </c>
      <c r="BE27" s="2">
        <v>3.108893E7</v>
      </c>
      <c r="BF27" s="2">
        <v>3.155856E7</v>
      </c>
      <c r="BG27" s="2">
        <v>0.0</v>
      </c>
      <c r="BH27" s="2">
        <v>182160.19999999998</v>
      </c>
      <c r="BI27" s="2">
        <v>325314.39999999997</v>
      </c>
      <c r="BJ27" s="2">
        <v>7742186.999999999</v>
      </c>
      <c r="BK27" s="2">
        <v>1528828.9999999998</v>
      </c>
      <c r="BL27" s="2">
        <v>5306.833</v>
      </c>
      <c r="BM27" s="2"/>
    </row>
    <row r="28" ht="15.75" customHeight="1">
      <c r="A28" s="1" t="s">
        <v>92</v>
      </c>
      <c r="B28" s="1" t="s">
        <v>82</v>
      </c>
      <c r="C28" s="2">
        <v>5062.782999999999</v>
      </c>
      <c r="D28" s="2">
        <v>1.870944E7</v>
      </c>
      <c r="E28" s="2">
        <v>0.0</v>
      </c>
      <c r="F28" s="2">
        <v>1.183519E7</v>
      </c>
      <c r="G28" s="2">
        <v>4338939.0</v>
      </c>
      <c r="H28" s="2">
        <v>0.0</v>
      </c>
      <c r="I28" s="2">
        <v>2.315083E7</v>
      </c>
      <c r="J28" s="2">
        <v>0.0</v>
      </c>
      <c r="K28" s="2">
        <v>382831.60000000003</v>
      </c>
      <c r="L28" s="2">
        <v>41944.77</v>
      </c>
      <c r="M28" s="2">
        <v>7.032602E7</v>
      </c>
      <c r="N28" s="2">
        <v>963797.1</v>
      </c>
      <c r="O28" s="2">
        <v>28440.9</v>
      </c>
      <c r="P28" s="2">
        <v>92063.14</v>
      </c>
      <c r="Q28" s="2">
        <v>0.0</v>
      </c>
      <c r="R28" s="2">
        <v>0.0</v>
      </c>
      <c r="S28" s="2">
        <v>0.0</v>
      </c>
      <c r="T28" s="2">
        <v>1.586736E7</v>
      </c>
      <c r="U28" s="2">
        <v>317915.99999999994</v>
      </c>
      <c r="V28" s="2">
        <v>0.0</v>
      </c>
      <c r="W28" s="2">
        <v>0.0</v>
      </c>
      <c r="X28" s="2">
        <v>252456.4</v>
      </c>
      <c r="Y28" s="2">
        <v>252456.4</v>
      </c>
      <c r="Z28" s="2">
        <v>316165.5</v>
      </c>
      <c r="AA28" s="2">
        <v>2143470.0</v>
      </c>
      <c r="AB28" s="2">
        <v>0.0</v>
      </c>
      <c r="AC28" s="2">
        <v>0.0</v>
      </c>
      <c r="AD28" s="2">
        <v>903247.7</v>
      </c>
      <c r="AE28" s="2">
        <v>5791875.999999999</v>
      </c>
      <c r="AF28" s="2">
        <v>4.360984E7</v>
      </c>
      <c r="AG28" s="2">
        <v>0.0</v>
      </c>
      <c r="AH28" s="2">
        <v>4248028.0</v>
      </c>
      <c r="AI28" s="2">
        <v>71197.45999999999</v>
      </c>
      <c r="AJ28" s="2">
        <v>8.238612E7</v>
      </c>
      <c r="AK28" s="2">
        <v>2055663.9999999998</v>
      </c>
      <c r="AL28" s="2">
        <v>0.0</v>
      </c>
      <c r="AM28" s="2">
        <v>2.786765E8</v>
      </c>
      <c r="AN28" s="2">
        <v>5608.97</v>
      </c>
      <c r="AO28" s="2">
        <v>4765840.0</v>
      </c>
      <c r="AP28" s="2">
        <v>2234329.0</v>
      </c>
      <c r="AQ28" s="2">
        <v>1514970.0</v>
      </c>
      <c r="AR28" s="2">
        <v>524485.2999999999</v>
      </c>
      <c r="AS28" s="2">
        <v>43346.81999999999</v>
      </c>
      <c r="AT28" s="2">
        <v>2.402716E7</v>
      </c>
      <c r="AU28" s="2">
        <v>1.004531E8</v>
      </c>
      <c r="AV28" s="2">
        <v>2879119.0</v>
      </c>
      <c r="AW28" s="2">
        <v>2675112.0</v>
      </c>
      <c r="AX28" s="2">
        <v>0.0</v>
      </c>
      <c r="AY28" s="2">
        <v>217093.19999999998</v>
      </c>
      <c r="AZ28" s="2">
        <v>1.128703E7</v>
      </c>
      <c r="BA28" s="2">
        <v>0.0</v>
      </c>
      <c r="BB28" s="2">
        <v>3.018732E7</v>
      </c>
      <c r="BC28" s="2">
        <v>0.0</v>
      </c>
      <c r="BD28" s="2">
        <v>22295.379999999997</v>
      </c>
      <c r="BE28" s="2">
        <v>5.412812E7</v>
      </c>
      <c r="BF28" s="2">
        <v>1.270147E8</v>
      </c>
      <c r="BG28" s="2">
        <v>1.035895E7</v>
      </c>
      <c r="BH28" s="2">
        <v>963327.2999999999</v>
      </c>
      <c r="BI28" s="2">
        <v>3.180155E7</v>
      </c>
      <c r="BJ28" s="2">
        <v>1.151716E7</v>
      </c>
      <c r="BK28" s="2">
        <v>2.729009E7</v>
      </c>
      <c r="BL28" s="2">
        <v>0.0</v>
      </c>
      <c r="BM28" s="2"/>
    </row>
    <row r="29" ht="15.75" customHeight="1">
      <c r="A29" s="1" t="s">
        <v>93</v>
      </c>
      <c r="B29" s="1" t="s">
        <v>82</v>
      </c>
      <c r="C29" s="2">
        <v>77135.09999999999</v>
      </c>
      <c r="D29" s="2">
        <v>1.373158E9</v>
      </c>
      <c r="E29" s="2">
        <v>342304.0</v>
      </c>
      <c r="F29" s="2">
        <v>1.048657E8</v>
      </c>
      <c r="G29" s="2">
        <v>1.791381E8</v>
      </c>
      <c r="H29" s="2">
        <v>0.0</v>
      </c>
      <c r="I29" s="2">
        <v>1.394813E8</v>
      </c>
      <c r="J29" s="2">
        <v>4911770.0</v>
      </c>
      <c r="K29" s="2">
        <v>2190087.9999999995</v>
      </c>
      <c r="L29" s="2">
        <v>7123701.999999999</v>
      </c>
      <c r="M29" s="2">
        <v>8.656978E8</v>
      </c>
      <c r="N29" s="2">
        <v>2.442421E7</v>
      </c>
      <c r="O29" s="2">
        <v>794116.9</v>
      </c>
      <c r="P29" s="2">
        <v>3.053035E7</v>
      </c>
      <c r="Q29" s="2">
        <v>34501.28</v>
      </c>
      <c r="R29" s="2">
        <v>55977.20999999999</v>
      </c>
      <c r="S29" s="2">
        <v>4483909.0</v>
      </c>
      <c r="T29" s="2">
        <v>1.595313E9</v>
      </c>
      <c r="U29" s="2">
        <v>1913558.9999999998</v>
      </c>
      <c r="V29" s="2">
        <v>109727.5</v>
      </c>
      <c r="W29" s="2">
        <v>0.0</v>
      </c>
      <c r="X29" s="2">
        <v>1452495.0</v>
      </c>
      <c r="Y29" s="2">
        <v>1452495.0</v>
      </c>
      <c r="Z29" s="2">
        <v>7030905.999999999</v>
      </c>
      <c r="AA29" s="2">
        <v>1.432591E7</v>
      </c>
      <c r="AB29" s="2">
        <v>1848516.0</v>
      </c>
      <c r="AC29" s="2">
        <v>0.0</v>
      </c>
      <c r="AD29" s="2">
        <v>8.443719E7</v>
      </c>
      <c r="AE29" s="2">
        <v>3.325397E8</v>
      </c>
      <c r="AF29" s="2">
        <v>6.036022E9</v>
      </c>
      <c r="AG29" s="2">
        <v>5237192.0</v>
      </c>
      <c r="AH29" s="2">
        <v>3.082963E7</v>
      </c>
      <c r="AI29" s="2">
        <v>7939289.0</v>
      </c>
      <c r="AJ29" s="2">
        <v>2.122068E9</v>
      </c>
      <c r="AK29" s="2">
        <v>2.770022E7</v>
      </c>
      <c r="AL29" s="2">
        <v>1009458.9999999999</v>
      </c>
      <c r="AM29" s="2">
        <v>3.523068E9</v>
      </c>
      <c r="AN29" s="2">
        <v>68586.49</v>
      </c>
      <c r="AO29" s="2">
        <v>2.606733E8</v>
      </c>
      <c r="AP29" s="2">
        <v>3.964706E7</v>
      </c>
      <c r="AQ29" s="2">
        <v>1.973773E7</v>
      </c>
      <c r="AR29" s="2">
        <v>1.293932E7</v>
      </c>
      <c r="AS29" s="2">
        <v>1.032747E8</v>
      </c>
      <c r="AT29" s="2">
        <v>2.277588E8</v>
      </c>
      <c r="AU29" s="2">
        <v>2.877105E9</v>
      </c>
      <c r="AV29" s="2">
        <v>1.606888E8</v>
      </c>
      <c r="AW29" s="2">
        <v>6.079917E7</v>
      </c>
      <c r="AX29" s="2">
        <v>1916076.0</v>
      </c>
      <c r="AY29" s="2">
        <v>5490664.0</v>
      </c>
      <c r="AZ29" s="2">
        <v>1.460159E9</v>
      </c>
      <c r="BA29" s="2">
        <v>0.0</v>
      </c>
      <c r="BB29" s="2">
        <v>2.873337E8</v>
      </c>
      <c r="BC29" s="2">
        <v>3209527.0</v>
      </c>
      <c r="BD29" s="2">
        <v>8.11282E7</v>
      </c>
      <c r="BE29" s="2">
        <v>1.087631E9</v>
      </c>
      <c r="BF29" s="2">
        <v>1.915904E9</v>
      </c>
      <c r="BG29" s="2">
        <v>2692752.9999999995</v>
      </c>
      <c r="BH29" s="2">
        <v>7806631.999999999</v>
      </c>
      <c r="BI29" s="2">
        <v>1.459507E9</v>
      </c>
      <c r="BJ29" s="2">
        <v>2.183737E8</v>
      </c>
      <c r="BK29" s="2">
        <v>2.936335E8</v>
      </c>
      <c r="BL29" s="2">
        <v>3716254.0</v>
      </c>
      <c r="BM29" s="2"/>
    </row>
    <row r="30" ht="15.75" customHeight="1">
      <c r="A30" s="1" t="s">
        <v>94</v>
      </c>
      <c r="B30" s="1" t="s">
        <v>82</v>
      </c>
      <c r="C30" s="2">
        <v>0.0</v>
      </c>
      <c r="D30" s="2">
        <v>4662950.0</v>
      </c>
      <c r="E30" s="2">
        <v>7431.050909090909</v>
      </c>
      <c r="F30" s="2">
        <v>222493.18181818182</v>
      </c>
      <c r="G30" s="2">
        <v>1.5055763636363637E7</v>
      </c>
      <c r="H30" s="2">
        <v>0.0</v>
      </c>
      <c r="I30" s="2">
        <v>3135425.4545454546</v>
      </c>
      <c r="J30" s="2">
        <v>0.0</v>
      </c>
      <c r="K30" s="2">
        <v>0.0</v>
      </c>
      <c r="L30" s="2">
        <v>15452.363636363636</v>
      </c>
      <c r="M30" s="2">
        <v>2.7525363636363637E7</v>
      </c>
      <c r="N30" s="2">
        <v>381745.0</v>
      </c>
      <c r="O30" s="2">
        <v>0.0</v>
      </c>
      <c r="P30" s="2">
        <v>0.0</v>
      </c>
      <c r="Q30" s="2">
        <v>25718.51818181818</v>
      </c>
      <c r="R30" s="2">
        <v>7588.2754545454545</v>
      </c>
      <c r="S30" s="2">
        <v>15862.527272727271</v>
      </c>
      <c r="T30" s="2">
        <v>8080343.636363637</v>
      </c>
      <c r="U30" s="2">
        <v>274210.36363636365</v>
      </c>
      <c r="V30" s="2">
        <v>230453.00000000003</v>
      </c>
      <c r="W30" s="2">
        <v>0.0</v>
      </c>
      <c r="X30" s="2">
        <v>0.0</v>
      </c>
      <c r="Y30" s="2">
        <v>0.0</v>
      </c>
      <c r="Z30" s="2">
        <v>20008.354545454546</v>
      </c>
      <c r="AA30" s="2">
        <v>117933.81818181818</v>
      </c>
      <c r="AB30" s="2">
        <v>4617.801818181818</v>
      </c>
      <c r="AC30" s="2">
        <v>0.0</v>
      </c>
      <c r="AD30" s="2">
        <v>267727.63636363635</v>
      </c>
      <c r="AE30" s="2">
        <v>3124260.0</v>
      </c>
      <c r="AF30" s="2">
        <v>9.3576E7</v>
      </c>
      <c r="AG30" s="2">
        <v>0.0</v>
      </c>
      <c r="AH30" s="2">
        <v>739915.4545454545</v>
      </c>
      <c r="AI30" s="2">
        <v>445166.72727272724</v>
      </c>
      <c r="AJ30" s="2">
        <v>2.448040909090909E7</v>
      </c>
      <c r="AK30" s="2">
        <v>337926.4545454546</v>
      </c>
      <c r="AL30" s="2">
        <v>247087.0</v>
      </c>
      <c r="AM30" s="2">
        <v>1.8112936363636363E7</v>
      </c>
      <c r="AN30" s="2">
        <v>0.0</v>
      </c>
      <c r="AO30" s="2">
        <v>4475209.090909091</v>
      </c>
      <c r="AP30" s="2">
        <v>475873.36363636365</v>
      </c>
      <c r="AQ30" s="2">
        <v>438601.4545454546</v>
      </c>
      <c r="AR30" s="2">
        <v>613547.9090909092</v>
      </c>
      <c r="AS30" s="2">
        <v>11241.654545454547</v>
      </c>
      <c r="AT30" s="2">
        <v>6550098.181818183</v>
      </c>
      <c r="AU30" s="2">
        <v>3.531564545454545E7</v>
      </c>
      <c r="AV30" s="2">
        <v>2431178.1818181816</v>
      </c>
      <c r="AW30" s="2">
        <v>779931.4545454546</v>
      </c>
      <c r="AX30" s="2">
        <v>882542.6363636364</v>
      </c>
      <c r="AY30" s="2">
        <v>8153.361818181818</v>
      </c>
      <c r="AZ30" s="2">
        <v>9.60779090909091E7</v>
      </c>
      <c r="BA30" s="2">
        <v>2.6922236363636363E7</v>
      </c>
      <c r="BB30" s="2">
        <v>513119.6363636364</v>
      </c>
      <c r="BC30" s="2">
        <v>59499.181818181816</v>
      </c>
      <c r="BD30" s="2">
        <v>530591.3636363636</v>
      </c>
      <c r="BE30" s="2">
        <v>7287752.7272727275</v>
      </c>
      <c r="BF30" s="2">
        <v>2.6253181818181816E7</v>
      </c>
      <c r="BG30" s="2">
        <v>14874.581818181818</v>
      </c>
      <c r="BH30" s="2">
        <v>686061.5454545455</v>
      </c>
      <c r="BI30" s="2">
        <v>2786104.5454545454</v>
      </c>
      <c r="BJ30" s="2">
        <v>1.0366590909090908E7</v>
      </c>
      <c r="BK30" s="2">
        <v>3946167.272727273</v>
      </c>
      <c r="BL30" s="2">
        <v>182102.8181818182</v>
      </c>
      <c r="BM30" s="2"/>
    </row>
    <row r="31" ht="15.75" customHeight="1">
      <c r="A31" s="1" t="s">
        <v>95</v>
      </c>
      <c r="B31" s="1" t="s">
        <v>82</v>
      </c>
      <c r="C31" s="2">
        <v>266828.69999999995</v>
      </c>
      <c r="D31" s="2">
        <v>1.78866E7</v>
      </c>
      <c r="E31" s="2">
        <v>136964.9</v>
      </c>
      <c r="F31" s="2">
        <v>1916802.0</v>
      </c>
      <c r="G31" s="2">
        <v>7874424.0</v>
      </c>
      <c r="H31" s="2">
        <v>415300.1</v>
      </c>
      <c r="I31" s="2">
        <v>2.534002E7</v>
      </c>
      <c r="J31" s="2">
        <v>21309.62</v>
      </c>
      <c r="K31" s="2">
        <v>517283.1</v>
      </c>
      <c r="L31" s="2">
        <v>61669.899999999994</v>
      </c>
      <c r="M31" s="2">
        <v>1.845634E8</v>
      </c>
      <c r="N31" s="2">
        <v>3072289.0</v>
      </c>
      <c r="O31" s="2">
        <v>59276.049999999996</v>
      </c>
      <c r="P31" s="2">
        <v>85367.67</v>
      </c>
      <c r="Q31" s="2">
        <v>888795.2</v>
      </c>
      <c r="R31" s="2">
        <v>776285.2</v>
      </c>
      <c r="S31" s="2">
        <v>533677.5</v>
      </c>
      <c r="T31" s="2">
        <v>1.348889E7</v>
      </c>
      <c r="U31" s="2">
        <v>3132080.9999999995</v>
      </c>
      <c r="V31" s="2">
        <v>375987.39999999997</v>
      </c>
      <c r="W31" s="2">
        <v>301401.3</v>
      </c>
      <c r="X31" s="2">
        <v>9077.197</v>
      </c>
      <c r="Y31" s="2">
        <v>4596.106</v>
      </c>
      <c r="Z31" s="2">
        <v>697817.7999999999</v>
      </c>
      <c r="AA31" s="2">
        <v>266194.1</v>
      </c>
      <c r="AB31" s="2">
        <v>63834.509999999995</v>
      </c>
      <c r="AC31" s="2">
        <v>14172.21</v>
      </c>
      <c r="AD31" s="2">
        <v>2177267.9999999995</v>
      </c>
      <c r="AE31" s="2">
        <v>4516399.0</v>
      </c>
      <c r="AF31" s="2">
        <v>4.014507E7</v>
      </c>
      <c r="AG31" s="2">
        <v>858667.8999999999</v>
      </c>
      <c r="AH31" s="2">
        <v>4249632.0</v>
      </c>
      <c r="AI31" s="2">
        <v>1954113.9999999998</v>
      </c>
      <c r="AJ31" s="2">
        <v>4.089584E7</v>
      </c>
      <c r="AK31" s="2">
        <v>1172718.0</v>
      </c>
      <c r="AL31" s="2">
        <v>664652.7999999999</v>
      </c>
      <c r="AM31" s="2">
        <v>7.16321E7</v>
      </c>
      <c r="AN31" s="2">
        <v>350151.99999999994</v>
      </c>
      <c r="AO31" s="2">
        <v>4.658754E7</v>
      </c>
      <c r="AP31" s="2">
        <v>692806.9999999999</v>
      </c>
      <c r="AQ31" s="2">
        <v>2132172.0</v>
      </c>
      <c r="AR31" s="2">
        <v>2193641.0</v>
      </c>
      <c r="AS31" s="2">
        <v>1500136.0</v>
      </c>
      <c r="AT31" s="2">
        <v>1.646725E7</v>
      </c>
      <c r="AU31" s="2">
        <v>1.504378E7</v>
      </c>
      <c r="AV31" s="2">
        <v>2649087.0</v>
      </c>
      <c r="AW31" s="2">
        <v>2156141.0</v>
      </c>
      <c r="AX31" s="2">
        <v>3575359.0</v>
      </c>
      <c r="AY31" s="2">
        <v>483565.39999999997</v>
      </c>
      <c r="AZ31" s="2">
        <v>8272950.999999999</v>
      </c>
      <c r="BA31" s="2">
        <v>3797729.0</v>
      </c>
      <c r="BB31" s="2">
        <v>6209515.0</v>
      </c>
      <c r="BC31" s="2">
        <v>2811212.0</v>
      </c>
      <c r="BD31" s="2">
        <v>1856710.0</v>
      </c>
      <c r="BE31" s="2">
        <v>2.255345E7</v>
      </c>
      <c r="BF31" s="2">
        <v>2.740405E7</v>
      </c>
      <c r="BG31" s="2">
        <v>643642.7</v>
      </c>
      <c r="BH31" s="2">
        <v>2160952.0</v>
      </c>
      <c r="BI31" s="2">
        <v>4.32483E7</v>
      </c>
      <c r="BJ31" s="2">
        <v>9063385.0</v>
      </c>
      <c r="BK31" s="2">
        <v>1.629028E7</v>
      </c>
      <c r="BL31" s="2">
        <v>183965.4</v>
      </c>
      <c r="BM31" s="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1.14"/>
    <col customWidth="1" min="3" max="3" width="28.29"/>
    <col customWidth="1" min="4" max="4" width="21.86"/>
    <col customWidth="1" min="5" max="6" width="12.71"/>
    <col customWidth="1" hidden="1" min="7" max="7" width="12.71"/>
    <col customWidth="1" hidden="1" min="8" max="8" width="14.86"/>
    <col customWidth="1" hidden="1" min="9" max="9" width="13.29"/>
    <col customWidth="1" hidden="1" min="10" max="10" width="15.0"/>
    <col customWidth="1" min="11" max="11" width="11.57"/>
    <col customWidth="1" min="12" max="12" width="12.86"/>
    <col customWidth="1" min="13" max="13" width="12.71"/>
    <col customWidth="1" min="14" max="14" width="13.0"/>
    <col customWidth="1" min="15" max="15" width="14.57"/>
    <col customWidth="1" min="16" max="17" width="13.86"/>
    <col customWidth="1" min="18" max="18" width="14.71"/>
    <col customWidth="1" min="19" max="19" width="11.71"/>
    <col customWidth="1" min="20" max="20" width="12.57"/>
    <col customWidth="1" min="21" max="26" width="8.57"/>
    <col customWidth="1" min="27" max="37" width="9.14"/>
    <col customWidth="1" min="38" max="39" width="8.57"/>
    <col customWidth="1" min="40" max="60" width="9.14"/>
  </cols>
  <sheetData>
    <row r="1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3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64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1" t="s">
        <v>91</v>
      </c>
      <c r="AK1" s="1" t="s">
        <v>92</v>
      </c>
      <c r="AL1" s="1" t="s">
        <v>93</v>
      </c>
      <c r="AM1" s="1" t="s">
        <v>94</v>
      </c>
      <c r="AN1" s="1" t="s">
        <v>95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>
      <c r="A2" s="1">
        <v>280.1036</v>
      </c>
      <c r="B2" s="1">
        <v>1.292869</v>
      </c>
      <c r="C2" s="1" t="s">
        <v>2</v>
      </c>
      <c r="D2" s="1" t="s">
        <v>106</v>
      </c>
      <c r="E2" s="1">
        <v>280.1036</v>
      </c>
      <c r="F2" s="2">
        <f t="shared" ref="F2:F63" si="1">AVERAGE(G2:J2)</f>
        <v>211.4871</v>
      </c>
      <c r="G2" s="2">
        <v>0.0</v>
      </c>
      <c r="H2" s="2">
        <v>845.9484</v>
      </c>
      <c r="I2" s="2">
        <v>0.0</v>
      </c>
      <c r="J2" s="2">
        <v>0.0</v>
      </c>
      <c r="K2" s="2">
        <v>108814.0</v>
      </c>
      <c r="L2" s="2">
        <v>269318.4</v>
      </c>
      <c r="M2" s="2">
        <v>0.0</v>
      </c>
      <c r="N2" s="2">
        <v>0.0</v>
      </c>
      <c r="O2" s="2">
        <v>4617.356</v>
      </c>
      <c r="P2" s="2">
        <v>1389.975</v>
      </c>
      <c r="Q2" s="2">
        <v>9708173.0</v>
      </c>
      <c r="R2" s="2">
        <v>1791650.0</v>
      </c>
      <c r="S2" s="2">
        <v>3752222.0</v>
      </c>
      <c r="T2" s="2">
        <v>542202.4</v>
      </c>
      <c r="U2" s="2">
        <v>7166670.0</v>
      </c>
      <c r="V2" s="2">
        <v>118607.5</v>
      </c>
      <c r="W2" s="2">
        <v>797041.2</v>
      </c>
      <c r="X2" s="2">
        <v>20043.42</v>
      </c>
      <c r="Y2" s="2">
        <v>1.102918E7</v>
      </c>
      <c r="Z2" s="2">
        <v>1286258.0</v>
      </c>
      <c r="AA2" s="2">
        <v>127786.0</v>
      </c>
      <c r="AB2" s="2">
        <v>1205015.0</v>
      </c>
      <c r="AC2" s="2">
        <v>134316.4</v>
      </c>
      <c r="AD2" s="2">
        <v>72853.38</v>
      </c>
      <c r="AE2" s="2">
        <v>0.0</v>
      </c>
      <c r="AF2" s="2">
        <v>903867.2</v>
      </c>
      <c r="AG2" s="2">
        <v>3306393.0</v>
      </c>
      <c r="AH2" s="2">
        <v>301546.1</v>
      </c>
      <c r="AI2" s="2">
        <v>2804410.0</v>
      </c>
      <c r="AJ2" s="2">
        <v>15798.77</v>
      </c>
      <c r="AK2" s="2">
        <v>506.2783</v>
      </c>
      <c r="AL2" s="2">
        <v>7713.51</v>
      </c>
      <c r="AM2" s="2">
        <v>0.0</v>
      </c>
      <c r="AN2" s="2">
        <v>26682.87</v>
      </c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1">
        <v>147.0298</v>
      </c>
      <c r="B3" s="1">
        <v>11.43866</v>
      </c>
      <c r="C3" s="1" t="s">
        <v>3</v>
      </c>
      <c r="D3" s="1" t="s">
        <v>107</v>
      </c>
      <c r="E3" s="1">
        <v>147.0298</v>
      </c>
      <c r="F3" s="2">
        <f t="shared" si="1"/>
        <v>132105.2755</v>
      </c>
      <c r="G3" s="2">
        <v>329311.2</v>
      </c>
      <c r="H3" s="2">
        <v>184413.8</v>
      </c>
      <c r="I3" s="2">
        <v>9361.018</v>
      </c>
      <c r="J3" s="2">
        <v>5335.084</v>
      </c>
      <c r="K3" s="2">
        <v>3332546.0</v>
      </c>
      <c r="L3" s="2">
        <v>1.618886E7</v>
      </c>
      <c r="M3" s="2">
        <v>1.132922E7</v>
      </c>
      <c r="N3" s="2">
        <v>4.510782E7</v>
      </c>
      <c r="O3" s="2">
        <v>883519.8</v>
      </c>
      <c r="P3" s="2">
        <v>1407274.0</v>
      </c>
      <c r="Q3" s="2">
        <v>1.675853E7</v>
      </c>
      <c r="R3" s="2">
        <v>1.619441E7</v>
      </c>
      <c r="S3" s="2">
        <v>2.72831E7</v>
      </c>
      <c r="T3" s="2">
        <v>1.954255E7</v>
      </c>
      <c r="U3" s="2">
        <v>2.503205E8</v>
      </c>
      <c r="V3" s="2">
        <v>758376.1</v>
      </c>
      <c r="W3" s="2">
        <v>3.662925E7</v>
      </c>
      <c r="X3" s="2">
        <v>3.062309E7</v>
      </c>
      <c r="Y3" s="2">
        <v>1.507946E7</v>
      </c>
      <c r="Z3" s="2">
        <v>1369302.0</v>
      </c>
      <c r="AA3" s="2">
        <v>999941.0</v>
      </c>
      <c r="AB3" s="2">
        <v>7487591.0</v>
      </c>
      <c r="AC3" s="2">
        <v>1.838245E7</v>
      </c>
      <c r="AD3" s="2">
        <v>2.062102E7</v>
      </c>
      <c r="AE3" s="2">
        <v>1.531494E7</v>
      </c>
      <c r="AF3" s="2">
        <v>3.406907E8</v>
      </c>
      <c r="AG3" s="2">
        <v>1.046096E8</v>
      </c>
      <c r="AH3" s="2">
        <v>4393264.0</v>
      </c>
      <c r="AI3" s="2">
        <v>5.899284E8</v>
      </c>
      <c r="AJ3" s="2">
        <v>915875.6</v>
      </c>
      <c r="AK3" s="2">
        <v>1870944.0</v>
      </c>
      <c r="AL3" s="2">
        <v>1.373158E8</v>
      </c>
      <c r="AM3" s="2">
        <v>512924.5</v>
      </c>
      <c r="AN3" s="2">
        <v>1788660.0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>
      <c r="A4" s="1">
        <v>147.0121</v>
      </c>
      <c r="B4" s="1">
        <v>12.7455</v>
      </c>
      <c r="C4" s="1" t="s">
        <v>4</v>
      </c>
      <c r="D4" s="1" t="s">
        <v>108</v>
      </c>
      <c r="E4" s="1">
        <v>147.0121</v>
      </c>
      <c r="F4" s="2">
        <f t="shared" si="1"/>
        <v>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3827.374</v>
      </c>
      <c r="M4" s="2">
        <v>29250.96</v>
      </c>
      <c r="N4" s="2">
        <v>0.0</v>
      </c>
      <c r="O4" s="2">
        <v>0.0</v>
      </c>
      <c r="P4" s="2">
        <v>428.1585</v>
      </c>
      <c r="Q4" s="2">
        <v>133164.6</v>
      </c>
      <c r="R4" s="2">
        <v>144396.4</v>
      </c>
      <c r="S4" s="2">
        <v>71573.91</v>
      </c>
      <c r="T4" s="2">
        <v>5069.504</v>
      </c>
      <c r="U4" s="2">
        <v>237652.7</v>
      </c>
      <c r="V4" s="2">
        <v>15741.49</v>
      </c>
      <c r="W4" s="2">
        <v>9706526.0</v>
      </c>
      <c r="X4" s="2">
        <v>3538912.0</v>
      </c>
      <c r="Y4" s="2">
        <v>125540.7</v>
      </c>
      <c r="Z4" s="2">
        <v>148614.1</v>
      </c>
      <c r="AA4" s="2">
        <v>10093.52</v>
      </c>
      <c r="AB4" s="2">
        <v>283664.5</v>
      </c>
      <c r="AC4" s="2">
        <v>8471.674</v>
      </c>
      <c r="AD4" s="2">
        <v>4377.676</v>
      </c>
      <c r="AE4" s="2">
        <v>0.0</v>
      </c>
      <c r="AF4" s="2">
        <v>18344.54</v>
      </c>
      <c r="AG4" s="2">
        <v>3933004.0</v>
      </c>
      <c r="AH4" s="2">
        <v>0.0</v>
      </c>
      <c r="AI4" s="2">
        <v>531208.9</v>
      </c>
      <c r="AJ4" s="2">
        <v>423.3325</v>
      </c>
      <c r="AK4" s="2">
        <v>0.0</v>
      </c>
      <c r="AL4" s="2">
        <v>34230.4</v>
      </c>
      <c r="AM4" s="2">
        <v>817.4156</v>
      </c>
      <c r="AN4" s="2">
        <v>13696.49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>
      <c r="A5" s="1">
        <v>145.0141</v>
      </c>
      <c r="B5" s="1">
        <v>11.99231</v>
      </c>
      <c r="C5" s="1" t="s">
        <v>5</v>
      </c>
      <c r="D5" s="1" t="s">
        <v>109</v>
      </c>
      <c r="E5" s="1">
        <v>145.0141</v>
      </c>
      <c r="F5" s="2">
        <f t="shared" si="1"/>
        <v>17701.0725</v>
      </c>
      <c r="G5" s="2">
        <v>70804.29</v>
      </c>
      <c r="H5" s="2">
        <v>0.0</v>
      </c>
      <c r="I5" s="2">
        <v>0.0</v>
      </c>
      <c r="J5" s="2">
        <v>0.0</v>
      </c>
      <c r="K5" s="2">
        <v>60678.99</v>
      </c>
      <c r="L5" s="2">
        <v>2185635.0</v>
      </c>
      <c r="M5" s="2">
        <v>1019089.0</v>
      </c>
      <c r="N5" s="2">
        <v>355908.5</v>
      </c>
      <c r="O5" s="2">
        <v>19023.13</v>
      </c>
      <c r="P5" s="2">
        <v>115228.7</v>
      </c>
      <c r="Q5" s="2">
        <v>584169.7</v>
      </c>
      <c r="R5" s="2">
        <v>60145.81</v>
      </c>
      <c r="S5" s="2">
        <v>800630.1</v>
      </c>
      <c r="T5" s="2">
        <v>82812.62</v>
      </c>
      <c r="U5" s="2">
        <v>1332981.0</v>
      </c>
      <c r="V5" s="2">
        <v>83711.88</v>
      </c>
      <c r="W5" s="2">
        <v>2.329789E7</v>
      </c>
      <c r="X5" s="2">
        <v>9272450.0</v>
      </c>
      <c r="Y5" s="2">
        <v>246566.6</v>
      </c>
      <c r="Z5" s="2">
        <v>527016.0</v>
      </c>
      <c r="AA5" s="2">
        <v>102010.8</v>
      </c>
      <c r="AB5" s="2">
        <v>2453346.0</v>
      </c>
      <c r="AC5" s="2">
        <v>628382.9</v>
      </c>
      <c r="AD5" s="2">
        <v>323854.7</v>
      </c>
      <c r="AE5" s="2">
        <v>351350.2</v>
      </c>
      <c r="AF5" s="2">
        <v>6831817.0</v>
      </c>
      <c r="AG5" s="2">
        <v>3.4958E7</v>
      </c>
      <c r="AH5" s="2">
        <v>165297.2</v>
      </c>
      <c r="AI5" s="2">
        <v>4.469763E7</v>
      </c>
      <c r="AJ5" s="2">
        <v>119413.4</v>
      </c>
      <c r="AK5" s="2">
        <v>1183519.0</v>
      </c>
      <c r="AL5" s="2">
        <v>1.048657E7</v>
      </c>
      <c r="AM5" s="2">
        <v>24474.25</v>
      </c>
      <c r="AN5" s="2">
        <v>191680.2</v>
      </c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1">
        <v>117.0554</v>
      </c>
      <c r="B6" s="1">
        <v>11.20099</v>
      </c>
      <c r="C6" s="1" t="s">
        <v>6</v>
      </c>
      <c r="D6" s="1" t="s">
        <v>110</v>
      </c>
      <c r="E6" s="1">
        <v>117.0554</v>
      </c>
      <c r="F6" s="2">
        <f t="shared" si="1"/>
        <v>290090.825</v>
      </c>
      <c r="G6" s="2">
        <v>0.0</v>
      </c>
      <c r="H6" s="2">
        <v>794466.4</v>
      </c>
      <c r="I6" s="2">
        <v>182397.1</v>
      </c>
      <c r="J6" s="2">
        <v>183499.8</v>
      </c>
      <c r="K6" s="2">
        <v>1132670.0</v>
      </c>
      <c r="L6" s="2">
        <v>4785858.0</v>
      </c>
      <c r="M6" s="2">
        <v>3025415.0</v>
      </c>
      <c r="N6" s="2">
        <v>614102.1</v>
      </c>
      <c r="O6" s="2">
        <v>1226708.0</v>
      </c>
      <c r="P6" s="2">
        <v>516827.9</v>
      </c>
      <c r="Q6" s="2">
        <v>1.415744E7</v>
      </c>
      <c r="R6" s="2">
        <v>5641344.0</v>
      </c>
      <c r="S6" s="2">
        <v>1942545.0</v>
      </c>
      <c r="T6" s="2">
        <v>3000204.0</v>
      </c>
      <c r="U6" s="2">
        <v>1.630131E7</v>
      </c>
      <c r="V6" s="2">
        <v>325236.7</v>
      </c>
      <c r="W6" s="2">
        <v>8928030.0</v>
      </c>
      <c r="X6" s="2">
        <v>1.363848E7</v>
      </c>
      <c r="Y6" s="2">
        <v>1.40093E7</v>
      </c>
      <c r="Z6" s="2">
        <v>1109685.0</v>
      </c>
      <c r="AA6" s="2">
        <v>1015784.0</v>
      </c>
      <c r="AB6" s="2">
        <v>820636.4</v>
      </c>
      <c r="AC6" s="2">
        <v>1694273.0</v>
      </c>
      <c r="AD6" s="2">
        <v>2675094.0</v>
      </c>
      <c r="AE6" s="2">
        <v>9982364.0</v>
      </c>
      <c r="AF6" s="2">
        <v>2.157698E7</v>
      </c>
      <c r="AG6" s="2">
        <v>3208176.0</v>
      </c>
      <c r="AH6" s="2">
        <v>1.337685E7</v>
      </c>
      <c r="AI6" s="2">
        <v>5.472633E7</v>
      </c>
      <c r="AJ6" s="2">
        <v>880978.7</v>
      </c>
      <c r="AK6" s="2">
        <v>433893.9</v>
      </c>
      <c r="AL6" s="2">
        <v>1.791381E7</v>
      </c>
      <c r="AM6" s="2">
        <v>1656134.0</v>
      </c>
      <c r="AN6" s="2">
        <v>787442.4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1">
        <v>119.0169</v>
      </c>
      <c r="B7" s="1">
        <v>11.19028</v>
      </c>
      <c r="C7" s="1" t="s">
        <v>7</v>
      </c>
      <c r="D7" s="1" t="s">
        <v>111</v>
      </c>
      <c r="E7" s="1">
        <v>119.0169</v>
      </c>
      <c r="F7" s="2">
        <f t="shared" si="1"/>
        <v>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387.8479</v>
      </c>
      <c r="Q7" s="2">
        <v>182761.9</v>
      </c>
      <c r="R7" s="2">
        <v>0.0</v>
      </c>
      <c r="S7" s="2">
        <v>10786.05</v>
      </c>
      <c r="T7" s="2">
        <v>0.0</v>
      </c>
      <c r="U7" s="2">
        <v>0.0</v>
      </c>
      <c r="V7" s="2">
        <v>1446.604</v>
      </c>
      <c r="W7" s="2">
        <v>659828.4</v>
      </c>
      <c r="X7" s="2">
        <v>121285.9</v>
      </c>
      <c r="Y7" s="2">
        <v>193477.2</v>
      </c>
      <c r="Z7" s="2">
        <v>14250.12</v>
      </c>
      <c r="AA7" s="2">
        <v>0.0</v>
      </c>
      <c r="AB7" s="2">
        <v>3029126.0</v>
      </c>
      <c r="AC7" s="2">
        <v>558.1349</v>
      </c>
      <c r="AD7" s="2">
        <v>0.0</v>
      </c>
      <c r="AE7" s="2">
        <v>0.0</v>
      </c>
      <c r="AF7" s="2">
        <v>0.0</v>
      </c>
      <c r="AG7" s="2">
        <v>1616026.0</v>
      </c>
      <c r="AH7" s="2">
        <v>402.7477</v>
      </c>
      <c r="AI7" s="2">
        <v>0.0</v>
      </c>
      <c r="AJ7" s="2">
        <v>0.0</v>
      </c>
      <c r="AK7" s="2">
        <v>0.0</v>
      </c>
      <c r="AL7" s="2">
        <v>0.0</v>
      </c>
      <c r="AM7" s="2">
        <v>0.0</v>
      </c>
      <c r="AN7" s="2">
        <v>41530.01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>
      <c r="A8" s="1">
        <v>182.0459</v>
      </c>
      <c r="B8" s="1">
        <v>13.56616</v>
      </c>
      <c r="C8" s="1" t="s">
        <v>8</v>
      </c>
      <c r="D8" s="1" t="s">
        <v>112</v>
      </c>
      <c r="E8" s="1">
        <v>182.0459</v>
      </c>
      <c r="F8" s="2">
        <f t="shared" si="1"/>
        <v>1791034.675</v>
      </c>
      <c r="G8" s="2">
        <v>3552414.0</v>
      </c>
      <c r="H8" s="2">
        <v>3385982.0</v>
      </c>
      <c r="I8" s="2">
        <v>116183.9</v>
      </c>
      <c r="J8" s="2">
        <v>109558.8</v>
      </c>
      <c r="K8" s="2">
        <v>853355.2</v>
      </c>
      <c r="L8" s="2">
        <v>1136359.0</v>
      </c>
      <c r="M8" s="2">
        <v>1919435.0</v>
      </c>
      <c r="N8" s="2">
        <v>1590870.0</v>
      </c>
      <c r="O8" s="2">
        <v>431960.6</v>
      </c>
      <c r="P8" s="2">
        <v>871220.3</v>
      </c>
      <c r="Q8" s="2">
        <v>2.658875E7</v>
      </c>
      <c r="R8" s="2">
        <v>1716091.0</v>
      </c>
      <c r="S8" s="2">
        <v>5519994.0</v>
      </c>
      <c r="T8" s="2">
        <v>1513828.0</v>
      </c>
      <c r="U8" s="2">
        <v>2080802.0</v>
      </c>
      <c r="V8" s="2">
        <v>500398.4</v>
      </c>
      <c r="W8" s="2">
        <v>1.946789E8</v>
      </c>
      <c r="X8" s="2">
        <v>6.573205E7</v>
      </c>
      <c r="Y8" s="2">
        <v>2.238917E7</v>
      </c>
      <c r="Z8" s="2">
        <v>3149026.0</v>
      </c>
      <c r="AA8" s="2">
        <v>591160.9</v>
      </c>
      <c r="AB8" s="2">
        <v>1.738924E8</v>
      </c>
      <c r="AC8" s="2">
        <v>1579438.0</v>
      </c>
      <c r="AD8" s="2">
        <v>368360.3</v>
      </c>
      <c r="AE8" s="2">
        <v>2266338.0</v>
      </c>
      <c r="AF8" s="2">
        <v>1.686931E7</v>
      </c>
      <c r="AG8" s="2">
        <v>2.262292E8</v>
      </c>
      <c r="AH8" s="2">
        <v>1854651.0</v>
      </c>
      <c r="AI8" s="2">
        <v>1.386667E7</v>
      </c>
      <c r="AJ8" s="2">
        <v>560981.8</v>
      </c>
      <c r="AK8" s="2">
        <v>2315083.0</v>
      </c>
      <c r="AL8" s="2">
        <v>1.394813E7</v>
      </c>
      <c r="AM8" s="2">
        <v>344896.8</v>
      </c>
      <c r="AN8" s="2">
        <v>2534002.0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>
      <c r="A9" s="1">
        <v>175.047</v>
      </c>
      <c r="B9" s="1">
        <v>4.92408</v>
      </c>
      <c r="C9" s="1" t="s">
        <v>9</v>
      </c>
      <c r="D9" s="1" t="s">
        <v>113</v>
      </c>
      <c r="E9" s="1">
        <v>175.047</v>
      </c>
      <c r="F9" s="2">
        <f t="shared" si="1"/>
        <v>0</v>
      </c>
      <c r="G9" s="2">
        <v>0.0</v>
      </c>
      <c r="H9" s="2">
        <v>0.0</v>
      </c>
      <c r="I9" s="2">
        <v>0.0</v>
      </c>
      <c r="J9" s="2">
        <v>0.0</v>
      </c>
      <c r="K9" s="2">
        <v>694.313</v>
      </c>
      <c r="L9" s="2">
        <v>460.3672</v>
      </c>
      <c r="M9" s="2">
        <v>0.0</v>
      </c>
      <c r="N9" s="2">
        <v>0.0</v>
      </c>
      <c r="O9" s="2">
        <v>0.0</v>
      </c>
      <c r="P9" s="2">
        <v>0.0</v>
      </c>
      <c r="Q9" s="2">
        <v>73701.25</v>
      </c>
      <c r="R9" s="2">
        <v>2109.417</v>
      </c>
      <c r="S9" s="2">
        <v>31578.64</v>
      </c>
      <c r="T9" s="2">
        <v>1782.337</v>
      </c>
      <c r="U9" s="2">
        <v>37777.88</v>
      </c>
      <c r="V9" s="2">
        <v>0.0</v>
      </c>
      <c r="W9" s="2">
        <v>0.0</v>
      </c>
      <c r="X9" s="2">
        <v>0.0</v>
      </c>
      <c r="Y9" s="2">
        <v>81711.27</v>
      </c>
      <c r="Z9" s="2">
        <v>0.0</v>
      </c>
      <c r="AA9" s="2">
        <v>486.3333</v>
      </c>
      <c r="AB9" s="2">
        <v>1966.798</v>
      </c>
      <c r="AC9" s="2">
        <v>46137.87</v>
      </c>
      <c r="AD9" s="2">
        <v>0.0</v>
      </c>
      <c r="AE9" s="2">
        <v>0.0</v>
      </c>
      <c r="AF9" s="2">
        <v>201458.8</v>
      </c>
      <c r="AG9" s="2">
        <v>0.0</v>
      </c>
      <c r="AH9" s="2">
        <v>17984.79</v>
      </c>
      <c r="AI9" s="2">
        <v>0.0</v>
      </c>
      <c r="AJ9" s="2">
        <v>0.0</v>
      </c>
      <c r="AK9" s="2">
        <v>0.0</v>
      </c>
      <c r="AL9" s="2">
        <v>491177.0</v>
      </c>
      <c r="AM9" s="2">
        <v>0.0</v>
      </c>
      <c r="AN9" s="2">
        <v>2130.962</v>
      </c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>
      <c r="A10" s="1">
        <v>175.0246</v>
      </c>
      <c r="B10" s="1">
        <v>5.189188</v>
      </c>
      <c r="C10" s="1" t="s">
        <v>10</v>
      </c>
      <c r="D10" s="1" t="s">
        <v>114</v>
      </c>
      <c r="E10" s="1">
        <v>175.0246</v>
      </c>
      <c r="F10" s="2">
        <f t="shared" si="1"/>
        <v>225.007825</v>
      </c>
      <c r="G10" s="2">
        <v>0.0</v>
      </c>
      <c r="H10" s="2">
        <v>900.0313</v>
      </c>
      <c r="I10" s="2">
        <v>0.0</v>
      </c>
      <c r="J10" s="2">
        <v>0.0</v>
      </c>
      <c r="K10" s="2">
        <v>24309.39</v>
      </c>
      <c r="L10" s="2">
        <v>21369.6</v>
      </c>
      <c r="M10" s="2">
        <v>7.080342E7</v>
      </c>
      <c r="N10" s="2">
        <v>32943.8</v>
      </c>
      <c r="O10" s="2">
        <v>3797.613</v>
      </c>
      <c r="P10" s="2">
        <v>17834.65</v>
      </c>
      <c r="Q10" s="2">
        <v>646105.4</v>
      </c>
      <c r="R10" s="2">
        <v>0.0</v>
      </c>
      <c r="S10" s="2">
        <v>113233.9</v>
      </c>
      <c r="T10" s="2">
        <v>18267.61</v>
      </c>
      <c r="U10" s="2">
        <v>281762.2</v>
      </c>
      <c r="V10" s="2">
        <v>6742.787</v>
      </c>
      <c r="W10" s="2">
        <v>270673.9</v>
      </c>
      <c r="X10" s="2">
        <v>628835.8</v>
      </c>
      <c r="Y10" s="2">
        <v>506991.3</v>
      </c>
      <c r="Z10" s="2">
        <v>710963.4</v>
      </c>
      <c r="AA10" s="2">
        <v>21042.74</v>
      </c>
      <c r="AB10" s="2">
        <v>529156.6</v>
      </c>
      <c r="AC10" s="2">
        <v>168545.6</v>
      </c>
      <c r="AD10" s="2">
        <v>23304.18</v>
      </c>
      <c r="AE10" s="2">
        <v>6419.628</v>
      </c>
      <c r="AF10" s="2">
        <v>2647164.0</v>
      </c>
      <c r="AG10" s="2">
        <v>2.182166E7</v>
      </c>
      <c r="AH10" s="2">
        <v>1575288.0</v>
      </c>
      <c r="AI10" s="2">
        <v>2967863.0</v>
      </c>
      <c r="AJ10" s="2">
        <v>2120.614</v>
      </c>
      <c r="AK10" s="2">
        <v>38283.16</v>
      </c>
      <c r="AL10" s="2">
        <v>219008.8</v>
      </c>
      <c r="AM10" s="2">
        <v>0.0</v>
      </c>
      <c r="AN10" s="2">
        <v>51728.31</v>
      </c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1">
        <v>131.0461</v>
      </c>
      <c r="B11" s="1">
        <v>1.172137</v>
      </c>
      <c r="C11" s="1" t="s">
        <v>11</v>
      </c>
      <c r="D11" s="1" t="s">
        <v>115</v>
      </c>
      <c r="E11" s="1">
        <v>131.0461</v>
      </c>
      <c r="F11" s="2">
        <f t="shared" si="1"/>
        <v>0</v>
      </c>
      <c r="G11" s="2">
        <v>0.0</v>
      </c>
      <c r="H11" s="2">
        <v>0.0</v>
      </c>
      <c r="I11" s="2">
        <v>0.0</v>
      </c>
      <c r="J11" s="2">
        <v>0.0</v>
      </c>
      <c r="K11" s="2">
        <v>272429.4</v>
      </c>
      <c r="L11" s="2">
        <v>53778.25</v>
      </c>
      <c r="M11" s="2">
        <v>0.0</v>
      </c>
      <c r="N11" s="2">
        <v>0.0</v>
      </c>
      <c r="O11" s="2">
        <v>1858.225</v>
      </c>
      <c r="P11" s="2">
        <v>435.8352</v>
      </c>
      <c r="Q11" s="2">
        <v>393223.3</v>
      </c>
      <c r="R11" s="2">
        <v>66612.28</v>
      </c>
      <c r="S11" s="2">
        <v>48720.35</v>
      </c>
      <c r="T11" s="2">
        <v>29174.74</v>
      </c>
      <c r="U11" s="2">
        <v>8323.672</v>
      </c>
      <c r="V11" s="2">
        <v>440.3897</v>
      </c>
      <c r="W11" s="2">
        <v>596211.2</v>
      </c>
      <c r="X11" s="2">
        <v>111288.7</v>
      </c>
      <c r="Y11" s="2">
        <v>261482.6</v>
      </c>
      <c r="Z11" s="2">
        <v>76197.32</v>
      </c>
      <c r="AA11" s="2">
        <v>6969.582</v>
      </c>
      <c r="AB11" s="2">
        <v>175127.8</v>
      </c>
      <c r="AC11" s="2">
        <v>169571.9</v>
      </c>
      <c r="AD11" s="2">
        <v>0.0</v>
      </c>
      <c r="AE11" s="2">
        <v>6014.807</v>
      </c>
      <c r="AF11" s="2">
        <v>220413.4</v>
      </c>
      <c r="AG11" s="2">
        <v>70331.77</v>
      </c>
      <c r="AH11" s="2">
        <v>30994.84</v>
      </c>
      <c r="AI11" s="2">
        <v>67501.0</v>
      </c>
      <c r="AJ11" s="2">
        <v>1883.847</v>
      </c>
      <c r="AK11" s="2">
        <v>4194.477</v>
      </c>
      <c r="AL11" s="2">
        <v>712370.2</v>
      </c>
      <c r="AM11" s="2">
        <v>1699.76</v>
      </c>
      <c r="AN11" s="2">
        <v>6166.99</v>
      </c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>
      <c r="A12" s="1">
        <v>407.2809</v>
      </c>
      <c r="B12" s="1">
        <v>18.38513</v>
      </c>
      <c r="C12" s="1" t="s">
        <v>12</v>
      </c>
      <c r="D12" s="1" t="s">
        <v>116</v>
      </c>
      <c r="E12" s="1">
        <v>407.2809</v>
      </c>
      <c r="F12" s="2">
        <f t="shared" si="1"/>
        <v>311421.125</v>
      </c>
      <c r="G12" s="2">
        <v>297582.5</v>
      </c>
      <c r="H12" s="2">
        <v>609815.6</v>
      </c>
      <c r="I12" s="2">
        <v>160032.5</v>
      </c>
      <c r="J12" s="2">
        <v>178253.9</v>
      </c>
      <c r="K12" s="2">
        <v>1.347211E7</v>
      </c>
      <c r="L12" s="2">
        <v>410177.6</v>
      </c>
      <c r="M12" s="2">
        <v>2.025408E8</v>
      </c>
      <c r="N12" s="2">
        <v>4682132.0</v>
      </c>
      <c r="O12" s="2">
        <v>6.989386E7</v>
      </c>
      <c r="P12" s="2">
        <v>3613871.0</v>
      </c>
      <c r="Q12" s="2">
        <v>2.176738E9</v>
      </c>
      <c r="R12" s="2">
        <v>2.044386E7</v>
      </c>
      <c r="S12" s="2">
        <v>7.664086E8</v>
      </c>
      <c r="T12" s="2">
        <v>3.737899E8</v>
      </c>
      <c r="U12" s="2">
        <v>2.717434E8</v>
      </c>
      <c r="V12" s="2">
        <v>489024.2</v>
      </c>
      <c r="W12" s="2">
        <v>9520864.0</v>
      </c>
      <c r="X12" s="2">
        <v>4.261082E7</v>
      </c>
      <c r="Y12" s="2">
        <v>2.570489E9</v>
      </c>
      <c r="Z12" s="2">
        <v>2.049987E8</v>
      </c>
      <c r="AA12" s="2">
        <v>8.693337E7</v>
      </c>
      <c r="AB12" s="2">
        <v>3.045177E7</v>
      </c>
      <c r="AC12" s="2">
        <v>3.178534E8</v>
      </c>
      <c r="AD12" s="2">
        <v>3.151201E8</v>
      </c>
      <c r="AE12" s="2">
        <v>6.593529E7</v>
      </c>
      <c r="AF12" s="2">
        <v>4.998524E8</v>
      </c>
      <c r="AG12" s="2">
        <v>3.817952E7</v>
      </c>
      <c r="AH12" s="2">
        <v>2.607639E8</v>
      </c>
      <c r="AI12" s="2">
        <v>4.541996E8</v>
      </c>
      <c r="AJ12" s="2">
        <v>7.746813E7</v>
      </c>
      <c r="AK12" s="2">
        <v>7032602.0</v>
      </c>
      <c r="AL12" s="2">
        <v>8.656978E7</v>
      </c>
      <c r="AM12" s="2">
        <v>3027790.0</v>
      </c>
      <c r="AN12" s="2">
        <v>1.845634E7</v>
      </c>
      <c r="AO12" s="2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>
      <c r="A13" s="1">
        <v>174.0882</v>
      </c>
      <c r="B13" s="1">
        <v>1.224027</v>
      </c>
      <c r="C13" s="1" t="s">
        <v>13</v>
      </c>
      <c r="D13" s="1" t="s">
        <v>117</v>
      </c>
      <c r="E13" s="1">
        <v>174.0882</v>
      </c>
      <c r="F13" s="2">
        <f t="shared" si="1"/>
        <v>6158.927</v>
      </c>
      <c r="G13" s="2">
        <v>2715.918</v>
      </c>
      <c r="H13" s="2">
        <v>21919.79</v>
      </c>
      <c r="I13" s="2">
        <v>0.0</v>
      </c>
      <c r="J13" s="2">
        <v>0.0</v>
      </c>
      <c r="K13" s="2">
        <v>1028416.0</v>
      </c>
      <c r="L13" s="2">
        <v>221116.8</v>
      </c>
      <c r="M13" s="2">
        <v>268296.0</v>
      </c>
      <c r="N13" s="2">
        <v>0.0</v>
      </c>
      <c r="O13" s="2">
        <v>57205.95</v>
      </c>
      <c r="P13" s="2">
        <v>7385.17</v>
      </c>
      <c r="Q13" s="2">
        <v>1.007883E7</v>
      </c>
      <c r="R13" s="2">
        <v>1131502.0</v>
      </c>
      <c r="S13" s="2">
        <v>842029.8</v>
      </c>
      <c r="T13" s="2">
        <v>138906.6</v>
      </c>
      <c r="U13" s="2">
        <v>75903.14</v>
      </c>
      <c r="V13" s="2">
        <v>103257.2</v>
      </c>
      <c r="W13" s="2">
        <v>9465911.0</v>
      </c>
      <c r="X13" s="2">
        <v>622198.1</v>
      </c>
      <c r="Y13" s="2">
        <v>1.022197E7</v>
      </c>
      <c r="Z13" s="2">
        <v>297714.3</v>
      </c>
      <c r="AA13" s="2">
        <v>73266.63</v>
      </c>
      <c r="AB13" s="2">
        <v>2.223169E7</v>
      </c>
      <c r="AC13" s="2">
        <v>478169.4</v>
      </c>
      <c r="AD13" s="2">
        <v>7065.219</v>
      </c>
      <c r="AE13" s="2">
        <v>204230.4</v>
      </c>
      <c r="AF13" s="2">
        <v>7.044338E7</v>
      </c>
      <c r="AG13" s="2">
        <v>1.773762E7</v>
      </c>
      <c r="AH13" s="2">
        <v>585970.8</v>
      </c>
      <c r="AI13" s="2">
        <v>1467900.0</v>
      </c>
      <c r="AJ13" s="2">
        <v>24239.8</v>
      </c>
      <c r="AK13" s="2">
        <v>96379.71</v>
      </c>
      <c r="AL13" s="2">
        <v>2442421.0</v>
      </c>
      <c r="AM13" s="2">
        <v>41991.95</v>
      </c>
      <c r="AN13" s="2">
        <v>307228.9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>
      <c r="A14" s="1">
        <v>112.0513</v>
      </c>
      <c r="B14" s="1">
        <v>1.329062</v>
      </c>
      <c r="C14" s="1" t="s">
        <v>14</v>
      </c>
      <c r="D14" s="1" t="s">
        <v>118</v>
      </c>
      <c r="E14" s="1">
        <v>112.0513</v>
      </c>
      <c r="F14" s="2">
        <f t="shared" si="1"/>
        <v>0</v>
      </c>
      <c r="G14" s="2">
        <v>0.0</v>
      </c>
      <c r="H14" s="2">
        <v>0.0</v>
      </c>
      <c r="I14" s="2">
        <v>0.0</v>
      </c>
      <c r="J14" s="2">
        <v>0.0</v>
      </c>
      <c r="K14" s="2">
        <v>12197.04</v>
      </c>
      <c r="L14" s="2">
        <v>0.0</v>
      </c>
      <c r="M14" s="2">
        <v>4344.108</v>
      </c>
      <c r="N14" s="2">
        <v>1100.521</v>
      </c>
      <c r="O14" s="2">
        <v>1637.09</v>
      </c>
      <c r="P14" s="2">
        <v>0.0</v>
      </c>
      <c r="Q14" s="2">
        <v>1592.774</v>
      </c>
      <c r="R14" s="2">
        <v>0.0</v>
      </c>
      <c r="S14" s="2">
        <v>9294.833</v>
      </c>
      <c r="T14" s="2">
        <v>18360.57</v>
      </c>
      <c r="U14" s="2">
        <v>951.8929</v>
      </c>
      <c r="V14" s="2">
        <v>0.0</v>
      </c>
      <c r="W14" s="2">
        <v>0.0</v>
      </c>
      <c r="X14" s="2">
        <v>0.0</v>
      </c>
      <c r="Y14" s="2">
        <v>588.4418</v>
      </c>
      <c r="Z14" s="2">
        <v>0.0</v>
      </c>
      <c r="AA14" s="2">
        <v>70192.0</v>
      </c>
      <c r="AB14" s="2">
        <v>4607.035</v>
      </c>
      <c r="AC14" s="2">
        <v>61409.87</v>
      </c>
      <c r="AD14" s="2">
        <v>311.0181</v>
      </c>
      <c r="AE14" s="2">
        <v>2695.516</v>
      </c>
      <c r="AF14" s="2">
        <v>1050138.0</v>
      </c>
      <c r="AG14" s="2">
        <v>0.0</v>
      </c>
      <c r="AH14" s="2">
        <v>1116919.0</v>
      </c>
      <c r="AI14" s="2">
        <v>0.0</v>
      </c>
      <c r="AJ14" s="2">
        <v>821.5696</v>
      </c>
      <c r="AK14" s="2">
        <v>2844.09</v>
      </c>
      <c r="AL14" s="2">
        <v>79411.69</v>
      </c>
      <c r="AM14" s="2">
        <v>0.0</v>
      </c>
      <c r="AN14" s="2">
        <v>5927.605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>
      <c r="A15" s="1">
        <v>167.9971</v>
      </c>
      <c r="B15" s="1">
        <v>4.734904</v>
      </c>
      <c r="C15" s="1" t="s">
        <v>15</v>
      </c>
      <c r="D15" s="1" t="s">
        <v>119</v>
      </c>
      <c r="E15" s="1">
        <v>167.9971</v>
      </c>
      <c r="F15" s="2">
        <f t="shared" si="1"/>
        <v>259.941</v>
      </c>
      <c r="G15" s="2">
        <v>1039.764</v>
      </c>
      <c r="H15" s="2">
        <v>0.0</v>
      </c>
      <c r="I15" s="2">
        <v>0.0</v>
      </c>
      <c r="J15" s="2">
        <v>0.0</v>
      </c>
      <c r="K15" s="2">
        <v>1678.903</v>
      </c>
      <c r="L15" s="2">
        <v>39896.55</v>
      </c>
      <c r="M15" s="2">
        <v>0.0</v>
      </c>
      <c r="N15" s="2">
        <v>0.0</v>
      </c>
      <c r="O15" s="2">
        <v>0.0</v>
      </c>
      <c r="P15" s="2">
        <v>556.5456</v>
      </c>
      <c r="Q15" s="2">
        <v>238265.2</v>
      </c>
      <c r="R15" s="2">
        <v>4253.297</v>
      </c>
      <c r="S15" s="2">
        <v>23712.92</v>
      </c>
      <c r="T15" s="2">
        <v>1216.809</v>
      </c>
      <c r="U15" s="2">
        <v>18526.24</v>
      </c>
      <c r="V15" s="2">
        <v>429.6707</v>
      </c>
      <c r="W15" s="2">
        <v>148225.3</v>
      </c>
      <c r="X15" s="2">
        <v>3004.457</v>
      </c>
      <c r="Y15" s="2">
        <v>194244.1</v>
      </c>
      <c r="Z15" s="2">
        <v>0.0</v>
      </c>
      <c r="AA15" s="2">
        <v>453.7027</v>
      </c>
      <c r="AB15" s="2">
        <v>349205.0</v>
      </c>
      <c r="AC15" s="2">
        <v>7912.672</v>
      </c>
      <c r="AD15" s="2">
        <v>639.9079</v>
      </c>
      <c r="AE15" s="2">
        <v>150648.6</v>
      </c>
      <c r="AF15" s="2">
        <v>834119.8</v>
      </c>
      <c r="AG15" s="2">
        <v>189674.3</v>
      </c>
      <c r="AH15" s="2">
        <v>29911.25</v>
      </c>
      <c r="AI15" s="2">
        <v>278106.4</v>
      </c>
      <c r="AJ15" s="2">
        <v>0.0</v>
      </c>
      <c r="AK15" s="2">
        <v>9206.314</v>
      </c>
      <c r="AL15" s="2">
        <v>3053035.0</v>
      </c>
      <c r="AM15" s="2">
        <v>0.0</v>
      </c>
      <c r="AN15" s="2">
        <v>8536.767</v>
      </c>
      <c r="AO15" s="2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>
      <c r="A16" s="1">
        <v>330.061</v>
      </c>
      <c r="B16" s="1">
        <v>11.64251</v>
      </c>
      <c r="C16" s="1" t="s">
        <v>16</v>
      </c>
      <c r="D16" s="1" t="s">
        <v>120</v>
      </c>
      <c r="E16" s="1">
        <v>330.061</v>
      </c>
      <c r="F16" s="2">
        <f t="shared" si="1"/>
        <v>0</v>
      </c>
      <c r="G16" s="2">
        <v>0.0</v>
      </c>
      <c r="H16" s="2">
        <v>0.0</v>
      </c>
      <c r="I16" s="2">
        <v>0.0</v>
      </c>
      <c r="J16" s="2">
        <v>0.0</v>
      </c>
      <c r="K16" s="2">
        <v>36817.61</v>
      </c>
      <c r="L16" s="2">
        <v>1759.234</v>
      </c>
      <c r="M16" s="2">
        <v>0.0</v>
      </c>
      <c r="N16" s="2">
        <v>7722.299</v>
      </c>
      <c r="O16" s="2">
        <v>1107.556</v>
      </c>
      <c r="P16" s="2">
        <v>105437.6</v>
      </c>
      <c r="Q16" s="2">
        <v>49796.49</v>
      </c>
      <c r="R16" s="2">
        <v>27545.45</v>
      </c>
      <c r="S16" s="2">
        <v>28346.49</v>
      </c>
      <c r="T16" s="2">
        <v>1753.546</v>
      </c>
      <c r="U16" s="2">
        <v>59955.36</v>
      </c>
      <c r="V16" s="2">
        <v>16858.84</v>
      </c>
      <c r="W16" s="2">
        <v>0.0</v>
      </c>
      <c r="X16" s="2">
        <v>0.0</v>
      </c>
      <c r="Y16" s="2">
        <v>68502.66</v>
      </c>
      <c r="Z16" s="2">
        <v>41169.5</v>
      </c>
      <c r="AA16" s="2">
        <v>9783.298</v>
      </c>
      <c r="AB16" s="2">
        <v>197754.8</v>
      </c>
      <c r="AC16" s="2">
        <v>0.0</v>
      </c>
      <c r="AD16" s="2">
        <v>138489.4</v>
      </c>
      <c r="AE16" s="2">
        <v>31246.79</v>
      </c>
      <c r="AF16" s="2">
        <v>7154.022</v>
      </c>
      <c r="AG16" s="2">
        <v>584093.8</v>
      </c>
      <c r="AH16" s="2">
        <v>18750.32</v>
      </c>
      <c r="AI16" s="2">
        <v>95618.61</v>
      </c>
      <c r="AJ16" s="2">
        <v>0.0</v>
      </c>
      <c r="AK16" s="2">
        <v>0.0</v>
      </c>
      <c r="AL16" s="2">
        <v>3450.128</v>
      </c>
      <c r="AM16" s="2">
        <v>2829.037</v>
      </c>
      <c r="AN16" s="2">
        <v>88879.52</v>
      </c>
      <c r="AO16" s="2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>
      <c r="A17" s="1">
        <v>306.0497</v>
      </c>
      <c r="B17" s="1">
        <v>9.088568</v>
      </c>
      <c r="C17" s="1" t="s">
        <v>17</v>
      </c>
      <c r="D17" s="1" t="s">
        <v>121</v>
      </c>
      <c r="E17" s="1">
        <v>306.0497</v>
      </c>
      <c r="F17" s="2">
        <f t="shared" si="1"/>
        <v>0</v>
      </c>
      <c r="G17" s="2">
        <v>0.0</v>
      </c>
      <c r="H17" s="2">
        <v>0.0</v>
      </c>
      <c r="I17" s="2">
        <v>0.0</v>
      </c>
      <c r="J17" s="2">
        <v>0.0</v>
      </c>
      <c r="K17" s="2">
        <v>25903.54</v>
      </c>
      <c r="L17" s="2">
        <v>9973.034</v>
      </c>
      <c r="M17" s="2">
        <v>0.0</v>
      </c>
      <c r="N17" s="2">
        <v>12333.8</v>
      </c>
      <c r="O17" s="2">
        <v>0.0</v>
      </c>
      <c r="P17" s="2">
        <v>57267.8</v>
      </c>
      <c r="Q17" s="2">
        <v>13167.67</v>
      </c>
      <c r="R17" s="2">
        <v>114010.2</v>
      </c>
      <c r="S17" s="2">
        <v>37339.5</v>
      </c>
      <c r="T17" s="2">
        <v>29550.5</v>
      </c>
      <c r="U17" s="2">
        <v>79147.45</v>
      </c>
      <c r="V17" s="2">
        <v>17401.29</v>
      </c>
      <c r="W17" s="2">
        <v>0.0</v>
      </c>
      <c r="X17" s="2">
        <v>0.0</v>
      </c>
      <c r="Y17" s="2">
        <v>146995.8</v>
      </c>
      <c r="Z17" s="2">
        <v>44241.97</v>
      </c>
      <c r="AA17" s="2">
        <v>14775.53</v>
      </c>
      <c r="AB17" s="2">
        <v>297014.0</v>
      </c>
      <c r="AC17" s="2">
        <v>0.0</v>
      </c>
      <c r="AD17" s="2">
        <v>353.8822</v>
      </c>
      <c r="AE17" s="2">
        <v>305891.6</v>
      </c>
      <c r="AF17" s="2">
        <v>54127.33</v>
      </c>
      <c r="AG17" s="2">
        <v>1123496.0</v>
      </c>
      <c r="AH17" s="2">
        <v>11607.53</v>
      </c>
      <c r="AI17" s="2">
        <v>746276.9</v>
      </c>
      <c r="AJ17" s="2">
        <v>435.29</v>
      </c>
      <c r="AK17" s="2">
        <v>0.0</v>
      </c>
      <c r="AL17" s="2">
        <v>5597.721</v>
      </c>
      <c r="AM17" s="2">
        <v>834.7103</v>
      </c>
      <c r="AN17" s="2">
        <v>77628.52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>
      <c r="A18" s="1">
        <v>251.0784</v>
      </c>
      <c r="B18" s="1">
        <v>4.67175</v>
      </c>
      <c r="C18" s="1" t="s">
        <v>18</v>
      </c>
      <c r="D18" s="1" t="s">
        <v>122</v>
      </c>
      <c r="E18" s="1">
        <v>251.0784</v>
      </c>
      <c r="F18" s="2">
        <f t="shared" si="1"/>
        <v>726.09775</v>
      </c>
      <c r="G18" s="2">
        <v>2904.391</v>
      </c>
      <c r="H18" s="2">
        <v>0.0</v>
      </c>
      <c r="I18" s="2">
        <v>0.0</v>
      </c>
      <c r="J18" s="2">
        <v>0.0</v>
      </c>
      <c r="K18" s="2">
        <v>215153.7</v>
      </c>
      <c r="L18" s="2">
        <v>24327.16</v>
      </c>
      <c r="M18" s="2">
        <v>24763.05</v>
      </c>
      <c r="N18" s="2">
        <v>25951.48</v>
      </c>
      <c r="O18" s="2">
        <v>1237.866</v>
      </c>
      <c r="P18" s="2">
        <v>0.0</v>
      </c>
      <c r="Q18" s="2">
        <v>9875405.0</v>
      </c>
      <c r="R18" s="2">
        <v>234273.0</v>
      </c>
      <c r="S18" s="2">
        <v>119019.8</v>
      </c>
      <c r="T18" s="2">
        <v>0.0</v>
      </c>
      <c r="U18" s="2">
        <v>6962056.0</v>
      </c>
      <c r="V18" s="2">
        <v>2624.56</v>
      </c>
      <c r="W18" s="2">
        <v>1732794.0</v>
      </c>
      <c r="X18" s="2">
        <v>90815.84</v>
      </c>
      <c r="Y18" s="2">
        <v>8591366.0</v>
      </c>
      <c r="Z18" s="2">
        <v>34950.9</v>
      </c>
      <c r="AA18" s="2">
        <v>54067.88</v>
      </c>
      <c r="AB18" s="2">
        <v>1.63754E7</v>
      </c>
      <c r="AC18" s="2">
        <v>257651.0</v>
      </c>
      <c r="AD18" s="2">
        <v>46695.56</v>
      </c>
      <c r="AE18" s="2">
        <v>82392.36</v>
      </c>
      <c r="AF18" s="2">
        <v>236154.9</v>
      </c>
      <c r="AG18" s="2">
        <v>2466684.0</v>
      </c>
      <c r="AH18" s="2">
        <v>110397.5</v>
      </c>
      <c r="AI18" s="2">
        <v>7452216.0</v>
      </c>
      <c r="AJ18" s="2">
        <v>9240.437</v>
      </c>
      <c r="AK18" s="2">
        <v>0.0</v>
      </c>
      <c r="AL18" s="2">
        <v>448390.9</v>
      </c>
      <c r="AM18" s="2">
        <v>1744.878</v>
      </c>
      <c r="AN18" s="2">
        <v>53367.75</v>
      </c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>
      <c r="A19" s="1">
        <v>195.0508</v>
      </c>
      <c r="B19" s="1">
        <v>4.841385</v>
      </c>
      <c r="C19" s="1" t="s">
        <v>19</v>
      </c>
      <c r="D19" s="1" t="s">
        <v>123</v>
      </c>
      <c r="E19" s="1">
        <v>195.0508</v>
      </c>
      <c r="F19" s="2">
        <f t="shared" si="1"/>
        <v>143274.175</v>
      </c>
      <c r="G19" s="2">
        <v>301435.2</v>
      </c>
      <c r="H19" s="2">
        <v>271661.5</v>
      </c>
      <c r="I19" s="2">
        <v>0.0</v>
      </c>
      <c r="J19" s="2">
        <v>0.0</v>
      </c>
      <c r="K19" s="2">
        <v>6808776.0</v>
      </c>
      <c r="L19" s="2">
        <v>7620450.0</v>
      </c>
      <c r="M19" s="2">
        <v>8227795.0</v>
      </c>
      <c r="N19" s="2">
        <v>2351872.0</v>
      </c>
      <c r="O19" s="2">
        <v>1339554.0</v>
      </c>
      <c r="P19" s="2">
        <v>539615.8</v>
      </c>
      <c r="Q19" s="2">
        <v>3.332088E7</v>
      </c>
      <c r="R19" s="2">
        <v>2.310934E7</v>
      </c>
      <c r="S19" s="2">
        <v>2038658.0</v>
      </c>
      <c r="T19" s="2">
        <v>4293482.0</v>
      </c>
      <c r="U19" s="2">
        <v>1.991301E7</v>
      </c>
      <c r="V19" s="2">
        <v>1.033112E7</v>
      </c>
      <c r="W19" s="2">
        <v>5.92212E7</v>
      </c>
      <c r="X19" s="2">
        <v>901711.2</v>
      </c>
      <c r="Y19" s="2">
        <v>2.122503E7</v>
      </c>
      <c r="Z19" s="2">
        <v>863373.9</v>
      </c>
      <c r="AA19" s="2">
        <v>1440168.0</v>
      </c>
      <c r="AB19" s="2">
        <v>3.173113E7</v>
      </c>
      <c r="AC19" s="2">
        <v>2.941581E7</v>
      </c>
      <c r="AD19" s="2">
        <v>1285596.0</v>
      </c>
      <c r="AE19" s="2">
        <v>2224283.0</v>
      </c>
      <c r="AF19" s="2">
        <v>4.540924E8</v>
      </c>
      <c r="AG19" s="2">
        <v>3.244508E7</v>
      </c>
      <c r="AH19" s="2">
        <v>5779742.0</v>
      </c>
      <c r="AI19" s="2">
        <v>4.764995E7</v>
      </c>
      <c r="AJ19" s="2">
        <v>350728.4</v>
      </c>
      <c r="AK19" s="2">
        <v>1586736.0</v>
      </c>
      <c r="AL19" s="2">
        <v>1.595313E8</v>
      </c>
      <c r="AM19" s="2">
        <v>888837.8</v>
      </c>
      <c r="AN19" s="2">
        <v>1348889.0</v>
      </c>
      <c r="AO19" s="2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>
      <c r="A20" s="1">
        <v>784.1502</v>
      </c>
      <c r="B20" s="1">
        <v>15.33255</v>
      </c>
      <c r="C20" s="1" t="s">
        <v>20</v>
      </c>
      <c r="D20" s="1" t="s">
        <v>124</v>
      </c>
      <c r="E20" s="1">
        <v>784.1502</v>
      </c>
      <c r="F20" s="2">
        <f t="shared" si="1"/>
        <v>0</v>
      </c>
      <c r="G20" s="2">
        <v>0.0</v>
      </c>
      <c r="H20" s="2">
        <v>0.0</v>
      </c>
      <c r="I20" s="2">
        <v>0.0</v>
      </c>
      <c r="J20" s="2">
        <v>0.0</v>
      </c>
      <c r="K20" s="2">
        <v>49592.3</v>
      </c>
      <c r="L20" s="2">
        <v>151634.9</v>
      </c>
      <c r="M20" s="2">
        <v>16400.81</v>
      </c>
      <c r="N20" s="2">
        <v>0.0</v>
      </c>
      <c r="O20" s="2">
        <v>4011.346</v>
      </c>
      <c r="P20" s="2">
        <v>25575.29</v>
      </c>
      <c r="Q20" s="2">
        <v>73960.3</v>
      </c>
      <c r="R20" s="2">
        <v>337218.2</v>
      </c>
      <c r="S20" s="2">
        <v>68005.07</v>
      </c>
      <c r="T20" s="2">
        <v>118734.0</v>
      </c>
      <c r="U20" s="2">
        <v>654101.6</v>
      </c>
      <c r="V20" s="2">
        <v>34750.74</v>
      </c>
      <c r="W20" s="2">
        <v>745856.9</v>
      </c>
      <c r="X20" s="2">
        <v>185241.4</v>
      </c>
      <c r="Y20" s="2">
        <v>236867.1</v>
      </c>
      <c r="Z20" s="2">
        <v>258038.2</v>
      </c>
      <c r="AA20" s="2">
        <v>11512.25</v>
      </c>
      <c r="AB20" s="2">
        <v>4355644.0</v>
      </c>
      <c r="AC20" s="2">
        <v>269085.5</v>
      </c>
      <c r="AD20" s="2">
        <v>274608.9</v>
      </c>
      <c r="AE20" s="2">
        <v>0.0</v>
      </c>
      <c r="AF20" s="2">
        <v>548488.8</v>
      </c>
      <c r="AG20" s="2">
        <v>1.09752E7</v>
      </c>
      <c r="AH20" s="2">
        <v>964161.5</v>
      </c>
      <c r="AI20" s="2">
        <v>310592.4</v>
      </c>
      <c r="AJ20" s="2">
        <v>7017.725</v>
      </c>
      <c r="AK20" s="2">
        <v>31791.6</v>
      </c>
      <c r="AL20" s="2">
        <v>191355.9</v>
      </c>
      <c r="AM20" s="2">
        <v>30163.14</v>
      </c>
      <c r="AN20" s="2">
        <v>313208.1</v>
      </c>
      <c r="AO20" s="2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ht="15.75" customHeight="1">
      <c r="A21" s="1">
        <v>440.131</v>
      </c>
      <c r="B21" s="1">
        <v>13.71165</v>
      </c>
      <c r="C21" s="1" t="s">
        <v>21</v>
      </c>
      <c r="D21" s="1" t="s">
        <v>125</v>
      </c>
      <c r="E21" s="1">
        <v>440.131</v>
      </c>
      <c r="F21" s="2">
        <f t="shared" si="1"/>
        <v>0</v>
      </c>
      <c r="G21" s="2">
        <v>0.0</v>
      </c>
      <c r="H21" s="2">
        <v>0.0</v>
      </c>
      <c r="I21" s="2">
        <v>0.0</v>
      </c>
      <c r="J21" s="2">
        <v>0.0</v>
      </c>
      <c r="K21" s="2">
        <v>56363.55</v>
      </c>
      <c r="L21" s="2">
        <v>15810.94</v>
      </c>
      <c r="M21" s="2">
        <v>15204.98</v>
      </c>
      <c r="N21" s="2">
        <v>94527.95</v>
      </c>
      <c r="O21" s="2">
        <v>1112.081</v>
      </c>
      <c r="P21" s="2">
        <v>32686.26</v>
      </c>
      <c r="Q21" s="2">
        <v>131371.4</v>
      </c>
      <c r="R21" s="2">
        <v>138022.6</v>
      </c>
      <c r="S21" s="2">
        <v>122172.3</v>
      </c>
      <c r="T21" s="2">
        <v>194859.3</v>
      </c>
      <c r="U21" s="2">
        <v>895637.8</v>
      </c>
      <c r="V21" s="2">
        <v>55327.45</v>
      </c>
      <c r="W21" s="2">
        <v>113766.2</v>
      </c>
      <c r="X21" s="2">
        <v>553015.9</v>
      </c>
      <c r="Y21" s="2">
        <v>374722.2</v>
      </c>
      <c r="Z21" s="2">
        <v>304367.3</v>
      </c>
      <c r="AA21" s="2">
        <v>996.1428</v>
      </c>
      <c r="AB21" s="2">
        <v>271788.8</v>
      </c>
      <c r="AC21" s="2">
        <v>23413.2</v>
      </c>
      <c r="AD21" s="2">
        <v>48437.02</v>
      </c>
      <c r="AE21" s="2">
        <v>0.0</v>
      </c>
      <c r="AF21" s="2">
        <v>6738.799</v>
      </c>
      <c r="AG21" s="2">
        <v>264679.2</v>
      </c>
      <c r="AH21" s="2">
        <v>85892.06</v>
      </c>
      <c r="AI21" s="2">
        <v>20542.93</v>
      </c>
      <c r="AJ21" s="2">
        <v>5090.848</v>
      </c>
      <c r="AK21" s="2">
        <v>0.0</v>
      </c>
      <c r="AL21" s="2">
        <v>10972.75</v>
      </c>
      <c r="AM21" s="2">
        <v>25349.83</v>
      </c>
      <c r="AN21" s="2">
        <v>37598.74</v>
      </c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ht="15.75" customHeight="1">
      <c r="A22" s="1">
        <v>178.072</v>
      </c>
      <c r="B22" s="1">
        <v>1.167662</v>
      </c>
      <c r="C22" s="1" t="s">
        <v>22</v>
      </c>
      <c r="D22" s="1" t="s">
        <v>126</v>
      </c>
      <c r="E22" s="1">
        <v>178.072</v>
      </c>
      <c r="F22" s="2">
        <f t="shared" si="1"/>
        <v>2053.25925</v>
      </c>
      <c r="G22" s="1">
        <v>0.0</v>
      </c>
      <c r="H22" s="1">
        <v>8213.037</v>
      </c>
      <c r="I22" s="1">
        <v>0.0</v>
      </c>
      <c r="J22" s="1">
        <v>0.0</v>
      </c>
      <c r="K22" s="2">
        <v>0.0</v>
      </c>
      <c r="L22" s="2">
        <v>563.0092</v>
      </c>
      <c r="M22" s="2">
        <v>0.0</v>
      </c>
      <c r="N22" s="2">
        <v>0.0</v>
      </c>
      <c r="O22" s="2">
        <v>1333.766</v>
      </c>
      <c r="P22" s="2">
        <v>0.0</v>
      </c>
      <c r="Q22" s="2">
        <v>161262.1</v>
      </c>
      <c r="R22" s="2">
        <v>29075.69</v>
      </c>
      <c r="S22" s="2">
        <v>24451.26</v>
      </c>
      <c r="T22" s="2">
        <v>0.0</v>
      </c>
      <c r="U22" s="2">
        <v>27201.22</v>
      </c>
      <c r="V22" s="2">
        <v>11552.4</v>
      </c>
      <c r="W22" s="2">
        <v>99207.59</v>
      </c>
      <c r="X22" s="2">
        <v>0.0</v>
      </c>
      <c r="Y22" s="2">
        <v>204615.4</v>
      </c>
      <c r="Z22" s="2">
        <v>41165.83</v>
      </c>
      <c r="AA22" s="2">
        <v>0.0</v>
      </c>
      <c r="AB22" s="2">
        <v>482103.9</v>
      </c>
      <c r="AC22" s="2">
        <v>2193.358</v>
      </c>
      <c r="AD22" s="2">
        <v>0.0</v>
      </c>
      <c r="AE22" s="2">
        <v>0.0</v>
      </c>
      <c r="AF22" s="2">
        <v>238886.6</v>
      </c>
      <c r="AG22" s="2">
        <v>92737.86</v>
      </c>
      <c r="AH22" s="2">
        <v>114707.8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30140.13</v>
      </c>
      <c r="AO22" s="2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ht="15.75" customHeight="1">
      <c r="A23" s="1">
        <v>259.0221</v>
      </c>
      <c r="B23" s="1">
        <v>5.856249</v>
      </c>
      <c r="C23" s="1" t="s">
        <v>23</v>
      </c>
      <c r="D23" s="1" t="s">
        <v>127</v>
      </c>
      <c r="E23" s="1">
        <v>259.0221</v>
      </c>
      <c r="F23" s="2">
        <f t="shared" si="1"/>
        <v>5186.4475</v>
      </c>
      <c r="G23" s="1">
        <v>20745.79</v>
      </c>
      <c r="H23" s="1">
        <v>0.0</v>
      </c>
      <c r="I23" s="1">
        <v>0.0</v>
      </c>
      <c r="J23" s="1">
        <v>0.0</v>
      </c>
      <c r="K23" s="2">
        <v>0.0</v>
      </c>
      <c r="L23" s="2">
        <v>631.3104</v>
      </c>
      <c r="M23" s="2">
        <v>758.4257</v>
      </c>
      <c r="N23" s="2">
        <v>0.0</v>
      </c>
      <c r="O23" s="2">
        <v>60002.2</v>
      </c>
      <c r="P23" s="2">
        <v>0.0</v>
      </c>
      <c r="Q23" s="2">
        <v>0.0</v>
      </c>
      <c r="R23" s="2">
        <v>477.7055</v>
      </c>
      <c r="S23" s="2">
        <v>0.0</v>
      </c>
      <c r="T23" s="2">
        <v>16682.87</v>
      </c>
      <c r="U23" s="2">
        <v>1007.447</v>
      </c>
      <c r="V23" s="2">
        <v>0.0</v>
      </c>
      <c r="W23" s="2">
        <v>2609.467</v>
      </c>
      <c r="X23" s="2">
        <v>0.0</v>
      </c>
      <c r="Y23" s="2">
        <v>6225.22</v>
      </c>
      <c r="Z23" s="2">
        <v>431.8877</v>
      </c>
      <c r="AA23" s="2">
        <v>64981.39</v>
      </c>
      <c r="AB23" s="2">
        <v>247631.1</v>
      </c>
      <c r="AC23" s="2">
        <v>425373.6</v>
      </c>
      <c r="AD23" s="2">
        <v>0.0</v>
      </c>
      <c r="AE23" s="2">
        <v>206063.3</v>
      </c>
      <c r="AF23" s="2">
        <v>176811.0</v>
      </c>
      <c r="AG23" s="2">
        <v>104746.7</v>
      </c>
      <c r="AH23" s="2">
        <v>770588.1</v>
      </c>
      <c r="AI23" s="2">
        <v>1.159166E7</v>
      </c>
      <c r="AJ23" s="2">
        <v>0.0</v>
      </c>
      <c r="AK23" s="2">
        <v>25245.64</v>
      </c>
      <c r="AL23" s="2">
        <v>145249.5</v>
      </c>
      <c r="AM23" s="2">
        <v>0.0</v>
      </c>
      <c r="AN23" s="2">
        <v>907.7197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ht="15.75" customHeight="1">
      <c r="A24" s="1">
        <v>259.0222</v>
      </c>
      <c r="B24" s="1">
        <v>5.844153</v>
      </c>
      <c r="C24" s="1" t="s">
        <v>24</v>
      </c>
      <c r="D24" s="1" t="s">
        <v>128</v>
      </c>
      <c r="E24" s="1">
        <v>259.0222</v>
      </c>
      <c r="F24" s="2">
        <f t="shared" si="1"/>
        <v>3618.2175</v>
      </c>
      <c r="G24" s="1">
        <v>14472.87</v>
      </c>
      <c r="H24" s="1">
        <v>0.0</v>
      </c>
      <c r="I24" s="1">
        <v>0.0</v>
      </c>
      <c r="J24" s="1">
        <v>0.0</v>
      </c>
      <c r="K24" s="2">
        <v>0.0</v>
      </c>
      <c r="L24" s="2">
        <v>631.3104</v>
      </c>
      <c r="M24" s="2">
        <v>758.4257</v>
      </c>
      <c r="N24" s="2">
        <v>0.0</v>
      </c>
      <c r="O24" s="2">
        <v>0.0</v>
      </c>
      <c r="P24" s="2">
        <v>0.0</v>
      </c>
      <c r="Q24" s="2">
        <v>0.0</v>
      </c>
      <c r="R24" s="2">
        <v>477.7055</v>
      </c>
      <c r="S24" s="2">
        <v>0.0</v>
      </c>
      <c r="T24" s="2">
        <v>16682.87</v>
      </c>
      <c r="U24" s="2">
        <v>1007.447</v>
      </c>
      <c r="V24" s="2">
        <v>0.0</v>
      </c>
      <c r="W24" s="2">
        <v>2609.467</v>
      </c>
      <c r="X24" s="2">
        <v>0.0</v>
      </c>
      <c r="Y24" s="2">
        <v>4790.644</v>
      </c>
      <c r="Z24" s="2">
        <v>431.8877</v>
      </c>
      <c r="AA24" s="2">
        <v>59396.89</v>
      </c>
      <c r="AB24" s="2">
        <v>232841.9</v>
      </c>
      <c r="AC24" s="2">
        <v>281795.3</v>
      </c>
      <c r="AD24" s="2">
        <v>0.0</v>
      </c>
      <c r="AE24" s="2">
        <v>206063.3</v>
      </c>
      <c r="AF24" s="2">
        <v>176811.0</v>
      </c>
      <c r="AG24" s="2">
        <v>57016.55</v>
      </c>
      <c r="AH24" s="2">
        <v>782263.1</v>
      </c>
      <c r="AI24" s="2">
        <v>1.158094E7</v>
      </c>
      <c r="AJ24" s="2">
        <v>0.0</v>
      </c>
      <c r="AK24" s="2">
        <v>25245.64</v>
      </c>
      <c r="AL24" s="2">
        <v>145249.5</v>
      </c>
      <c r="AM24" s="2">
        <v>0.0</v>
      </c>
      <c r="AN24" s="2">
        <v>459.6106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ht="15.75" customHeight="1">
      <c r="A25" s="3">
        <v>145.0618</v>
      </c>
      <c r="B25" s="3">
        <v>1.179348</v>
      </c>
      <c r="C25" s="3" t="s">
        <v>25</v>
      </c>
      <c r="D25" s="3" t="s">
        <v>129</v>
      </c>
      <c r="E25" s="3">
        <v>145.0618</v>
      </c>
      <c r="F25" s="2">
        <f t="shared" si="1"/>
        <v>0</v>
      </c>
      <c r="G25" s="2">
        <v>0.0</v>
      </c>
      <c r="H25" s="2">
        <v>0.0</v>
      </c>
      <c r="I25" s="2">
        <v>0.0</v>
      </c>
      <c r="J25" s="2">
        <v>0.0</v>
      </c>
      <c r="K25" s="2">
        <v>2982486.0</v>
      </c>
      <c r="L25" s="2">
        <v>1095471.0</v>
      </c>
      <c r="M25" s="2">
        <v>40772.04</v>
      </c>
      <c r="N25" s="2">
        <v>0.0</v>
      </c>
      <c r="O25" s="2">
        <v>47211.91</v>
      </c>
      <c r="P25" s="2">
        <v>32280.98</v>
      </c>
      <c r="Q25" s="2">
        <v>1023648.0</v>
      </c>
      <c r="R25" s="2">
        <v>65581.26</v>
      </c>
      <c r="S25" s="2">
        <v>186664.8</v>
      </c>
      <c r="T25" s="2">
        <v>40466.4</v>
      </c>
      <c r="U25" s="2">
        <v>190065.1</v>
      </c>
      <c r="V25" s="2">
        <v>12604.41</v>
      </c>
      <c r="W25" s="2">
        <v>2148946.0</v>
      </c>
      <c r="X25" s="2">
        <v>482015.7</v>
      </c>
      <c r="Y25" s="2">
        <v>872970.5</v>
      </c>
      <c r="Z25" s="2">
        <v>354851.5</v>
      </c>
      <c r="AA25" s="2">
        <v>1098.498</v>
      </c>
      <c r="AB25" s="2">
        <v>4158656.0</v>
      </c>
      <c r="AC25" s="2">
        <v>199381.9</v>
      </c>
      <c r="AD25" s="2">
        <v>0.0</v>
      </c>
      <c r="AE25" s="2">
        <v>241847.2</v>
      </c>
      <c r="AF25" s="2">
        <v>3326886.0</v>
      </c>
      <c r="AG25" s="2">
        <v>4626717.0</v>
      </c>
      <c r="AH25" s="2">
        <v>138652.6</v>
      </c>
      <c r="AI25" s="2">
        <v>70206.64</v>
      </c>
      <c r="AJ25" s="2">
        <v>32573.23</v>
      </c>
      <c r="AK25" s="2">
        <v>31616.55</v>
      </c>
      <c r="AL25" s="2">
        <v>703090.6</v>
      </c>
      <c r="AM25" s="2">
        <v>2200.919</v>
      </c>
      <c r="AN25" s="2">
        <v>69781.78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ht="15.75" customHeight="1">
      <c r="A26" s="1">
        <v>611.1446</v>
      </c>
      <c r="B26" s="1">
        <v>11.58151</v>
      </c>
      <c r="C26" s="1" t="s">
        <v>26</v>
      </c>
      <c r="D26" s="1" t="s">
        <v>130</v>
      </c>
      <c r="E26" s="1">
        <v>611.1446</v>
      </c>
      <c r="F26" s="2">
        <f t="shared" si="1"/>
        <v>0</v>
      </c>
      <c r="G26" s="2">
        <v>0.0</v>
      </c>
      <c r="H26" s="2">
        <v>0.0</v>
      </c>
      <c r="I26" s="2">
        <v>0.0</v>
      </c>
      <c r="J26" s="2">
        <v>0.0</v>
      </c>
      <c r="K26" s="2">
        <v>103966.5</v>
      </c>
      <c r="L26" s="2">
        <v>49761.3</v>
      </c>
      <c r="M26" s="2">
        <v>72598.81</v>
      </c>
      <c r="N26" s="2">
        <v>108121.2</v>
      </c>
      <c r="O26" s="2">
        <v>116758.7</v>
      </c>
      <c r="P26" s="2">
        <v>440790.1</v>
      </c>
      <c r="Q26" s="2">
        <v>12962.36</v>
      </c>
      <c r="R26" s="2">
        <v>1029.478</v>
      </c>
      <c r="S26" s="2">
        <v>893497.1</v>
      </c>
      <c r="T26" s="2">
        <v>126439.5</v>
      </c>
      <c r="U26" s="2">
        <v>890.8133</v>
      </c>
      <c r="V26" s="2">
        <v>2274920.0</v>
      </c>
      <c r="W26" s="2">
        <v>0.0</v>
      </c>
      <c r="X26" s="2">
        <v>8674.448</v>
      </c>
      <c r="Y26" s="2">
        <v>28136.81</v>
      </c>
      <c r="Z26" s="2">
        <v>1707.615</v>
      </c>
      <c r="AA26" s="2">
        <v>33059.73</v>
      </c>
      <c r="AB26" s="2">
        <v>0.0</v>
      </c>
      <c r="AC26" s="2">
        <v>50854.46</v>
      </c>
      <c r="AD26" s="2">
        <v>11070.63</v>
      </c>
      <c r="AE26" s="2">
        <v>26892.1</v>
      </c>
      <c r="AF26" s="2">
        <v>5435.396</v>
      </c>
      <c r="AG26" s="2">
        <v>0.0</v>
      </c>
      <c r="AH26" s="2">
        <v>1142.559</v>
      </c>
      <c r="AI26" s="2">
        <v>8398.096</v>
      </c>
      <c r="AJ26" s="2">
        <v>46267.34</v>
      </c>
      <c r="AK26" s="2">
        <v>214347.0</v>
      </c>
      <c r="AL26" s="2">
        <v>1432591.0</v>
      </c>
      <c r="AM26" s="2">
        <v>12972.72</v>
      </c>
      <c r="AN26" s="2">
        <v>26619.41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ht="15.75" customHeight="1">
      <c r="A27" s="1">
        <v>282.0842</v>
      </c>
      <c r="B27" s="1">
        <v>4.874382</v>
      </c>
      <c r="C27" s="1" t="s">
        <v>27</v>
      </c>
      <c r="D27" s="1" t="s">
        <v>131</v>
      </c>
      <c r="E27" s="1">
        <v>282.0842</v>
      </c>
      <c r="F27" s="2">
        <f t="shared" si="1"/>
        <v>840.254</v>
      </c>
      <c r="G27" s="2">
        <v>1684.103</v>
      </c>
      <c r="H27" s="2">
        <v>1676.913</v>
      </c>
      <c r="I27" s="2">
        <v>0.0</v>
      </c>
      <c r="J27" s="2">
        <v>0.0</v>
      </c>
      <c r="K27" s="2">
        <v>23675.27</v>
      </c>
      <c r="L27" s="2">
        <v>22547.58</v>
      </c>
      <c r="M27" s="2">
        <v>285790.2</v>
      </c>
      <c r="N27" s="2">
        <v>0.0</v>
      </c>
      <c r="O27" s="2">
        <v>27165.37</v>
      </c>
      <c r="P27" s="2">
        <v>9992.852</v>
      </c>
      <c r="Q27" s="2">
        <v>487574.1</v>
      </c>
      <c r="R27" s="2">
        <v>27234.39</v>
      </c>
      <c r="S27" s="2">
        <v>81750.64</v>
      </c>
      <c r="T27" s="2">
        <v>1464.696</v>
      </c>
      <c r="U27" s="2">
        <v>70857.56</v>
      </c>
      <c r="V27" s="2">
        <v>7528.446</v>
      </c>
      <c r="W27" s="2">
        <v>31893.09</v>
      </c>
      <c r="X27" s="2">
        <v>59800.84</v>
      </c>
      <c r="Y27" s="2">
        <v>527331.8</v>
      </c>
      <c r="Z27" s="2">
        <v>83445.62</v>
      </c>
      <c r="AA27" s="2">
        <v>422.6369</v>
      </c>
      <c r="AB27" s="2">
        <v>538811.6</v>
      </c>
      <c r="AC27" s="2">
        <v>409548.6</v>
      </c>
      <c r="AD27" s="2">
        <v>18066.2</v>
      </c>
      <c r="AE27" s="2">
        <v>0.0</v>
      </c>
      <c r="AF27" s="2">
        <v>38398.49</v>
      </c>
      <c r="AG27" s="2">
        <v>584702.4</v>
      </c>
      <c r="AH27" s="2">
        <v>48053.96</v>
      </c>
      <c r="AI27" s="2">
        <v>17222.97</v>
      </c>
      <c r="AJ27" s="2">
        <v>84174.4</v>
      </c>
      <c r="AK27" s="2">
        <v>0.0</v>
      </c>
      <c r="AL27" s="2">
        <v>184851.6</v>
      </c>
      <c r="AM27" s="2">
        <v>507.9582</v>
      </c>
      <c r="AN27" s="2">
        <v>6383.451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ht="15.75" customHeight="1">
      <c r="A28" s="1">
        <v>182.0128</v>
      </c>
      <c r="B28" s="1">
        <v>4.691972</v>
      </c>
      <c r="C28" s="1" t="s">
        <v>28</v>
      </c>
      <c r="D28" s="1" t="s">
        <v>132</v>
      </c>
      <c r="E28" s="1">
        <v>182.0128</v>
      </c>
      <c r="F28" s="2">
        <f t="shared" si="1"/>
        <v>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371.0551</v>
      </c>
      <c r="P28" s="2">
        <v>0.0</v>
      </c>
      <c r="Q28" s="2">
        <v>54414.91</v>
      </c>
      <c r="R28" s="2">
        <v>5155.173</v>
      </c>
      <c r="S28" s="2">
        <v>24087.72</v>
      </c>
      <c r="T28" s="2">
        <v>0.0</v>
      </c>
      <c r="U28" s="2">
        <v>1593.083</v>
      </c>
      <c r="V28" s="2">
        <v>868.8096</v>
      </c>
      <c r="W28" s="2">
        <v>317165.6</v>
      </c>
      <c r="X28" s="2">
        <v>33650.95</v>
      </c>
      <c r="Y28" s="2">
        <v>40137.41</v>
      </c>
      <c r="Z28" s="2">
        <v>1875.305</v>
      </c>
      <c r="AA28" s="2">
        <v>0.0</v>
      </c>
      <c r="AB28" s="2">
        <v>563606.0</v>
      </c>
      <c r="AC28" s="2">
        <v>0.0</v>
      </c>
      <c r="AD28" s="2">
        <v>0.0</v>
      </c>
      <c r="AE28" s="2">
        <v>0.0</v>
      </c>
      <c r="AF28" s="2">
        <v>28609.81</v>
      </c>
      <c r="AG28" s="2">
        <v>470747.1</v>
      </c>
      <c r="AH28" s="2">
        <v>8337.234</v>
      </c>
      <c r="AI28" s="2">
        <v>47701.7</v>
      </c>
      <c r="AJ28" s="2">
        <v>434.3647</v>
      </c>
      <c r="AK28" s="2">
        <v>0.0</v>
      </c>
      <c r="AL28" s="2">
        <v>0.0</v>
      </c>
      <c r="AM28" s="2">
        <v>0.0</v>
      </c>
      <c r="AN28" s="2">
        <v>1417.221</v>
      </c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ht="15.75" customHeight="1">
      <c r="A29" s="1">
        <v>118.0507</v>
      </c>
      <c r="B29" s="1">
        <v>1.172568</v>
      </c>
      <c r="C29" s="1" t="s">
        <v>29</v>
      </c>
      <c r="D29" s="1" t="s">
        <v>133</v>
      </c>
      <c r="E29" s="1">
        <v>118.0507</v>
      </c>
      <c r="F29" s="2">
        <f t="shared" si="1"/>
        <v>0</v>
      </c>
      <c r="G29" s="2">
        <v>0.0</v>
      </c>
      <c r="H29" s="2">
        <v>0.0</v>
      </c>
      <c r="I29" s="2">
        <v>0.0</v>
      </c>
      <c r="J29" s="2">
        <v>0.0</v>
      </c>
      <c r="K29" s="2">
        <v>696300.8</v>
      </c>
      <c r="L29" s="2">
        <v>2678775.0</v>
      </c>
      <c r="M29" s="2">
        <v>35255.1</v>
      </c>
      <c r="N29" s="2">
        <v>0.0</v>
      </c>
      <c r="O29" s="2">
        <v>99351.2</v>
      </c>
      <c r="P29" s="2">
        <v>79928.56</v>
      </c>
      <c r="Q29" s="2">
        <v>1.365099E7</v>
      </c>
      <c r="R29" s="2">
        <v>2543846.0</v>
      </c>
      <c r="S29" s="2">
        <v>3142055.0</v>
      </c>
      <c r="T29" s="2">
        <v>1679920.0</v>
      </c>
      <c r="U29" s="2">
        <v>5723596.0</v>
      </c>
      <c r="V29" s="2">
        <v>135256.5</v>
      </c>
      <c r="W29" s="2">
        <v>1.717679E7</v>
      </c>
      <c r="X29" s="2">
        <v>3569090.0</v>
      </c>
      <c r="Y29" s="2">
        <v>1.195022E7</v>
      </c>
      <c r="Z29" s="2">
        <v>2171283.0</v>
      </c>
      <c r="AA29" s="2">
        <v>121467.9</v>
      </c>
      <c r="AB29" s="2">
        <v>7774738.0</v>
      </c>
      <c r="AC29" s="2">
        <v>3370042.0</v>
      </c>
      <c r="AD29" s="2">
        <v>55097.74</v>
      </c>
      <c r="AE29" s="2">
        <v>706928.3</v>
      </c>
      <c r="AF29" s="2">
        <v>4.031458E7</v>
      </c>
      <c r="AG29" s="2">
        <v>1.536418E7</v>
      </c>
      <c r="AH29" s="2">
        <v>498050.7</v>
      </c>
      <c r="AI29" s="2">
        <v>3.653623E7</v>
      </c>
      <c r="AJ29" s="2">
        <v>72637.16</v>
      </c>
      <c r="AK29" s="2">
        <v>90324.77</v>
      </c>
      <c r="AL29" s="2">
        <v>8443719.0</v>
      </c>
      <c r="AM29" s="2">
        <v>29450.04</v>
      </c>
      <c r="AN29" s="2">
        <v>217726.8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ht="15.75" customHeight="1">
      <c r="A30" s="1">
        <v>181.0506</v>
      </c>
      <c r="B30" s="1">
        <v>11.18305</v>
      </c>
      <c r="C30" s="1" t="s">
        <v>30</v>
      </c>
      <c r="D30" s="1" t="s">
        <v>134</v>
      </c>
      <c r="E30" s="1">
        <v>181.0506</v>
      </c>
      <c r="F30" s="2">
        <f t="shared" si="1"/>
        <v>36375.396</v>
      </c>
      <c r="G30" s="2">
        <v>66107.49</v>
      </c>
      <c r="H30" s="2">
        <v>74398.33</v>
      </c>
      <c r="I30" s="2">
        <v>2521.001</v>
      </c>
      <c r="J30" s="2">
        <v>2474.763</v>
      </c>
      <c r="K30" s="2">
        <v>600836.6</v>
      </c>
      <c r="L30" s="2">
        <v>5982246.0</v>
      </c>
      <c r="M30" s="2">
        <v>1.17328E7</v>
      </c>
      <c r="N30" s="2">
        <v>9453207.0</v>
      </c>
      <c r="O30" s="2">
        <v>3222806.0</v>
      </c>
      <c r="P30" s="2">
        <v>415671.0</v>
      </c>
      <c r="Q30" s="2">
        <v>5.014899E7</v>
      </c>
      <c r="R30" s="2">
        <v>1.779148E7</v>
      </c>
      <c r="S30" s="2">
        <v>5519084.0</v>
      </c>
      <c r="T30" s="2">
        <v>3.112445E7</v>
      </c>
      <c r="U30" s="2">
        <v>1.217794E8</v>
      </c>
      <c r="V30" s="2">
        <v>226235.9</v>
      </c>
      <c r="W30" s="2">
        <v>3.530832E7</v>
      </c>
      <c r="X30" s="2">
        <v>1.455576E7</v>
      </c>
      <c r="Y30" s="2">
        <v>4.62061E7</v>
      </c>
      <c r="Z30" s="2">
        <v>917904.8</v>
      </c>
      <c r="AA30" s="2">
        <v>9156025.0</v>
      </c>
      <c r="AB30" s="2">
        <v>1.420039E7</v>
      </c>
      <c r="AC30" s="2">
        <v>6424594.0</v>
      </c>
      <c r="AD30" s="2">
        <v>438724.8</v>
      </c>
      <c r="AE30" s="2">
        <v>3.38162E7</v>
      </c>
      <c r="AF30" s="2">
        <v>3.593681E8</v>
      </c>
      <c r="AG30" s="2">
        <v>1.433241E7</v>
      </c>
      <c r="AH30" s="2">
        <v>2.039201E7</v>
      </c>
      <c r="AI30" s="2">
        <v>5.275489E8</v>
      </c>
      <c r="AJ30" s="2">
        <v>368708.2</v>
      </c>
      <c r="AK30" s="2">
        <v>579187.6</v>
      </c>
      <c r="AL30" s="2">
        <v>3.325397E7</v>
      </c>
      <c r="AM30" s="2">
        <v>343668.6</v>
      </c>
      <c r="AN30" s="2">
        <v>451639.9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ht="15.75" customHeight="1">
      <c r="A31" s="1">
        <v>131.0713</v>
      </c>
      <c r="B31" s="1">
        <v>13.57555</v>
      </c>
      <c r="C31" s="1" t="s">
        <v>31</v>
      </c>
      <c r="D31" s="1" t="s">
        <v>135</v>
      </c>
      <c r="E31" s="1">
        <v>131.0713</v>
      </c>
      <c r="F31" s="2">
        <f t="shared" si="1"/>
        <v>2481548.8</v>
      </c>
      <c r="G31" s="2">
        <v>5420724.0</v>
      </c>
      <c r="H31" s="2">
        <v>4109270.0</v>
      </c>
      <c r="I31" s="2">
        <v>203885.2</v>
      </c>
      <c r="J31" s="2">
        <v>192316.0</v>
      </c>
      <c r="K31" s="2">
        <v>1.410835E7</v>
      </c>
      <c r="L31" s="2">
        <v>4.302691E7</v>
      </c>
      <c r="M31" s="2">
        <v>6.334376E7</v>
      </c>
      <c r="N31" s="2">
        <v>6180533.0</v>
      </c>
      <c r="O31" s="2">
        <v>8937630.0</v>
      </c>
      <c r="P31" s="2">
        <v>1347097.0</v>
      </c>
      <c r="Q31" s="2">
        <v>1.053062E8</v>
      </c>
      <c r="R31" s="2">
        <v>4.685594E7</v>
      </c>
      <c r="S31" s="2">
        <v>1.405704E7</v>
      </c>
      <c r="T31" s="2">
        <v>2.416713E7</v>
      </c>
      <c r="U31" s="2">
        <v>1.576808E8</v>
      </c>
      <c r="V31" s="2">
        <v>1513583.0</v>
      </c>
      <c r="W31" s="2">
        <v>1.207218E8</v>
      </c>
      <c r="X31" s="2">
        <v>3.774255E8</v>
      </c>
      <c r="Y31" s="2">
        <v>9.546158E7</v>
      </c>
      <c r="Z31" s="2">
        <v>4016542.0</v>
      </c>
      <c r="AA31" s="2">
        <v>1.493225E7</v>
      </c>
      <c r="AB31" s="2">
        <v>8018794.0</v>
      </c>
      <c r="AC31" s="2">
        <v>2.685841E7</v>
      </c>
      <c r="AD31" s="2">
        <v>1.690037E7</v>
      </c>
      <c r="AE31" s="2">
        <v>1.69676E8</v>
      </c>
      <c r="AF31" s="2">
        <v>8.106535E8</v>
      </c>
      <c r="AG31" s="2">
        <v>6.784823E7</v>
      </c>
      <c r="AH31" s="2">
        <v>1.16577E8</v>
      </c>
      <c r="AI31" s="2">
        <v>1.251134E9</v>
      </c>
      <c r="AJ31" s="2">
        <v>1.397929E7</v>
      </c>
      <c r="AK31" s="2">
        <v>4360984.0</v>
      </c>
      <c r="AL31" s="2">
        <v>6.036022E8</v>
      </c>
      <c r="AM31" s="2">
        <v>1.029336E7</v>
      </c>
      <c r="AN31" s="2">
        <v>4014507.0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ht="15.75" customHeight="1">
      <c r="A32" s="1">
        <v>130.0508</v>
      </c>
      <c r="B32" s="1">
        <v>1.167172</v>
      </c>
      <c r="C32" s="1" t="s">
        <v>32</v>
      </c>
      <c r="D32" s="1" t="s">
        <v>136</v>
      </c>
      <c r="E32" s="1">
        <v>130.0508</v>
      </c>
      <c r="F32" s="2">
        <f t="shared" si="1"/>
        <v>1844.296975</v>
      </c>
      <c r="G32" s="2">
        <v>6631.974</v>
      </c>
      <c r="H32" s="2">
        <v>745.2139</v>
      </c>
      <c r="I32" s="2">
        <v>0.0</v>
      </c>
      <c r="J32" s="2">
        <v>0.0</v>
      </c>
      <c r="K32" s="2">
        <v>0.0</v>
      </c>
      <c r="L32" s="2">
        <v>0.0</v>
      </c>
      <c r="M32" s="2">
        <v>7205.455</v>
      </c>
      <c r="N32" s="2">
        <v>0.0</v>
      </c>
      <c r="O32" s="2">
        <v>1766.6</v>
      </c>
      <c r="P32" s="2">
        <v>0.0</v>
      </c>
      <c r="Q32" s="2">
        <v>100896.8</v>
      </c>
      <c r="R32" s="2">
        <v>49917.68</v>
      </c>
      <c r="S32" s="2">
        <v>69874.66</v>
      </c>
      <c r="T32" s="2">
        <v>16070.31</v>
      </c>
      <c r="U32" s="2">
        <v>11654.28</v>
      </c>
      <c r="V32" s="2">
        <v>0.0</v>
      </c>
      <c r="W32" s="2">
        <v>25474.04</v>
      </c>
      <c r="X32" s="2">
        <v>15961.89</v>
      </c>
      <c r="Y32" s="2">
        <v>45783.75</v>
      </c>
      <c r="Z32" s="2">
        <v>18998.9</v>
      </c>
      <c r="AA32" s="2">
        <v>11058.25</v>
      </c>
      <c r="AB32" s="2">
        <v>39363.03</v>
      </c>
      <c r="AC32" s="2">
        <v>8171.828</v>
      </c>
      <c r="AD32" s="2">
        <v>370.6209</v>
      </c>
      <c r="AE32" s="2">
        <v>0.0</v>
      </c>
      <c r="AF32" s="2">
        <v>264074.6</v>
      </c>
      <c r="AG32" s="2">
        <v>72772.73</v>
      </c>
      <c r="AH32" s="2">
        <v>430301.6</v>
      </c>
      <c r="AI32" s="2">
        <v>0.0</v>
      </c>
      <c r="AJ32" s="2">
        <v>0.0</v>
      </c>
      <c r="AK32" s="2">
        <v>0.0</v>
      </c>
      <c r="AL32" s="2">
        <v>523719.2</v>
      </c>
      <c r="AM32" s="2">
        <v>0.0</v>
      </c>
      <c r="AN32" s="2">
        <v>85866.79</v>
      </c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ht="15.75" customHeight="1">
      <c r="A33" s="1">
        <v>135.0311</v>
      </c>
      <c r="B33" s="1">
        <v>2.470272</v>
      </c>
      <c r="C33" s="1" t="s">
        <v>33</v>
      </c>
      <c r="D33" s="1" t="s">
        <v>137</v>
      </c>
      <c r="E33" s="1">
        <v>135.0311</v>
      </c>
      <c r="F33" s="2">
        <f t="shared" si="1"/>
        <v>6158.9685</v>
      </c>
      <c r="G33" s="2">
        <v>23257.36</v>
      </c>
      <c r="H33" s="2">
        <v>1378.514</v>
      </c>
      <c r="I33" s="2">
        <v>0.0</v>
      </c>
      <c r="J33" s="2">
        <v>0.0</v>
      </c>
      <c r="K33" s="2">
        <v>506491.5</v>
      </c>
      <c r="L33" s="2">
        <v>452490.8</v>
      </c>
      <c r="M33" s="2">
        <v>716449.2</v>
      </c>
      <c r="N33" s="2">
        <v>228682.2</v>
      </c>
      <c r="O33" s="2">
        <v>80022.94</v>
      </c>
      <c r="P33" s="2">
        <v>54515.73</v>
      </c>
      <c r="Q33" s="2">
        <v>1.894084E7</v>
      </c>
      <c r="R33" s="2">
        <v>3780704.0</v>
      </c>
      <c r="S33" s="2">
        <v>2198055.0</v>
      </c>
      <c r="T33" s="2">
        <v>103093.8</v>
      </c>
      <c r="U33" s="2">
        <v>3015696.0</v>
      </c>
      <c r="V33" s="2">
        <v>397329.8</v>
      </c>
      <c r="W33" s="2">
        <v>4.073714E7</v>
      </c>
      <c r="X33" s="2">
        <v>8104176.0</v>
      </c>
      <c r="Y33" s="2">
        <v>1.806817E7</v>
      </c>
      <c r="Z33" s="2">
        <v>4732553.0</v>
      </c>
      <c r="AA33" s="2">
        <v>262633.7</v>
      </c>
      <c r="AB33" s="2">
        <v>1.260086E7</v>
      </c>
      <c r="AC33" s="2">
        <v>258715.5</v>
      </c>
      <c r="AD33" s="2">
        <v>377194.2</v>
      </c>
      <c r="AE33" s="2">
        <v>237646.2</v>
      </c>
      <c r="AF33" s="2">
        <v>1.415132E7</v>
      </c>
      <c r="AG33" s="2">
        <v>3.616666E7</v>
      </c>
      <c r="AH33" s="2">
        <v>1057034.0</v>
      </c>
      <c r="AI33" s="2">
        <v>1.068663E7</v>
      </c>
      <c r="AJ33" s="2">
        <v>67349.42</v>
      </c>
      <c r="AK33" s="2">
        <v>424802.8</v>
      </c>
      <c r="AL33" s="2">
        <v>3082963.0</v>
      </c>
      <c r="AM33" s="2">
        <v>81390.7</v>
      </c>
      <c r="AN33" s="2">
        <v>424963.2</v>
      </c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ht="15.75" customHeight="1">
      <c r="A34" s="1">
        <v>188.0352</v>
      </c>
      <c r="B34" s="1">
        <v>13.5623</v>
      </c>
      <c r="C34" s="1" t="s">
        <v>34</v>
      </c>
      <c r="D34" s="1" t="s">
        <v>138</v>
      </c>
      <c r="E34" s="1">
        <v>188.0352</v>
      </c>
      <c r="F34" s="2">
        <f t="shared" si="1"/>
        <v>331.6885</v>
      </c>
      <c r="G34" s="2">
        <v>0.0</v>
      </c>
      <c r="H34" s="2">
        <v>1326.754</v>
      </c>
      <c r="I34" s="2">
        <v>0.0</v>
      </c>
      <c r="J34" s="2">
        <v>0.0</v>
      </c>
      <c r="K34" s="2">
        <v>35212.58</v>
      </c>
      <c r="L34" s="2">
        <v>277214.5</v>
      </c>
      <c r="M34" s="2">
        <v>49373.54</v>
      </c>
      <c r="N34" s="2">
        <v>589476.4</v>
      </c>
      <c r="O34" s="2">
        <v>13381.74</v>
      </c>
      <c r="P34" s="2">
        <v>25699.99</v>
      </c>
      <c r="Q34" s="2">
        <v>2458874.0</v>
      </c>
      <c r="R34" s="2">
        <v>572096.1</v>
      </c>
      <c r="S34" s="2">
        <v>854372.9</v>
      </c>
      <c r="T34" s="2">
        <v>319760.8</v>
      </c>
      <c r="U34" s="2">
        <v>3145129.0</v>
      </c>
      <c r="V34" s="2">
        <v>13212.91</v>
      </c>
      <c r="W34" s="2">
        <v>1514630.0</v>
      </c>
      <c r="X34" s="2">
        <v>383703.3</v>
      </c>
      <c r="Y34" s="2">
        <v>2147283.0</v>
      </c>
      <c r="Z34" s="2">
        <v>29691.71</v>
      </c>
      <c r="AA34" s="2">
        <v>107286.6</v>
      </c>
      <c r="AB34" s="2">
        <v>8509429.0</v>
      </c>
      <c r="AC34" s="2">
        <v>168177.6</v>
      </c>
      <c r="AD34" s="2">
        <v>260441.8</v>
      </c>
      <c r="AE34" s="2">
        <v>408374.3</v>
      </c>
      <c r="AF34" s="2">
        <v>1226799.0</v>
      </c>
      <c r="AG34" s="2">
        <v>7453891.0</v>
      </c>
      <c r="AH34" s="2">
        <v>234417.0</v>
      </c>
      <c r="AI34" s="2">
        <v>8380021.0</v>
      </c>
      <c r="AJ34" s="2">
        <v>22905.13</v>
      </c>
      <c r="AK34" s="2">
        <v>7119.746</v>
      </c>
      <c r="AL34" s="2">
        <v>793928.9</v>
      </c>
      <c r="AM34" s="2">
        <v>48968.34</v>
      </c>
      <c r="AN34" s="2">
        <v>195411.4</v>
      </c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ht="15.75" customHeight="1">
      <c r="A35" s="1">
        <v>130.0872</v>
      </c>
      <c r="B35" s="1">
        <v>2.18218</v>
      </c>
      <c r="C35" s="1" t="s">
        <v>35</v>
      </c>
      <c r="D35" s="1" t="s">
        <v>139</v>
      </c>
      <c r="E35" s="1">
        <v>130.0872</v>
      </c>
      <c r="F35" s="2">
        <f t="shared" si="1"/>
        <v>36803.834</v>
      </c>
      <c r="G35" s="2">
        <v>91299.45</v>
      </c>
      <c r="H35" s="2">
        <v>51492.29</v>
      </c>
      <c r="I35" s="2">
        <v>1955.513</v>
      </c>
      <c r="J35" s="2">
        <v>2468.083</v>
      </c>
      <c r="K35" s="2">
        <v>2.050719E7</v>
      </c>
      <c r="L35" s="2">
        <v>2.703943E7</v>
      </c>
      <c r="M35" s="2">
        <v>2.220955E7</v>
      </c>
      <c r="N35" s="2">
        <v>5686750.0</v>
      </c>
      <c r="O35" s="2">
        <v>404028.1</v>
      </c>
      <c r="P35" s="2">
        <v>3104466.0</v>
      </c>
      <c r="Q35" s="2">
        <v>1.390687E8</v>
      </c>
      <c r="R35" s="2">
        <v>1.55036E7</v>
      </c>
      <c r="S35" s="2">
        <v>1.418834E7</v>
      </c>
      <c r="T35" s="2">
        <v>8202815.0</v>
      </c>
      <c r="U35" s="2">
        <v>3.383393E7</v>
      </c>
      <c r="V35" s="2">
        <v>1934413.0</v>
      </c>
      <c r="W35" s="2">
        <v>2.079766E8</v>
      </c>
      <c r="X35" s="2">
        <v>8.441595E7</v>
      </c>
      <c r="Y35" s="2">
        <v>1.237161E8</v>
      </c>
      <c r="Z35" s="2">
        <v>1.157244E7</v>
      </c>
      <c r="AA35" s="2">
        <v>5421340.0</v>
      </c>
      <c r="AB35" s="2">
        <v>1.052519E8</v>
      </c>
      <c r="AC35" s="2">
        <v>3.451628E7</v>
      </c>
      <c r="AD35" s="2">
        <v>2101933.0</v>
      </c>
      <c r="AE35" s="2">
        <v>2.375341E7</v>
      </c>
      <c r="AF35" s="2">
        <v>1.821931E8</v>
      </c>
      <c r="AG35" s="2">
        <v>2.13837E8</v>
      </c>
      <c r="AH35" s="2">
        <v>2.833824E7</v>
      </c>
      <c r="AI35" s="2">
        <v>1.018244E8</v>
      </c>
      <c r="AJ35" s="2">
        <v>5336526.0</v>
      </c>
      <c r="AK35" s="2">
        <v>8238612.0</v>
      </c>
      <c r="AL35" s="2">
        <v>2.122068E8</v>
      </c>
      <c r="AM35" s="2">
        <v>2692845.0</v>
      </c>
      <c r="AN35" s="2">
        <v>4089584.0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ht="15.75" customHeight="1">
      <c r="A36" s="1">
        <v>148.0437</v>
      </c>
      <c r="B36" s="1">
        <v>1.752905</v>
      </c>
      <c r="C36" s="1" t="s">
        <v>36</v>
      </c>
      <c r="D36" s="1" t="s">
        <v>140</v>
      </c>
      <c r="E36" s="1">
        <v>148.0437</v>
      </c>
      <c r="F36" s="2">
        <f t="shared" si="1"/>
        <v>0</v>
      </c>
      <c r="G36" s="2">
        <v>0.0</v>
      </c>
      <c r="H36" s="2">
        <v>0.0</v>
      </c>
      <c r="I36" s="2">
        <v>0.0</v>
      </c>
      <c r="J36" s="2">
        <v>0.0</v>
      </c>
      <c r="K36" s="2">
        <v>658264.4</v>
      </c>
      <c r="L36" s="2">
        <v>604436.8</v>
      </c>
      <c r="M36" s="2">
        <v>1110942.0</v>
      </c>
      <c r="N36" s="2">
        <v>122235.5</v>
      </c>
      <c r="O36" s="2">
        <v>439.3189</v>
      </c>
      <c r="P36" s="2">
        <v>164830.4</v>
      </c>
      <c r="Q36" s="2">
        <v>1.35573E7</v>
      </c>
      <c r="R36" s="2">
        <v>715066.6</v>
      </c>
      <c r="S36" s="2">
        <v>535772.9</v>
      </c>
      <c r="T36" s="2">
        <v>159714.3</v>
      </c>
      <c r="U36" s="2">
        <v>2807784.0</v>
      </c>
      <c r="V36" s="2">
        <v>25751.34</v>
      </c>
      <c r="W36" s="2">
        <v>8279722.0</v>
      </c>
      <c r="X36" s="2">
        <v>2167086.0</v>
      </c>
      <c r="Y36" s="2">
        <v>1.139859E7</v>
      </c>
      <c r="Z36" s="2">
        <v>492775.0</v>
      </c>
      <c r="AA36" s="2">
        <v>114004.6</v>
      </c>
      <c r="AB36" s="2">
        <v>1.31853E7</v>
      </c>
      <c r="AC36" s="2">
        <v>1048345.0</v>
      </c>
      <c r="AD36" s="2">
        <v>39920.82</v>
      </c>
      <c r="AE36" s="2">
        <v>86454.83</v>
      </c>
      <c r="AF36" s="2">
        <v>5570678.0</v>
      </c>
      <c r="AG36" s="2">
        <v>6390942.0</v>
      </c>
      <c r="AH36" s="2">
        <v>80181.48</v>
      </c>
      <c r="AI36" s="2">
        <v>3646295.0</v>
      </c>
      <c r="AJ36" s="2">
        <v>123236.4</v>
      </c>
      <c r="AK36" s="2">
        <v>205566.4</v>
      </c>
      <c r="AL36" s="2">
        <v>2770022.0</v>
      </c>
      <c r="AM36" s="2">
        <v>37171.91</v>
      </c>
      <c r="AN36" s="2">
        <v>117271.8</v>
      </c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ht="15.75" customHeight="1">
      <c r="A37" s="1">
        <v>145.0981</v>
      </c>
      <c r="B37" s="1">
        <v>0.9210949</v>
      </c>
      <c r="C37" s="1" t="s">
        <v>37</v>
      </c>
      <c r="D37" s="1" t="s">
        <v>141</v>
      </c>
      <c r="E37" s="1">
        <v>145.0981</v>
      </c>
      <c r="F37" s="2">
        <f t="shared" si="1"/>
        <v>0</v>
      </c>
      <c r="G37" s="2">
        <v>0.0</v>
      </c>
      <c r="H37" s="2">
        <v>0.0</v>
      </c>
      <c r="I37" s="2">
        <v>0.0</v>
      </c>
      <c r="J37" s="2">
        <v>0.0</v>
      </c>
      <c r="K37" s="2">
        <v>473274.6</v>
      </c>
      <c r="L37" s="2">
        <v>116322.8</v>
      </c>
      <c r="M37" s="2">
        <v>1095.409</v>
      </c>
      <c r="N37" s="2">
        <v>0.0</v>
      </c>
      <c r="O37" s="2">
        <v>575.9678</v>
      </c>
      <c r="P37" s="2">
        <v>41699.01</v>
      </c>
      <c r="Q37" s="2">
        <v>1147842.0</v>
      </c>
      <c r="R37" s="2">
        <v>396958.1</v>
      </c>
      <c r="S37" s="2">
        <v>33593.18</v>
      </c>
      <c r="T37" s="2">
        <v>78420.7</v>
      </c>
      <c r="U37" s="2">
        <v>64628.92</v>
      </c>
      <c r="V37" s="2">
        <v>6525.255</v>
      </c>
      <c r="W37" s="2">
        <v>597881.3</v>
      </c>
      <c r="X37" s="2">
        <v>115053.8</v>
      </c>
      <c r="Y37" s="2">
        <v>1568522.0</v>
      </c>
      <c r="Z37" s="2">
        <v>152702.7</v>
      </c>
      <c r="AA37" s="2">
        <v>6832.974</v>
      </c>
      <c r="AB37" s="2">
        <v>542199.5</v>
      </c>
      <c r="AC37" s="2">
        <v>113600.3</v>
      </c>
      <c r="AD37" s="2">
        <v>30415.46</v>
      </c>
      <c r="AE37" s="2">
        <v>1536.345</v>
      </c>
      <c r="AF37" s="2">
        <v>51208.46</v>
      </c>
      <c r="AG37" s="2">
        <v>93681.32</v>
      </c>
      <c r="AH37" s="2">
        <v>119870.5</v>
      </c>
      <c r="AI37" s="2">
        <v>0.0</v>
      </c>
      <c r="AJ37" s="2">
        <v>846.7781</v>
      </c>
      <c r="AK37" s="2">
        <v>0.0</v>
      </c>
      <c r="AL37" s="2">
        <v>100945.9</v>
      </c>
      <c r="AM37" s="2">
        <v>27179.57</v>
      </c>
      <c r="AN37" s="2">
        <v>66465.28</v>
      </c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ht="15.75" customHeight="1">
      <c r="A38" s="1">
        <v>133.0141</v>
      </c>
      <c r="B38" s="1">
        <v>11.38275</v>
      </c>
      <c r="C38" s="1" t="s">
        <v>38</v>
      </c>
      <c r="D38" s="1" t="s">
        <v>142</v>
      </c>
      <c r="E38" s="1">
        <v>133.0141</v>
      </c>
      <c r="F38" s="2">
        <f t="shared" si="1"/>
        <v>1627286.718</v>
      </c>
      <c r="G38" s="2">
        <v>5345125.0</v>
      </c>
      <c r="H38" s="2">
        <v>1142206.0</v>
      </c>
      <c r="I38" s="2">
        <v>13621.43</v>
      </c>
      <c r="J38" s="2">
        <v>8194.443</v>
      </c>
      <c r="K38" s="2">
        <v>2868166.0</v>
      </c>
      <c r="L38" s="2">
        <v>2.257111E7</v>
      </c>
      <c r="M38" s="2">
        <v>4.986438E7</v>
      </c>
      <c r="N38" s="2">
        <v>9407850.0</v>
      </c>
      <c r="O38" s="2">
        <v>787557.4</v>
      </c>
      <c r="P38" s="2">
        <v>1.240779E7</v>
      </c>
      <c r="Q38" s="2">
        <v>3.961192E7</v>
      </c>
      <c r="R38" s="2">
        <v>4623474.0</v>
      </c>
      <c r="S38" s="2">
        <v>3.46262E7</v>
      </c>
      <c r="T38" s="2">
        <v>2491569.0</v>
      </c>
      <c r="U38" s="2">
        <v>1.003871E7</v>
      </c>
      <c r="V38" s="2">
        <v>932031.3</v>
      </c>
      <c r="W38" s="2">
        <v>1.398571E8</v>
      </c>
      <c r="X38" s="2">
        <v>7.690242E7</v>
      </c>
      <c r="Y38" s="2">
        <v>3.033471E7</v>
      </c>
      <c r="Z38" s="2">
        <v>3.481035E7</v>
      </c>
      <c r="AA38" s="2">
        <v>1875846.0</v>
      </c>
      <c r="AB38" s="2">
        <v>2.061202E8</v>
      </c>
      <c r="AC38" s="2">
        <v>2.256422E7</v>
      </c>
      <c r="AD38" s="2">
        <v>3012552.0</v>
      </c>
      <c r="AE38" s="2">
        <v>4229197.0</v>
      </c>
      <c r="AF38" s="2">
        <v>1.320642E8</v>
      </c>
      <c r="AG38" s="2">
        <v>5.704854E8</v>
      </c>
      <c r="AH38" s="2">
        <v>1.001748E7</v>
      </c>
      <c r="AI38" s="2">
        <v>4.980917E8</v>
      </c>
      <c r="AJ38" s="2">
        <v>5251654.0</v>
      </c>
      <c r="AK38" s="2">
        <v>2.786765E7</v>
      </c>
      <c r="AL38" s="2">
        <v>3.523068E8</v>
      </c>
      <c r="AM38" s="2">
        <v>1992423.0</v>
      </c>
      <c r="AN38" s="2">
        <v>7163210.0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ht="15.75" customHeight="1">
      <c r="A39" s="1">
        <v>220.0824</v>
      </c>
      <c r="B39" s="1">
        <v>1.297816</v>
      </c>
      <c r="C39" s="1" t="s">
        <v>39</v>
      </c>
      <c r="D39" s="1" t="s">
        <v>143</v>
      </c>
      <c r="E39" s="1">
        <v>220.0824</v>
      </c>
      <c r="F39" s="2">
        <f t="shared" si="1"/>
        <v>16082.28625</v>
      </c>
      <c r="G39" s="2">
        <v>27308.21</v>
      </c>
      <c r="H39" s="2">
        <v>36650.73</v>
      </c>
      <c r="I39" s="2">
        <v>370.205</v>
      </c>
      <c r="J39" s="2">
        <v>0.0</v>
      </c>
      <c r="K39" s="2">
        <v>781.7377</v>
      </c>
      <c r="L39" s="2">
        <v>1342.834</v>
      </c>
      <c r="M39" s="2">
        <v>0.0</v>
      </c>
      <c r="N39" s="2">
        <v>0.0</v>
      </c>
      <c r="O39" s="2">
        <v>4582.456</v>
      </c>
      <c r="P39" s="2">
        <v>651.3503</v>
      </c>
      <c r="Q39" s="2">
        <v>8687923.0</v>
      </c>
      <c r="R39" s="2">
        <v>1712728.0</v>
      </c>
      <c r="S39" s="2">
        <v>2217131.0</v>
      </c>
      <c r="T39" s="2">
        <v>384033.9</v>
      </c>
      <c r="U39" s="2">
        <v>5240768.0</v>
      </c>
      <c r="V39" s="2">
        <v>148948.1</v>
      </c>
      <c r="W39" s="2">
        <v>953433.1</v>
      </c>
      <c r="X39" s="2">
        <v>179561.8</v>
      </c>
      <c r="Y39" s="2">
        <v>1.038002E7</v>
      </c>
      <c r="Z39" s="2">
        <v>1058594.0</v>
      </c>
      <c r="AA39" s="2">
        <v>65226.95</v>
      </c>
      <c r="AB39" s="2">
        <v>1090506.0</v>
      </c>
      <c r="AC39" s="2">
        <v>46031.76</v>
      </c>
      <c r="AD39" s="2">
        <v>34954.82</v>
      </c>
      <c r="AE39" s="2">
        <v>0.0</v>
      </c>
      <c r="AF39" s="2">
        <v>86716.73</v>
      </c>
      <c r="AG39" s="2">
        <v>2170070.0</v>
      </c>
      <c r="AH39" s="2">
        <v>183654.7</v>
      </c>
      <c r="AI39" s="2">
        <v>3626702.0</v>
      </c>
      <c r="AJ39" s="2">
        <v>7275.807</v>
      </c>
      <c r="AK39" s="2">
        <v>560.897</v>
      </c>
      <c r="AL39" s="2">
        <v>6858.649</v>
      </c>
      <c r="AM39" s="2">
        <v>0.0</v>
      </c>
      <c r="AN39" s="2">
        <v>35015.2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ht="15.75" customHeight="1">
      <c r="A40" s="1">
        <v>188.0564</v>
      </c>
      <c r="B40" s="1">
        <v>11.76437</v>
      </c>
      <c r="C40" s="1" t="s">
        <v>40</v>
      </c>
      <c r="D40" s="1" t="s">
        <v>144</v>
      </c>
      <c r="E40" s="1">
        <v>188.0564</v>
      </c>
      <c r="F40" s="2">
        <f t="shared" si="1"/>
        <v>15145.20893</v>
      </c>
      <c r="G40" s="2">
        <v>46547.67</v>
      </c>
      <c r="H40" s="2">
        <v>13679.09</v>
      </c>
      <c r="I40" s="2">
        <v>354.0757</v>
      </c>
      <c r="J40" s="2">
        <v>0.0</v>
      </c>
      <c r="K40" s="2">
        <v>782031.8</v>
      </c>
      <c r="L40" s="2">
        <v>979465.0</v>
      </c>
      <c r="M40" s="2">
        <v>6909812.0</v>
      </c>
      <c r="N40" s="2">
        <v>2.126407E7</v>
      </c>
      <c r="O40" s="2">
        <v>398886.9</v>
      </c>
      <c r="P40" s="2">
        <v>393475.1</v>
      </c>
      <c r="Q40" s="2">
        <v>8698351.0</v>
      </c>
      <c r="R40" s="2">
        <v>139622.5</v>
      </c>
      <c r="S40" s="2">
        <v>9851652.0</v>
      </c>
      <c r="T40" s="2">
        <v>9932384.0</v>
      </c>
      <c r="U40" s="2">
        <v>6.426877E7</v>
      </c>
      <c r="V40" s="2">
        <v>1171795.0</v>
      </c>
      <c r="W40" s="2">
        <v>1.652499E8</v>
      </c>
      <c r="X40" s="2">
        <v>6.238622E7</v>
      </c>
      <c r="Y40" s="2">
        <v>7186101.0</v>
      </c>
      <c r="Z40" s="2">
        <v>1813762.0</v>
      </c>
      <c r="AA40" s="2">
        <v>4225456.0</v>
      </c>
      <c r="AB40" s="2">
        <v>8.027822E7</v>
      </c>
      <c r="AC40" s="2">
        <v>4630527.0</v>
      </c>
      <c r="AD40" s="2">
        <v>9007943.0</v>
      </c>
      <c r="AE40" s="2">
        <v>1.629578E7</v>
      </c>
      <c r="AF40" s="2">
        <v>5.763408E7</v>
      </c>
      <c r="AG40" s="2">
        <v>5.146995E8</v>
      </c>
      <c r="AH40" s="2">
        <v>1132429.0</v>
      </c>
      <c r="AI40" s="2">
        <v>1.656785E8</v>
      </c>
      <c r="AJ40" s="2">
        <v>618937.3</v>
      </c>
      <c r="AK40" s="2">
        <v>476584.0</v>
      </c>
      <c r="AL40" s="2">
        <v>2.606733E7</v>
      </c>
      <c r="AM40" s="2">
        <v>492273.0</v>
      </c>
      <c r="AN40" s="2">
        <v>4658754.0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ht="15.75" customHeight="1">
      <c r="A41" s="1">
        <v>173.093</v>
      </c>
      <c r="B41" s="1">
        <v>1.62296</v>
      </c>
      <c r="C41" s="1" t="s">
        <v>41</v>
      </c>
      <c r="D41" s="1" t="s">
        <v>145</v>
      </c>
      <c r="E41" s="1">
        <v>173.093</v>
      </c>
      <c r="F41" s="2">
        <f t="shared" si="1"/>
        <v>13078.7275</v>
      </c>
      <c r="G41" s="2">
        <v>24438.54</v>
      </c>
      <c r="H41" s="2">
        <v>27876.37</v>
      </c>
      <c r="I41" s="2">
        <v>0.0</v>
      </c>
      <c r="J41" s="2">
        <v>0.0</v>
      </c>
      <c r="K41" s="2">
        <v>354404.6</v>
      </c>
      <c r="L41" s="2">
        <v>793263.1</v>
      </c>
      <c r="M41" s="2">
        <v>451055.7</v>
      </c>
      <c r="N41" s="2">
        <v>49865.93</v>
      </c>
      <c r="O41" s="2">
        <v>24610.57</v>
      </c>
      <c r="P41" s="2">
        <v>66244.52</v>
      </c>
      <c r="Q41" s="2">
        <v>5845364.0</v>
      </c>
      <c r="R41" s="2">
        <v>572128.1</v>
      </c>
      <c r="S41" s="2">
        <v>782499.5</v>
      </c>
      <c r="T41" s="2">
        <v>187076.7</v>
      </c>
      <c r="U41" s="2">
        <v>990324.9</v>
      </c>
      <c r="V41" s="2">
        <v>66272.05</v>
      </c>
      <c r="W41" s="2">
        <v>6814101.0</v>
      </c>
      <c r="X41" s="2">
        <v>759739.8</v>
      </c>
      <c r="Y41" s="2">
        <v>5161857.0</v>
      </c>
      <c r="Z41" s="2">
        <v>415170.8</v>
      </c>
      <c r="AA41" s="2">
        <v>67381.46</v>
      </c>
      <c r="AB41" s="2">
        <v>5727702.0</v>
      </c>
      <c r="AC41" s="2">
        <v>476025.6</v>
      </c>
      <c r="AD41" s="2">
        <v>266257.5</v>
      </c>
      <c r="AE41" s="2">
        <v>254076.6</v>
      </c>
      <c r="AF41" s="2">
        <v>2556808.0</v>
      </c>
      <c r="AG41" s="2">
        <v>1761605.0</v>
      </c>
      <c r="AH41" s="2">
        <v>166217.6</v>
      </c>
      <c r="AI41" s="2">
        <v>2221356.0</v>
      </c>
      <c r="AJ41" s="2">
        <v>77880.56</v>
      </c>
      <c r="AK41" s="2">
        <v>223432.9</v>
      </c>
      <c r="AL41" s="2">
        <v>3964706.0</v>
      </c>
      <c r="AM41" s="2">
        <v>52346.07</v>
      </c>
      <c r="AN41" s="2">
        <v>69280.7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ht="15.75" customHeight="1">
      <c r="A42" s="1">
        <v>122.0245</v>
      </c>
      <c r="B42" s="1">
        <v>10.40846</v>
      </c>
      <c r="C42" s="1" t="s">
        <v>42</v>
      </c>
      <c r="D42" s="1" t="s">
        <v>146</v>
      </c>
      <c r="E42" s="1">
        <v>122.0245</v>
      </c>
      <c r="F42" s="2">
        <f t="shared" si="1"/>
        <v>6938.8389</v>
      </c>
      <c r="G42" s="2">
        <v>16851.89</v>
      </c>
      <c r="H42" s="2">
        <v>9903.231</v>
      </c>
      <c r="I42" s="2">
        <v>638.0711</v>
      </c>
      <c r="J42" s="2">
        <v>362.1635</v>
      </c>
      <c r="K42" s="2">
        <v>79245.16</v>
      </c>
      <c r="L42" s="2">
        <v>64681.41</v>
      </c>
      <c r="M42" s="2">
        <v>198274.8</v>
      </c>
      <c r="N42" s="2">
        <v>337407.6</v>
      </c>
      <c r="O42" s="2">
        <v>49106.96</v>
      </c>
      <c r="P42" s="2">
        <v>44763.03</v>
      </c>
      <c r="Q42" s="2">
        <v>1965402.0</v>
      </c>
      <c r="R42" s="2">
        <v>1516414.0</v>
      </c>
      <c r="S42" s="2">
        <v>454921.1</v>
      </c>
      <c r="T42" s="2">
        <v>361978.6</v>
      </c>
      <c r="U42" s="2">
        <v>1604256.0</v>
      </c>
      <c r="V42" s="2">
        <v>128643.5</v>
      </c>
      <c r="W42" s="2">
        <v>1.670741E7</v>
      </c>
      <c r="X42" s="2">
        <v>5743310.0</v>
      </c>
      <c r="Y42" s="2">
        <v>1772419.0</v>
      </c>
      <c r="Z42" s="2">
        <v>1662880.0</v>
      </c>
      <c r="AA42" s="2">
        <v>117290.9</v>
      </c>
      <c r="AB42" s="2">
        <v>4678962.0</v>
      </c>
      <c r="AC42" s="2">
        <v>455489.6</v>
      </c>
      <c r="AD42" s="2">
        <v>179026.2</v>
      </c>
      <c r="AE42" s="2">
        <v>287067.2</v>
      </c>
      <c r="AF42" s="2">
        <v>4201174.0</v>
      </c>
      <c r="AG42" s="2">
        <v>3.708542E7</v>
      </c>
      <c r="AH42" s="2">
        <v>300781.7</v>
      </c>
      <c r="AI42" s="2">
        <v>422677.3</v>
      </c>
      <c r="AJ42" s="2">
        <v>44548.46</v>
      </c>
      <c r="AK42" s="2">
        <v>151497.0</v>
      </c>
      <c r="AL42" s="2">
        <v>1973773.0</v>
      </c>
      <c r="AM42" s="2">
        <v>48246.16</v>
      </c>
      <c r="AN42" s="2">
        <v>213217.2</v>
      </c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ht="15.75" customHeight="1">
      <c r="A43" s="1">
        <v>131.0825</v>
      </c>
      <c r="B43" s="1">
        <v>1.118213</v>
      </c>
      <c r="C43" s="1" t="s">
        <v>43</v>
      </c>
      <c r="D43" s="1" t="s">
        <v>147</v>
      </c>
      <c r="E43" s="1">
        <v>131.0825</v>
      </c>
      <c r="F43" s="2">
        <f t="shared" si="1"/>
        <v>902.08725</v>
      </c>
      <c r="G43" s="2">
        <v>1565.526</v>
      </c>
      <c r="H43" s="2">
        <v>2042.823</v>
      </c>
      <c r="I43" s="2">
        <v>0.0</v>
      </c>
      <c r="J43" s="2">
        <v>0.0</v>
      </c>
      <c r="K43" s="2">
        <v>285849.6</v>
      </c>
      <c r="L43" s="2">
        <v>21797.54</v>
      </c>
      <c r="M43" s="2">
        <v>174030.5</v>
      </c>
      <c r="N43" s="2">
        <v>0.0</v>
      </c>
      <c r="O43" s="2">
        <v>19040.65</v>
      </c>
      <c r="P43" s="2">
        <v>54308.33</v>
      </c>
      <c r="Q43" s="2">
        <v>4254599.0</v>
      </c>
      <c r="R43" s="2">
        <v>656946.8</v>
      </c>
      <c r="S43" s="2">
        <v>373811.6</v>
      </c>
      <c r="T43" s="2">
        <v>31533.99</v>
      </c>
      <c r="U43" s="2">
        <v>65062.99</v>
      </c>
      <c r="V43" s="2">
        <v>51452.69</v>
      </c>
      <c r="W43" s="2">
        <v>7351710.0</v>
      </c>
      <c r="X43" s="2">
        <v>3772091.0</v>
      </c>
      <c r="Y43" s="2">
        <v>3430742.0</v>
      </c>
      <c r="Z43" s="2">
        <v>250186.8</v>
      </c>
      <c r="AA43" s="2">
        <v>59924.56</v>
      </c>
      <c r="AB43" s="2">
        <v>8841398.0</v>
      </c>
      <c r="AC43" s="2">
        <v>215632.1</v>
      </c>
      <c r="AD43" s="2">
        <v>28625.57</v>
      </c>
      <c r="AE43" s="2">
        <v>23066.11</v>
      </c>
      <c r="AF43" s="2">
        <v>1.88716E7</v>
      </c>
      <c r="AG43" s="2">
        <v>1.35875E7</v>
      </c>
      <c r="AH43" s="2">
        <v>250395.3</v>
      </c>
      <c r="AI43" s="2">
        <v>110120.2</v>
      </c>
      <c r="AJ43" s="2">
        <v>22978.91</v>
      </c>
      <c r="AK43" s="2">
        <v>52448.53</v>
      </c>
      <c r="AL43" s="2">
        <v>1293932.0</v>
      </c>
      <c r="AM43" s="2">
        <v>67490.27</v>
      </c>
      <c r="AN43" s="2">
        <v>219364.1</v>
      </c>
      <c r="AO43" s="2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ht="15.75" customHeight="1">
      <c r="A44" s="1">
        <v>155.0097</v>
      </c>
      <c r="B44" s="1">
        <v>7.8571</v>
      </c>
      <c r="C44" s="1" t="s">
        <v>44</v>
      </c>
      <c r="D44" s="1" t="s">
        <v>148</v>
      </c>
      <c r="E44" s="1">
        <v>155.0097</v>
      </c>
      <c r="F44" s="2">
        <f t="shared" si="1"/>
        <v>479.3775</v>
      </c>
      <c r="G44" s="2">
        <v>1917.51</v>
      </c>
      <c r="H44" s="2">
        <v>0.0</v>
      </c>
      <c r="I44" s="2">
        <v>0.0</v>
      </c>
      <c r="J44" s="2">
        <v>0.0</v>
      </c>
      <c r="K44" s="2">
        <v>526172.6</v>
      </c>
      <c r="L44" s="2">
        <v>309481.6</v>
      </c>
      <c r="M44" s="2">
        <v>1638713.0</v>
      </c>
      <c r="N44" s="2">
        <v>45452.14</v>
      </c>
      <c r="O44" s="2">
        <v>0.0</v>
      </c>
      <c r="P44" s="2">
        <v>31031.64</v>
      </c>
      <c r="Q44" s="2">
        <v>758780.1</v>
      </c>
      <c r="R44" s="2">
        <v>63555.25</v>
      </c>
      <c r="S44" s="2">
        <v>2220285.0</v>
      </c>
      <c r="T44" s="2">
        <v>334864.3</v>
      </c>
      <c r="U44" s="2">
        <v>438239.9</v>
      </c>
      <c r="V44" s="2">
        <v>141017.4</v>
      </c>
      <c r="W44" s="2">
        <v>1.681754E7</v>
      </c>
      <c r="X44" s="2">
        <v>1166255.0</v>
      </c>
      <c r="Y44" s="2">
        <v>809428.6</v>
      </c>
      <c r="Z44" s="2">
        <v>981490.7</v>
      </c>
      <c r="AA44" s="2">
        <v>110620.1</v>
      </c>
      <c r="AB44" s="2">
        <v>2.042597E7</v>
      </c>
      <c r="AC44" s="2">
        <v>344839.9</v>
      </c>
      <c r="AD44" s="2">
        <v>84498.26</v>
      </c>
      <c r="AE44" s="2">
        <v>720856.5</v>
      </c>
      <c r="AF44" s="2">
        <v>2.204809E7</v>
      </c>
      <c r="AG44" s="2">
        <v>1.742976E7</v>
      </c>
      <c r="AH44" s="2">
        <v>12305.78</v>
      </c>
      <c r="AI44" s="2">
        <v>5.248334E7</v>
      </c>
      <c r="AJ44" s="2">
        <v>1518.247</v>
      </c>
      <c r="AK44" s="2">
        <v>4334.682</v>
      </c>
      <c r="AL44" s="2">
        <v>1.032747E7</v>
      </c>
      <c r="AM44" s="2">
        <v>1236.582</v>
      </c>
      <c r="AN44" s="2">
        <v>150013.6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ht="15.75" customHeight="1">
      <c r="A45" s="1">
        <v>218.1033</v>
      </c>
      <c r="B45" s="1">
        <v>9.971605</v>
      </c>
      <c r="C45" s="1" t="s">
        <v>45</v>
      </c>
      <c r="D45" s="1" t="s">
        <v>149</v>
      </c>
      <c r="E45" s="1">
        <v>218.1033</v>
      </c>
      <c r="F45" s="2">
        <f t="shared" si="1"/>
        <v>100681.35</v>
      </c>
      <c r="G45" s="2">
        <v>0.0</v>
      </c>
      <c r="H45" s="2">
        <v>0.0</v>
      </c>
      <c r="I45" s="2">
        <v>202139.3</v>
      </c>
      <c r="J45" s="2">
        <v>200586.1</v>
      </c>
      <c r="K45" s="2">
        <v>1875331.0</v>
      </c>
      <c r="L45" s="2">
        <v>4174943.0</v>
      </c>
      <c r="M45" s="2">
        <v>9460069.0</v>
      </c>
      <c r="N45" s="2">
        <v>1.01575E7</v>
      </c>
      <c r="O45" s="2">
        <v>1152334.0</v>
      </c>
      <c r="P45" s="2">
        <v>1444332.0</v>
      </c>
      <c r="Q45" s="2">
        <v>6.796451E7</v>
      </c>
      <c r="R45" s="2">
        <v>1.073373E7</v>
      </c>
      <c r="S45" s="2">
        <v>7663248.0</v>
      </c>
      <c r="T45" s="2">
        <v>1777935.0</v>
      </c>
      <c r="U45" s="2">
        <v>4.821333E7</v>
      </c>
      <c r="V45" s="2">
        <v>1529767.0</v>
      </c>
      <c r="W45" s="2">
        <v>1.248586E8</v>
      </c>
      <c r="X45" s="2">
        <v>4.056572E7</v>
      </c>
      <c r="Y45" s="2">
        <v>6.020725E7</v>
      </c>
      <c r="Z45" s="2">
        <v>9006916.0</v>
      </c>
      <c r="AA45" s="2">
        <v>1490698.0</v>
      </c>
      <c r="AB45" s="2">
        <v>5.64337E7</v>
      </c>
      <c r="AC45" s="2">
        <v>2373690.0</v>
      </c>
      <c r="AD45" s="2">
        <v>3922385.0</v>
      </c>
      <c r="AE45" s="2">
        <v>1.260031E7</v>
      </c>
      <c r="AF45" s="2">
        <v>2.601539E7</v>
      </c>
      <c r="AG45" s="2">
        <v>4.971378E8</v>
      </c>
      <c r="AH45" s="2">
        <v>2205901.0</v>
      </c>
      <c r="AI45" s="2">
        <v>7838072.0</v>
      </c>
      <c r="AJ45" s="2">
        <v>1026172.0</v>
      </c>
      <c r="AK45" s="2">
        <v>2402716.0</v>
      </c>
      <c r="AL45" s="2">
        <v>2.277588E7</v>
      </c>
      <c r="AM45" s="2">
        <v>720510.8</v>
      </c>
      <c r="AN45" s="2">
        <v>1646725.0</v>
      </c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ht="15.75" customHeight="1">
      <c r="A46" s="1">
        <v>164.0716</v>
      </c>
      <c r="B46" s="1">
        <v>4.326719</v>
      </c>
      <c r="C46" s="1" t="s">
        <v>46</v>
      </c>
      <c r="D46" s="1" t="s">
        <v>150</v>
      </c>
      <c r="E46" s="1">
        <v>164.0716</v>
      </c>
      <c r="F46" s="2">
        <f t="shared" si="1"/>
        <v>37741.60895</v>
      </c>
      <c r="G46" s="2">
        <v>65854.15</v>
      </c>
      <c r="H46" s="2">
        <v>83112.03</v>
      </c>
      <c r="I46" s="2">
        <v>1485.252</v>
      </c>
      <c r="J46" s="2">
        <v>515.0038</v>
      </c>
      <c r="K46" s="2">
        <v>1.208405E7</v>
      </c>
      <c r="L46" s="2">
        <v>2.663061E7</v>
      </c>
      <c r="M46" s="2">
        <v>1.850559E7</v>
      </c>
      <c r="N46" s="2">
        <v>3200636.0</v>
      </c>
      <c r="O46" s="2">
        <v>459518.3</v>
      </c>
      <c r="P46" s="2">
        <v>2334877.0</v>
      </c>
      <c r="Q46" s="2">
        <v>1.241856E8</v>
      </c>
      <c r="R46" s="2">
        <v>1.387015E7</v>
      </c>
      <c r="S46" s="2">
        <v>7801918.0</v>
      </c>
      <c r="T46" s="2">
        <v>4821808.0</v>
      </c>
      <c r="U46" s="2">
        <v>1.817667E7</v>
      </c>
      <c r="V46" s="2">
        <v>1080060.0</v>
      </c>
      <c r="W46" s="2">
        <v>5.799965E7</v>
      </c>
      <c r="X46" s="2">
        <v>1.592245E7</v>
      </c>
      <c r="Y46" s="2">
        <v>1.059661E8</v>
      </c>
      <c r="Z46" s="2">
        <v>3946755.0</v>
      </c>
      <c r="AA46" s="2">
        <v>6305426.0</v>
      </c>
      <c r="AB46" s="2">
        <v>4.731506E7</v>
      </c>
      <c r="AC46" s="2">
        <v>2.061388E7</v>
      </c>
      <c r="AD46" s="2">
        <v>515159.4</v>
      </c>
      <c r="AE46" s="2">
        <v>1.373216E7</v>
      </c>
      <c r="AF46" s="2">
        <v>1.862109E8</v>
      </c>
      <c r="AG46" s="2">
        <v>5.440499E7</v>
      </c>
      <c r="AH46" s="2">
        <v>2.809886E7</v>
      </c>
      <c r="AI46" s="2">
        <v>4.564758E7</v>
      </c>
      <c r="AJ46" s="2">
        <v>4252708.0</v>
      </c>
      <c r="AK46" s="2">
        <v>1.004531E7</v>
      </c>
      <c r="AL46" s="2">
        <v>2.877105E8</v>
      </c>
      <c r="AM46" s="2">
        <v>3884721.0</v>
      </c>
      <c r="AN46" s="2">
        <v>1504378.0</v>
      </c>
      <c r="AO46" s="2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ht="15.75" customHeight="1">
      <c r="A47" s="1">
        <v>163.04</v>
      </c>
      <c r="B47" s="1">
        <v>15.04204</v>
      </c>
      <c r="C47" s="1" t="s">
        <v>47</v>
      </c>
      <c r="D47" s="1" t="s">
        <v>151</v>
      </c>
      <c r="E47" s="1">
        <v>163.04</v>
      </c>
      <c r="F47" s="2">
        <f t="shared" si="1"/>
        <v>33632.598</v>
      </c>
      <c r="G47" s="2">
        <v>124921.3</v>
      </c>
      <c r="H47" s="2">
        <v>9609.092</v>
      </c>
      <c r="I47" s="2">
        <v>0.0</v>
      </c>
      <c r="J47" s="2">
        <v>0.0</v>
      </c>
      <c r="K47" s="2">
        <v>245696.6</v>
      </c>
      <c r="L47" s="2">
        <v>4118485.0</v>
      </c>
      <c r="M47" s="2">
        <v>2862644.0</v>
      </c>
      <c r="N47" s="2">
        <v>443752.5</v>
      </c>
      <c r="O47" s="2">
        <v>17027.0</v>
      </c>
      <c r="P47" s="2">
        <v>177005.4</v>
      </c>
      <c r="Q47" s="2">
        <v>2253840.0</v>
      </c>
      <c r="R47" s="2">
        <v>1333696.0</v>
      </c>
      <c r="S47" s="2">
        <v>1580357.0</v>
      </c>
      <c r="T47" s="2">
        <v>616204.6</v>
      </c>
      <c r="U47" s="2">
        <v>4173706.0</v>
      </c>
      <c r="V47" s="2">
        <v>436242.8</v>
      </c>
      <c r="W47" s="2">
        <v>5.974114E7</v>
      </c>
      <c r="X47" s="2">
        <v>2.507294E7</v>
      </c>
      <c r="Y47" s="2">
        <v>2884714.0</v>
      </c>
      <c r="Z47" s="2">
        <v>202097.0</v>
      </c>
      <c r="AA47" s="2">
        <v>244331.3</v>
      </c>
      <c r="AB47" s="2">
        <v>2099168.0</v>
      </c>
      <c r="AC47" s="2">
        <v>654864.6</v>
      </c>
      <c r="AD47" s="2">
        <v>174524.2</v>
      </c>
      <c r="AE47" s="2">
        <v>679628.9</v>
      </c>
      <c r="AF47" s="2">
        <v>3552023.0</v>
      </c>
      <c r="AG47" s="2">
        <v>2.476404E7</v>
      </c>
      <c r="AH47" s="2">
        <v>256094.5</v>
      </c>
      <c r="AI47" s="2">
        <v>7572106.0</v>
      </c>
      <c r="AJ47" s="2">
        <v>121263.5</v>
      </c>
      <c r="AK47" s="2">
        <v>287911.9</v>
      </c>
      <c r="AL47" s="2">
        <v>1.606888E7</v>
      </c>
      <c r="AM47" s="2">
        <v>267429.6</v>
      </c>
      <c r="AN47" s="2">
        <v>264908.7</v>
      </c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ht="15.75" customHeight="1">
      <c r="A48" s="1">
        <v>114.0557</v>
      </c>
      <c r="B48" s="1">
        <v>1.26424</v>
      </c>
      <c r="C48" s="1" t="s">
        <v>48</v>
      </c>
      <c r="D48" s="1" t="s">
        <v>152</v>
      </c>
      <c r="E48" s="1">
        <v>114.0557</v>
      </c>
      <c r="F48" s="2">
        <f t="shared" si="1"/>
        <v>231410.825</v>
      </c>
      <c r="G48" s="2">
        <v>715080.8</v>
      </c>
      <c r="H48" s="2">
        <v>210562.5</v>
      </c>
      <c r="I48" s="2">
        <v>0.0</v>
      </c>
      <c r="J48" s="2">
        <v>0.0</v>
      </c>
      <c r="K48" s="2">
        <v>1193993.0</v>
      </c>
      <c r="L48" s="2">
        <v>603304.4</v>
      </c>
      <c r="M48" s="2">
        <v>622794.9</v>
      </c>
      <c r="N48" s="2">
        <v>1547.284</v>
      </c>
      <c r="O48" s="2">
        <v>69186.39</v>
      </c>
      <c r="P48" s="2">
        <v>132180.7</v>
      </c>
      <c r="Q48" s="2">
        <v>3627258.0</v>
      </c>
      <c r="R48" s="2">
        <v>1030447.0</v>
      </c>
      <c r="S48" s="2">
        <v>525201.8</v>
      </c>
      <c r="T48" s="2">
        <v>1554564.0</v>
      </c>
      <c r="U48" s="2">
        <v>853940.4</v>
      </c>
      <c r="V48" s="2">
        <v>194351.6</v>
      </c>
      <c r="W48" s="2">
        <v>7716695.0</v>
      </c>
      <c r="X48" s="2">
        <v>3828660.0</v>
      </c>
      <c r="Y48" s="2">
        <v>3234217.0</v>
      </c>
      <c r="Z48" s="2">
        <v>823740.4</v>
      </c>
      <c r="AA48" s="2">
        <v>173753.0</v>
      </c>
      <c r="AB48" s="2">
        <v>2557029.0</v>
      </c>
      <c r="AC48" s="2">
        <v>2202271.0</v>
      </c>
      <c r="AD48" s="2">
        <v>86124.49</v>
      </c>
      <c r="AE48" s="2">
        <v>0.0</v>
      </c>
      <c r="AF48" s="2">
        <v>8741294.0</v>
      </c>
      <c r="AG48" s="2">
        <v>5434528.0</v>
      </c>
      <c r="AH48" s="2">
        <v>2904460.0</v>
      </c>
      <c r="AI48" s="2">
        <v>2725858.0</v>
      </c>
      <c r="AJ48" s="2">
        <v>27623.15</v>
      </c>
      <c r="AK48" s="2">
        <v>267511.2</v>
      </c>
      <c r="AL48" s="2">
        <v>6079917.0</v>
      </c>
      <c r="AM48" s="2">
        <v>85792.46</v>
      </c>
      <c r="AN48" s="2">
        <v>215614.1</v>
      </c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ht="15.75" customHeight="1">
      <c r="A49" s="1">
        <v>375.131</v>
      </c>
      <c r="B49" s="1">
        <v>11.52797</v>
      </c>
      <c r="C49" s="1" t="s">
        <v>49</v>
      </c>
      <c r="D49" s="1" t="s">
        <v>153</v>
      </c>
      <c r="E49" s="1">
        <v>375.131</v>
      </c>
      <c r="F49" s="2">
        <f t="shared" si="1"/>
        <v>0</v>
      </c>
      <c r="G49" s="2">
        <v>0.0</v>
      </c>
      <c r="H49" s="2">
        <v>0.0</v>
      </c>
      <c r="I49" s="2">
        <v>0.0</v>
      </c>
      <c r="J49" s="2">
        <v>0.0</v>
      </c>
      <c r="K49" s="2">
        <v>96837.67</v>
      </c>
      <c r="L49" s="2">
        <v>674838.8</v>
      </c>
      <c r="M49" s="2">
        <v>168232.1</v>
      </c>
      <c r="N49" s="2">
        <v>28163.66</v>
      </c>
      <c r="O49" s="2">
        <v>73600.98</v>
      </c>
      <c r="P49" s="2">
        <v>28108.75</v>
      </c>
      <c r="Q49" s="2">
        <v>1549547.0</v>
      </c>
      <c r="R49" s="2">
        <v>1041166.0</v>
      </c>
      <c r="S49" s="2">
        <v>643440.0</v>
      </c>
      <c r="T49" s="2">
        <v>386772.0</v>
      </c>
      <c r="U49" s="2">
        <v>957502.4</v>
      </c>
      <c r="V49" s="2">
        <v>308969.6</v>
      </c>
      <c r="W49" s="2">
        <v>1.067424E7</v>
      </c>
      <c r="X49" s="2">
        <v>9167992.0</v>
      </c>
      <c r="Y49" s="2">
        <v>2130955.0</v>
      </c>
      <c r="Z49" s="2">
        <v>1036363.0</v>
      </c>
      <c r="AA49" s="2">
        <v>82399.2</v>
      </c>
      <c r="AB49" s="2">
        <v>3417786.0</v>
      </c>
      <c r="AC49" s="2">
        <v>156663.6</v>
      </c>
      <c r="AD49" s="2">
        <v>83679.23</v>
      </c>
      <c r="AE49" s="2">
        <v>27754.9</v>
      </c>
      <c r="AF49" s="2">
        <v>194938.4</v>
      </c>
      <c r="AG49" s="2">
        <v>9463840.0</v>
      </c>
      <c r="AH49" s="2">
        <v>429687.8</v>
      </c>
      <c r="AI49" s="2">
        <v>0.0</v>
      </c>
      <c r="AJ49" s="2">
        <v>39204.82</v>
      </c>
      <c r="AK49" s="2">
        <v>0.0</v>
      </c>
      <c r="AL49" s="2">
        <v>191607.6</v>
      </c>
      <c r="AM49" s="2">
        <v>97079.69</v>
      </c>
      <c r="AN49" s="2">
        <v>357535.9</v>
      </c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ht="15.75" customHeight="1">
      <c r="A50" s="1">
        <v>104.0349</v>
      </c>
      <c r="B50" s="1">
        <v>1.156854</v>
      </c>
      <c r="C50" s="1" t="s">
        <v>50</v>
      </c>
      <c r="D50" s="1" t="s">
        <v>154</v>
      </c>
      <c r="E50" s="1">
        <v>104.0349</v>
      </c>
      <c r="F50" s="2">
        <f t="shared" si="1"/>
        <v>817.732425</v>
      </c>
      <c r="G50" s="2">
        <v>2202.853</v>
      </c>
      <c r="H50" s="2">
        <v>727.0658</v>
      </c>
      <c r="I50" s="2">
        <v>341.0109</v>
      </c>
      <c r="J50" s="2">
        <v>0.0</v>
      </c>
      <c r="K50" s="2">
        <v>384720.6</v>
      </c>
      <c r="L50" s="2">
        <v>1362357.0</v>
      </c>
      <c r="M50" s="2">
        <v>0.0</v>
      </c>
      <c r="N50" s="2">
        <v>0.0</v>
      </c>
      <c r="O50" s="2">
        <v>17785.32</v>
      </c>
      <c r="P50" s="2">
        <v>6736.577</v>
      </c>
      <c r="Q50" s="2">
        <v>3182901.0</v>
      </c>
      <c r="R50" s="2">
        <v>764721.8</v>
      </c>
      <c r="S50" s="2">
        <v>1052232.0</v>
      </c>
      <c r="T50" s="2">
        <v>267707.9</v>
      </c>
      <c r="U50" s="2">
        <v>997443.7</v>
      </c>
      <c r="V50" s="2">
        <v>15936.04</v>
      </c>
      <c r="W50" s="2">
        <v>2844220.0</v>
      </c>
      <c r="X50" s="2">
        <v>110407.5</v>
      </c>
      <c r="Y50" s="2">
        <v>3325366.0</v>
      </c>
      <c r="Z50" s="2">
        <v>885299.9</v>
      </c>
      <c r="AA50" s="2">
        <v>13899.07</v>
      </c>
      <c r="AB50" s="2">
        <v>1167702.0</v>
      </c>
      <c r="AC50" s="2">
        <v>728053.2</v>
      </c>
      <c r="AD50" s="2">
        <v>744.8815</v>
      </c>
      <c r="AE50" s="2">
        <v>147434.2</v>
      </c>
      <c r="AF50" s="2">
        <v>1518468.0</v>
      </c>
      <c r="AG50" s="2">
        <v>1064476.0</v>
      </c>
      <c r="AH50" s="2">
        <v>83715.73</v>
      </c>
      <c r="AI50" s="2">
        <v>1972343.0</v>
      </c>
      <c r="AJ50" s="2">
        <v>5185.895</v>
      </c>
      <c r="AK50" s="2">
        <v>21709.32</v>
      </c>
      <c r="AL50" s="2">
        <v>549066.4</v>
      </c>
      <c r="AM50" s="2">
        <v>896.8698</v>
      </c>
      <c r="AN50" s="2">
        <v>48356.54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ht="15.75" customHeight="1">
      <c r="A51" s="1">
        <v>117.019</v>
      </c>
      <c r="B51" s="1">
        <v>10.45659</v>
      </c>
      <c r="C51" s="1" t="s">
        <v>51</v>
      </c>
      <c r="D51" s="1" t="s">
        <v>155</v>
      </c>
      <c r="E51" s="1">
        <v>117.019</v>
      </c>
      <c r="F51" s="2">
        <f t="shared" si="1"/>
        <v>705035.835</v>
      </c>
      <c r="G51" s="2">
        <v>2184661.0</v>
      </c>
      <c r="H51" s="2">
        <v>601728.2</v>
      </c>
      <c r="I51" s="2">
        <v>19397.1</v>
      </c>
      <c r="J51" s="2">
        <v>14357.04</v>
      </c>
      <c r="K51" s="2">
        <v>2.743843E7</v>
      </c>
      <c r="L51" s="2">
        <v>1.144606E8</v>
      </c>
      <c r="M51" s="2">
        <v>3.33035E7</v>
      </c>
      <c r="N51" s="2">
        <v>3408128.0</v>
      </c>
      <c r="O51" s="2">
        <v>4792694.0</v>
      </c>
      <c r="P51" s="2">
        <v>4499214.0</v>
      </c>
      <c r="Q51" s="2">
        <v>1.594775E8</v>
      </c>
      <c r="R51" s="2">
        <v>294960.2</v>
      </c>
      <c r="S51" s="2">
        <v>5.811434E7</v>
      </c>
      <c r="T51" s="2">
        <v>6528690.0</v>
      </c>
      <c r="U51" s="2">
        <v>3.145949E7</v>
      </c>
      <c r="V51" s="2">
        <v>244730.5</v>
      </c>
      <c r="W51" s="2">
        <v>8943903.0</v>
      </c>
      <c r="X51" s="2">
        <v>1.975458E7</v>
      </c>
      <c r="Y51" s="2">
        <v>1.574003E8</v>
      </c>
      <c r="Z51" s="2">
        <v>1279297.0</v>
      </c>
      <c r="AA51" s="2">
        <v>1933595.0</v>
      </c>
      <c r="AB51" s="2">
        <v>1.06422E7</v>
      </c>
      <c r="AC51" s="2">
        <v>1.453764E7</v>
      </c>
      <c r="AD51" s="2">
        <v>9440494.0</v>
      </c>
      <c r="AE51" s="2">
        <v>4314128.0</v>
      </c>
      <c r="AF51" s="2">
        <v>2.657001E8</v>
      </c>
      <c r="AG51" s="2">
        <v>3.240957E7</v>
      </c>
      <c r="AH51" s="2">
        <v>9.983449E7</v>
      </c>
      <c r="AI51" s="2">
        <v>1.779761E8</v>
      </c>
      <c r="AJ51" s="2">
        <v>1.250917E7</v>
      </c>
      <c r="AK51" s="2">
        <v>1128703.0</v>
      </c>
      <c r="AL51" s="2">
        <v>1.460159E8</v>
      </c>
      <c r="AM51" s="2">
        <v>1.056857E7</v>
      </c>
      <c r="AN51" s="2">
        <v>827295.1</v>
      </c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ht="15.75" customHeight="1">
      <c r="A52" s="1">
        <v>395.0073</v>
      </c>
      <c r="B52" s="1">
        <v>11.19308</v>
      </c>
      <c r="C52" s="1" t="s">
        <v>52</v>
      </c>
      <c r="D52" s="1" t="s">
        <v>156</v>
      </c>
      <c r="E52" s="1">
        <v>395.0073</v>
      </c>
      <c r="F52" s="2">
        <f t="shared" si="1"/>
        <v>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1.740794E7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421432.2</v>
      </c>
      <c r="S52" s="2">
        <v>0.0</v>
      </c>
      <c r="T52" s="2">
        <v>0.0</v>
      </c>
      <c r="U52" s="2">
        <v>0.0</v>
      </c>
      <c r="V52" s="2">
        <v>2359884.0</v>
      </c>
      <c r="W52" s="2">
        <v>88131.76</v>
      </c>
      <c r="X52" s="2">
        <v>1.533867E7</v>
      </c>
      <c r="Y52" s="2">
        <v>0.0</v>
      </c>
      <c r="Z52" s="2">
        <v>8475146.0</v>
      </c>
      <c r="AA52" s="2">
        <v>12717.67</v>
      </c>
      <c r="AB52" s="2">
        <v>0.0</v>
      </c>
      <c r="AC52" s="2">
        <v>0.0</v>
      </c>
      <c r="AD52" s="2">
        <v>0.0</v>
      </c>
      <c r="AE52" s="2">
        <v>1.006679E7</v>
      </c>
      <c r="AF52" s="2">
        <v>1.967898E7</v>
      </c>
      <c r="AG52" s="2">
        <v>0.0</v>
      </c>
      <c r="AH52" s="2">
        <v>2267832.0</v>
      </c>
      <c r="AI52" s="2">
        <v>5719.954</v>
      </c>
      <c r="AJ52" s="2">
        <v>938417.3</v>
      </c>
      <c r="AK52" s="2">
        <v>0.0</v>
      </c>
      <c r="AL52" s="2">
        <v>0.0</v>
      </c>
      <c r="AM52" s="2">
        <v>2961446.0</v>
      </c>
      <c r="AN52" s="2">
        <v>379772.9</v>
      </c>
      <c r="AO52" s="2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ht="15.75" customHeight="1">
      <c r="A53" s="1">
        <v>124.0072</v>
      </c>
      <c r="B53" s="1">
        <v>1.176475</v>
      </c>
      <c r="C53" s="1" t="s">
        <v>53</v>
      </c>
      <c r="D53" s="1" t="s">
        <v>157</v>
      </c>
      <c r="E53" s="1">
        <v>124.0072</v>
      </c>
      <c r="F53" s="2">
        <f t="shared" si="1"/>
        <v>208.019875</v>
      </c>
      <c r="G53" s="2">
        <v>0.0</v>
      </c>
      <c r="H53" s="2">
        <v>832.0795</v>
      </c>
      <c r="I53" s="2">
        <v>0.0</v>
      </c>
      <c r="J53" s="2">
        <v>0.0</v>
      </c>
      <c r="K53" s="2">
        <v>9203578.0</v>
      </c>
      <c r="L53" s="2">
        <v>8126008.0</v>
      </c>
      <c r="M53" s="2">
        <v>439188.3</v>
      </c>
      <c r="N53" s="2">
        <v>3750.494</v>
      </c>
      <c r="O53" s="2">
        <v>918994.4</v>
      </c>
      <c r="P53" s="2">
        <v>352816.0</v>
      </c>
      <c r="Q53" s="2">
        <v>2.34263E7</v>
      </c>
      <c r="R53" s="2">
        <v>4035838.0</v>
      </c>
      <c r="S53" s="2">
        <v>8404470.0</v>
      </c>
      <c r="T53" s="2">
        <v>2448638.0</v>
      </c>
      <c r="U53" s="2">
        <v>1.018115E7</v>
      </c>
      <c r="V53" s="2">
        <v>7794.007</v>
      </c>
      <c r="W53" s="2">
        <v>275789.4</v>
      </c>
      <c r="X53" s="2">
        <v>382268.7</v>
      </c>
      <c r="Y53" s="2">
        <v>1.786762E7</v>
      </c>
      <c r="Z53" s="2">
        <v>1643017.0</v>
      </c>
      <c r="AA53" s="2">
        <v>903193.6</v>
      </c>
      <c r="AB53" s="2">
        <v>1436284.0</v>
      </c>
      <c r="AC53" s="2">
        <v>3487073.0</v>
      </c>
      <c r="AD53" s="2">
        <v>662402.8</v>
      </c>
      <c r="AE53" s="2">
        <v>3800622.0</v>
      </c>
      <c r="AF53" s="2">
        <v>6.830596E7</v>
      </c>
      <c r="AG53" s="2">
        <v>44905.38</v>
      </c>
      <c r="AH53" s="2">
        <v>8938049.0</v>
      </c>
      <c r="AI53" s="2">
        <v>1.380797E8</v>
      </c>
      <c r="AJ53" s="2">
        <v>424545.0</v>
      </c>
      <c r="AK53" s="2">
        <v>3018732.0</v>
      </c>
      <c r="AL53" s="2">
        <v>2.873337E7</v>
      </c>
      <c r="AM53" s="2">
        <v>56443.16</v>
      </c>
      <c r="AN53" s="2">
        <v>620951.5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ht="15.75" customHeight="1">
      <c r="A54" s="1">
        <v>241.0829</v>
      </c>
      <c r="B54" s="1">
        <v>5.47737</v>
      </c>
      <c r="C54" s="1" t="s">
        <v>54</v>
      </c>
      <c r="D54" s="1" t="s">
        <v>158</v>
      </c>
      <c r="E54" s="1">
        <v>241.0829</v>
      </c>
      <c r="F54" s="2">
        <f t="shared" si="1"/>
        <v>3580.9505</v>
      </c>
      <c r="G54" s="2">
        <v>11518.75</v>
      </c>
      <c r="H54" s="2">
        <v>2805.052</v>
      </c>
      <c r="I54" s="2">
        <v>0.0</v>
      </c>
      <c r="J54" s="2">
        <v>0.0</v>
      </c>
      <c r="K54" s="2">
        <v>598587.7</v>
      </c>
      <c r="L54" s="2">
        <v>39405.41</v>
      </c>
      <c r="M54" s="2">
        <v>0.0</v>
      </c>
      <c r="N54" s="2">
        <v>2004.192</v>
      </c>
      <c r="O54" s="2">
        <v>40653.29</v>
      </c>
      <c r="P54" s="2">
        <v>398872.9</v>
      </c>
      <c r="Q54" s="2">
        <v>1413710.0</v>
      </c>
      <c r="R54" s="2">
        <v>670968.9</v>
      </c>
      <c r="S54" s="2">
        <v>343278.0</v>
      </c>
      <c r="T54" s="2">
        <v>430407.1</v>
      </c>
      <c r="U54" s="2">
        <v>2716947.0</v>
      </c>
      <c r="V54" s="2">
        <v>10497.5</v>
      </c>
      <c r="W54" s="2">
        <v>530683.6</v>
      </c>
      <c r="X54" s="2">
        <v>44279.5</v>
      </c>
      <c r="Y54" s="2">
        <v>1199807.0</v>
      </c>
      <c r="Z54" s="2">
        <v>197385.7</v>
      </c>
      <c r="AA54" s="2">
        <v>778.1622</v>
      </c>
      <c r="AB54" s="2">
        <v>2108560.0</v>
      </c>
      <c r="AC54" s="2">
        <v>1403870.0</v>
      </c>
      <c r="AD54" s="2">
        <v>271823.9</v>
      </c>
      <c r="AE54" s="2">
        <v>0.0</v>
      </c>
      <c r="AF54" s="2">
        <v>53443.18</v>
      </c>
      <c r="AG54" s="2">
        <v>1243636.0</v>
      </c>
      <c r="AH54" s="2">
        <v>201188.7</v>
      </c>
      <c r="AI54" s="2">
        <v>401542.6</v>
      </c>
      <c r="AJ54" s="2">
        <v>0.0</v>
      </c>
      <c r="AK54" s="2">
        <v>0.0</v>
      </c>
      <c r="AL54" s="2">
        <v>320952.7</v>
      </c>
      <c r="AM54" s="2">
        <v>6544.91</v>
      </c>
      <c r="AN54" s="2">
        <v>281121.2</v>
      </c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ht="15.75" customHeight="1">
      <c r="A55" s="1">
        <v>125.0354</v>
      </c>
      <c r="B55" s="1">
        <v>3.234894</v>
      </c>
      <c r="C55" s="1" t="s">
        <v>55</v>
      </c>
      <c r="D55" s="1" t="s">
        <v>159</v>
      </c>
      <c r="E55" s="1">
        <v>125.0354</v>
      </c>
      <c r="F55" s="2">
        <f t="shared" si="1"/>
        <v>3773.26775</v>
      </c>
      <c r="G55" s="2">
        <v>13577.26</v>
      </c>
      <c r="H55" s="2">
        <v>1136.361</v>
      </c>
      <c r="I55" s="2">
        <v>0.0</v>
      </c>
      <c r="J55" s="2">
        <v>379.45</v>
      </c>
      <c r="K55" s="2">
        <v>680062.4</v>
      </c>
      <c r="L55" s="2">
        <v>493187.4</v>
      </c>
      <c r="M55" s="2">
        <v>210297.6</v>
      </c>
      <c r="N55" s="2">
        <v>74025.84</v>
      </c>
      <c r="O55" s="2">
        <v>1789.994</v>
      </c>
      <c r="P55" s="2">
        <v>95507.61</v>
      </c>
      <c r="Q55" s="2">
        <v>7461564.0</v>
      </c>
      <c r="R55" s="2">
        <v>1544821.0</v>
      </c>
      <c r="S55" s="2">
        <v>754690.2</v>
      </c>
      <c r="T55" s="2">
        <v>91758.34</v>
      </c>
      <c r="U55" s="2">
        <v>2580079.0</v>
      </c>
      <c r="V55" s="2">
        <v>206297.0</v>
      </c>
      <c r="W55" s="2">
        <v>3.1917E7</v>
      </c>
      <c r="X55" s="2">
        <v>8926882.0</v>
      </c>
      <c r="Y55" s="2">
        <v>6956748.0</v>
      </c>
      <c r="Z55" s="2">
        <v>1659695.0</v>
      </c>
      <c r="AA55" s="2">
        <v>224579.6</v>
      </c>
      <c r="AB55" s="2">
        <v>9141553.0</v>
      </c>
      <c r="AC55" s="2">
        <v>1100081.0</v>
      </c>
      <c r="AD55" s="2">
        <v>123272.4</v>
      </c>
      <c r="AE55" s="2">
        <v>489588.5</v>
      </c>
      <c r="AF55" s="2">
        <v>1.143688E7</v>
      </c>
      <c r="AG55" s="2">
        <v>1.402987E7</v>
      </c>
      <c r="AH55" s="2">
        <v>129443.4</v>
      </c>
      <c r="AI55" s="2">
        <v>9509638.0</v>
      </c>
      <c r="AJ55" s="2">
        <v>143705.2</v>
      </c>
      <c r="AK55" s="2">
        <v>2229.538</v>
      </c>
      <c r="AL55" s="2">
        <v>8112820.0</v>
      </c>
      <c r="AM55" s="2">
        <v>58365.05</v>
      </c>
      <c r="AN55" s="2">
        <v>185671.0</v>
      </c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ht="15.75" customHeight="1">
      <c r="A56" s="1">
        <v>203.0826</v>
      </c>
      <c r="B56" s="1">
        <v>7.388785</v>
      </c>
      <c r="C56" s="1" t="s">
        <v>56</v>
      </c>
      <c r="D56" s="1" t="s">
        <v>160</v>
      </c>
      <c r="E56" s="1">
        <v>203.0826</v>
      </c>
      <c r="F56" s="2">
        <f t="shared" si="1"/>
        <v>0</v>
      </c>
      <c r="G56" s="2">
        <v>0.0</v>
      </c>
      <c r="H56" s="2">
        <v>0.0</v>
      </c>
      <c r="I56" s="2">
        <v>0.0</v>
      </c>
      <c r="J56" s="2">
        <v>0.0</v>
      </c>
      <c r="K56" s="2">
        <v>2.427952E7</v>
      </c>
      <c r="L56" s="2">
        <v>6375935.0</v>
      </c>
      <c r="M56" s="2">
        <v>2.832853E7</v>
      </c>
      <c r="N56" s="2">
        <v>8561912.0</v>
      </c>
      <c r="O56" s="2">
        <v>684674.6</v>
      </c>
      <c r="P56" s="2">
        <v>3227853.0</v>
      </c>
      <c r="Q56" s="2">
        <v>9.969891E7</v>
      </c>
      <c r="R56" s="2">
        <v>9611331.0</v>
      </c>
      <c r="S56" s="2">
        <v>1.650986E7</v>
      </c>
      <c r="T56" s="2">
        <v>6479482.0</v>
      </c>
      <c r="U56" s="2">
        <v>2.27172E7</v>
      </c>
      <c r="V56" s="2">
        <v>1188851.0</v>
      </c>
      <c r="W56" s="2">
        <v>2.141346E7</v>
      </c>
      <c r="X56" s="2">
        <v>1.656199E7</v>
      </c>
      <c r="Y56" s="2">
        <v>1.093766E8</v>
      </c>
      <c r="Z56" s="2">
        <v>1.757085E7</v>
      </c>
      <c r="AA56" s="2">
        <v>2986714.0</v>
      </c>
      <c r="AB56" s="2">
        <v>4.374808E7</v>
      </c>
      <c r="AC56" s="2">
        <v>5.752837E7</v>
      </c>
      <c r="AD56" s="2">
        <v>1279348.0</v>
      </c>
      <c r="AE56" s="2">
        <v>1.103031E7</v>
      </c>
      <c r="AF56" s="2">
        <v>1.981573E8</v>
      </c>
      <c r="AG56" s="2">
        <v>4.56065E7</v>
      </c>
      <c r="AH56" s="2">
        <v>651992.3</v>
      </c>
      <c r="AI56" s="2">
        <v>9335540.0</v>
      </c>
      <c r="AJ56" s="2">
        <v>3108893.0</v>
      </c>
      <c r="AK56" s="2">
        <v>5412812.0</v>
      </c>
      <c r="AL56" s="2">
        <v>1.087631E8</v>
      </c>
      <c r="AM56" s="2">
        <v>801652.8</v>
      </c>
      <c r="AN56" s="2">
        <v>2255345.0</v>
      </c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ht="15.75" customHeight="1">
      <c r="A57" s="1">
        <v>180.0664</v>
      </c>
      <c r="B57" s="1">
        <v>2.611319</v>
      </c>
      <c r="C57" s="1" t="s">
        <v>57</v>
      </c>
      <c r="D57" s="1" t="s">
        <v>161</v>
      </c>
      <c r="E57" s="1">
        <v>180.0664</v>
      </c>
      <c r="F57" s="2">
        <f t="shared" si="1"/>
        <v>44103.185</v>
      </c>
      <c r="G57" s="2">
        <v>112738.7</v>
      </c>
      <c r="H57" s="2">
        <v>63674.04</v>
      </c>
      <c r="I57" s="2">
        <v>0.0</v>
      </c>
      <c r="J57" s="2">
        <v>0.0</v>
      </c>
      <c r="K57" s="2">
        <v>3.195035E7</v>
      </c>
      <c r="L57" s="2">
        <v>4.214267E7</v>
      </c>
      <c r="M57" s="2">
        <v>1.710477E7</v>
      </c>
      <c r="N57" s="2">
        <v>1.064814E7</v>
      </c>
      <c r="O57" s="2">
        <v>501534.5</v>
      </c>
      <c r="P57" s="2">
        <v>3261328.0</v>
      </c>
      <c r="Q57" s="2">
        <v>5.27508E7</v>
      </c>
      <c r="R57" s="2">
        <v>4514578.0</v>
      </c>
      <c r="S57" s="2">
        <v>1.611007E7</v>
      </c>
      <c r="T57" s="2">
        <v>4591418.0</v>
      </c>
      <c r="U57" s="2">
        <v>2.948806E7</v>
      </c>
      <c r="V57" s="2">
        <v>1640368.0</v>
      </c>
      <c r="W57" s="2">
        <v>1.631723E8</v>
      </c>
      <c r="X57" s="2">
        <v>2.101189E7</v>
      </c>
      <c r="Y57" s="2">
        <v>3.95699E7</v>
      </c>
      <c r="Z57" s="2">
        <v>8206583.0</v>
      </c>
      <c r="AA57" s="2">
        <v>2627204.0</v>
      </c>
      <c r="AB57" s="2">
        <v>9.021105E7</v>
      </c>
      <c r="AC57" s="2">
        <v>4.499162E7</v>
      </c>
      <c r="AD57" s="2">
        <v>761933.2</v>
      </c>
      <c r="AE57" s="2">
        <v>1.779737E7</v>
      </c>
      <c r="AF57" s="2">
        <v>2.238585E8</v>
      </c>
      <c r="AG57" s="2">
        <v>1.240256E8</v>
      </c>
      <c r="AH57" s="2">
        <v>7709920.0</v>
      </c>
      <c r="AI57" s="2">
        <v>7.486139E7</v>
      </c>
      <c r="AJ57" s="2">
        <v>3155856.0</v>
      </c>
      <c r="AK57" s="2">
        <v>1.270147E7</v>
      </c>
      <c r="AL57" s="2">
        <v>1.915904E8</v>
      </c>
      <c r="AM57" s="2">
        <v>2887850.0</v>
      </c>
      <c r="AN57" s="2">
        <v>2740405.0</v>
      </c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ht="15.75" customHeight="1">
      <c r="A58" s="1">
        <v>606.0742</v>
      </c>
      <c r="B58" s="1">
        <v>12.25266</v>
      </c>
      <c r="C58" s="1" t="s">
        <v>58</v>
      </c>
      <c r="D58" s="1" t="s">
        <v>162</v>
      </c>
      <c r="E58" s="1">
        <v>606.0742</v>
      </c>
      <c r="F58" s="2">
        <f t="shared" si="1"/>
        <v>127.113825</v>
      </c>
      <c r="G58" s="2">
        <v>0.0</v>
      </c>
      <c r="H58" s="2">
        <v>0.0</v>
      </c>
      <c r="I58" s="2">
        <v>508.4553</v>
      </c>
      <c r="J58" s="2">
        <v>0.0</v>
      </c>
      <c r="K58" s="2">
        <v>57084.35</v>
      </c>
      <c r="L58" s="2">
        <v>47621.43</v>
      </c>
      <c r="M58" s="2">
        <v>35744.8</v>
      </c>
      <c r="N58" s="2">
        <v>55374.94</v>
      </c>
      <c r="O58" s="2">
        <v>441690.2</v>
      </c>
      <c r="P58" s="2">
        <v>73633.83</v>
      </c>
      <c r="Q58" s="2">
        <v>0.0</v>
      </c>
      <c r="R58" s="2">
        <v>1751.195</v>
      </c>
      <c r="S58" s="2">
        <v>130458.9</v>
      </c>
      <c r="T58" s="2">
        <v>75661.52</v>
      </c>
      <c r="U58" s="2">
        <v>67756.45</v>
      </c>
      <c r="V58" s="2">
        <v>177348.9</v>
      </c>
      <c r="W58" s="2">
        <v>13156.77</v>
      </c>
      <c r="X58" s="2">
        <v>8129.67</v>
      </c>
      <c r="Y58" s="2">
        <v>0.0</v>
      </c>
      <c r="Z58" s="2">
        <v>636.7523</v>
      </c>
      <c r="AA58" s="2">
        <v>233474.2</v>
      </c>
      <c r="AB58" s="2">
        <v>0.0</v>
      </c>
      <c r="AC58" s="2">
        <v>1704.303</v>
      </c>
      <c r="AD58" s="2">
        <v>0.0</v>
      </c>
      <c r="AE58" s="2">
        <v>2450261.0</v>
      </c>
      <c r="AF58" s="2">
        <v>275935.5</v>
      </c>
      <c r="AG58" s="2">
        <v>76417.03</v>
      </c>
      <c r="AH58" s="2">
        <v>0.0</v>
      </c>
      <c r="AI58" s="2">
        <v>7823706.0</v>
      </c>
      <c r="AJ58" s="2">
        <v>0.0</v>
      </c>
      <c r="AK58" s="2">
        <v>1035895.0</v>
      </c>
      <c r="AL58" s="2">
        <v>269275.3</v>
      </c>
      <c r="AM58" s="2">
        <v>1636.204</v>
      </c>
      <c r="AN58" s="2">
        <v>64364.27</v>
      </c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ht="15.75" customHeight="1">
      <c r="A59" s="1">
        <v>111.0196</v>
      </c>
      <c r="B59" s="1">
        <v>1.832529</v>
      </c>
      <c r="C59" s="1" t="s">
        <v>59</v>
      </c>
      <c r="D59" s="1" t="s">
        <v>163</v>
      </c>
      <c r="E59" s="1">
        <v>111.0196</v>
      </c>
      <c r="F59" s="2">
        <f t="shared" si="1"/>
        <v>1387.083075</v>
      </c>
      <c r="G59" s="2">
        <v>4780.372</v>
      </c>
      <c r="H59" s="2">
        <v>767.9603</v>
      </c>
      <c r="I59" s="2">
        <v>0.0</v>
      </c>
      <c r="J59" s="2">
        <v>0.0</v>
      </c>
      <c r="K59" s="2">
        <v>100829.3</v>
      </c>
      <c r="L59" s="2">
        <v>257642.8</v>
      </c>
      <c r="M59" s="2">
        <v>333972.6</v>
      </c>
      <c r="N59" s="2">
        <v>93540.86</v>
      </c>
      <c r="O59" s="2">
        <v>1120.38</v>
      </c>
      <c r="P59" s="2">
        <v>52623.3</v>
      </c>
      <c r="Q59" s="2">
        <v>8114030.0</v>
      </c>
      <c r="R59" s="2">
        <v>1200708.0</v>
      </c>
      <c r="S59" s="2">
        <v>928696.6</v>
      </c>
      <c r="T59" s="2">
        <v>59431.01</v>
      </c>
      <c r="U59" s="2">
        <v>1741085.0</v>
      </c>
      <c r="V59" s="2">
        <v>198903.5</v>
      </c>
      <c r="W59" s="2">
        <v>1.723772E7</v>
      </c>
      <c r="X59" s="2">
        <v>5908146.0</v>
      </c>
      <c r="Y59" s="2">
        <v>7476926.0</v>
      </c>
      <c r="Z59" s="2">
        <v>1876634.0</v>
      </c>
      <c r="AA59" s="2">
        <v>128150.4</v>
      </c>
      <c r="AB59" s="2">
        <v>6279720.0</v>
      </c>
      <c r="AC59" s="2">
        <v>68627.6</v>
      </c>
      <c r="AD59" s="2">
        <v>44183.19</v>
      </c>
      <c r="AE59" s="2">
        <v>218696.3</v>
      </c>
      <c r="AF59" s="2">
        <v>4687227.0</v>
      </c>
      <c r="AG59" s="2">
        <v>1.534656E7</v>
      </c>
      <c r="AH59" s="2">
        <v>280256.8</v>
      </c>
      <c r="AI59" s="2">
        <v>4696260.0</v>
      </c>
      <c r="AJ59" s="2">
        <v>18216.02</v>
      </c>
      <c r="AK59" s="2">
        <v>96332.73</v>
      </c>
      <c r="AL59" s="2">
        <v>780663.2</v>
      </c>
      <c r="AM59" s="2">
        <v>75466.77</v>
      </c>
      <c r="AN59" s="2">
        <v>216095.2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ht="15.75" customHeight="1">
      <c r="A60" s="1">
        <v>167.0209</v>
      </c>
      <c r="B60" s="1">
        <v>5.337389</v>
      </c>
      <c r="C60" s="1" t="s">
        <v>60</v>
      </c>
      <c r="D60" s="1" t="s">
        <v>164</v>
      </c>
      <c r="E60" s="1">
        <v>167.0209</v>
      </c>
      <c r="F60" s="2">
        <f t="shared" si="1"/>
        <v>4990.52</v>
      </c>
      <c r="G60" s="2">
        <v>0.0</v>
      </c>
      <c r="H60" s="2">
        <v>19962.08</v>
      </c>
      <c r="I60" s="2">
        <v>0.0</v>
      </c>
      <c r="J60" s="2">
        <v>0.0</v>
      </c>
      <c r="K60" s="2">
        <v>8989043.0</v>
      </c>
      <c r="L60" s="2">
        <v>1.355349E7</v>
      </c>
      <c r="M60" s="2">
        <v>4757690.0</v>
      </c>
      <c r="N60" s="2">
        <v>1684421.0</v>
      </c>
      <c r="O60" s="2">
        <v>128607.1</v>
      </c>
      <c r="P60" s="2">
        <v>2652534.0</v>
      </c>
      <c r="Q60" s="2">
        <v>276358.4</v>
      </c>
      <c r="R60" s="2">
        <v>1055309.0</v>
      </c>
      <c r="S60" s="2">
        <v>610179.9</v>
      </c>
      <c r="T60" s="2">
        <v>1.648986E7</v>
      </c>
      <c r="U60" s="2">
        <v>82159.91</v>
      </c>
      <c r="V60" s="2">
        <v>443572.2</v>
      </c>
      <c r="W60" s="2">
        <v>9446997.0</v>
      </c>
      <c r="X60" s="2">
        <v>1.487561E7</v>
      </c>
      <c r="Y60" s="2">
        <v>235451.9</v>
      </c>
      <c r="Z60" s="2">
        <v>262504.4</v>
      </c>
      <c r="AA60" s="2">
        <v>5523729.0</v>
      </c>
      <c r="AB60" s="2">
        <v>1034031.0</v>
      </c>
      <c r="AC60" s="2">
        <v>2.09317E7</v>
      </c>
      <c r="AD60" s="2">
        <v>110526.7</v>
      </c>
      <c r="AE60" s="2">
        <v>1.254256E7</v>
      </c>
      <c r="AF60" s="2">
        <v>2.533803E8</v>
      </c>
      <c r="AG60" s="2">
        <v>7118510.0</v>
      </c>
      <c r="AH60" s="2">
        <v>33228.07</v>
      </c>
      <c r="AI60" s="2">
        <v>3.451858E8</v>
      </c>
      <c r="AJ60" s="2">
        <v>32531.44</v>
      </c>
      <c r="AK60" s="2">
        <v>3180155.0</v>
      </c>
      <c r="AL60" s="2">
        <v>1.459507E8</v>
      </c>
      <c r="AM60" s="2">
        <v>306471.5</v>
      </c>
      <c r="AN60" s="2">
        <v>4324830.0</v>
      </c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ht="15.75" customHeight="1">
      <c r="A61" s="1">
        <v>116.0714</v>
      </c>
      <c r="B61" s="1">
        <v>1.495228</v>
      </c>
      <c r="C61" s="1" t="s">
        <v>61</v>
      </c>
      <c r="D61" s="1" t="s">
        <v>165</v>
      </c>
      <c r="E61" s="1">
        <v>116.0714</v>
      </c>
      <c r="F61" s="2">
        <f t="shared" si="1"/>
        <v>4377.94855</v>
      </c>
      <c r="G61" s="2">
        <v>12291.38</v>
      </c>
      <c r="H61" s="2">
        <v>4520.151</v>
      </c>
      <c r="I61" s="2">
        <v>324.8877</v>
      </c>
      <c r="J61" s="2">
        <v>375.3755</v>
      </c>
      <c r="K61" s="2">
        <v>3927824.0</v>
      </c>
      <c r="L61" s="2">
        <v>3015980.0</v>
      </c>
      <c r="M61" s="2">
        <v>2639940.0</v>
      </c>
      <c r="N61" s="2">
        <v>380393.8</v>
      </c>
      <c r="O61" s="2">
        <v>111924.1</v>
      </c>
      <c r="P61" s="2">
        <v>450590.4</v>
      </c>
      <c r="Q61" s="2">
        <v>1.968456E7</v>
      </c>
      <c r="R61" s="2">
        <v>3039654.0</v>
      </c>
      <c r="S61" s="2">
        <v>2664252.0</v>
      </c>
      <c r="T61" s="2">
        <v>2548436.0</v>
      </c>
      <c r="U61" s="2">
        <v>3822629.0</v>
      </c>
      <c r="V61" s="2">
        <v>567837.8</v>
      </c>
      <c r="W61" s="2">
        <v>3.308926E7</v>
      </c>
      <c r="X61" s="2">
        <v>1.310771E7</v>
      </c>
      <c r="Y61" s="2">
        <v>1.788003E7</v>
      </c>
      <c r="Z61" s="2">
        <v>2668418.0</v>
      </c>
      <c r="AA61" s="2">
        <v>1068492.0</v>
      </c>
      <c r="AB61" s="2">
        <v>1.547251E7</v>
      </c>
      <c r="AC61" s="2">
        <v>4088718.0</v>
      </c>
      <c r="AD61" s="2">
        <v>345620.3</v>
      </c>
      <c r="AE61" s="2">
        <v>1721402.0</v>
      </c>
      <c r="AF61" s="2">
        <v>2.409893E7</v>
      </c>
      <c r="AG61" s="2">
        <v>2.463284E7</v>
      </c>
      <c r="AH61" s="2">
        <v>5185464.0</v>
      </c>
      <c r="AI61" s="2">
        <v>1.814356E7</v>
      </c>
      <c r="AJ61" s="2">
        <v>774218.7</v>
      </c>
      <c r="AK61" s="2">
        <v>1151716.0</v>
      </c>
      <c r="AL61" s="2">
        <v>2.183737E7</v>
      </c>
      <c r="AM61" s="2">
        <v>1140325.0</v>
      </c>
      <c r="AN61" s="2">
        <v>906338.5</v>
      </c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ht="15.75" customHeight="1">
      <c r="A62" s="1">
        <v>151.026</v>
      </c>
      <c r="B62" s="1">
        <v>2.757135</v>
      </c>
      <c r="C62" s="1" t="s">
        <v>62</v>
      </c>
      <c r="D62" s="1" t="s">
        <v>166</v>
      </c>
      <c r="E62" s="1">
        <v>151.026</v>
      </c>
      <c r="F62" s="2">
        <f t="shared" si="1"/>
        <v>497.97775</v>
      </c>
      <c r="G62" s="2">
        <v>0.0</v>
      </c>
      <c r="H62" s="2">
        <v>1991.911</v>
      </c>
      <c r="I62" s="2">
        <v>0.0</v>
      </c>
      <c r="J62" s="2">
        <v>0.0</v>
      </c>
      <c r="K62" s="2">
        <v>3338380.0</v>
      </c>
      <c r="L62" s="2">
        <v>2721870.0</v>
      </c>
      <c r="M62" s="2">
        <v>3130172.0</v>
      </c>
      <c r="N62" s="2">
        <v>1564666.0</v>
      </c>
      <c r="O62" s="2">
        <v>177207.5</v>
      </c>
      <c r="P62" s="2">
        <v>217981.6</v>
      </c>
      <c r="Q62" s="2">
        <v>5.910948E7</v>
      </c>
      <c r="R62" s="2">
        <v>1.110172E7</v>
      </c>
      <c r="S62" s="2">
        <v>8918537.0</v>
      </c>
      <c r="T62" s="2">
        <v>1565019.0</v>
      </c>
      <c r="U62" s="2">
        <v>1.20038E7</v>
      </c>
      <c r="V62" s="2">
        <v>1839889.0</v>
      </c>
      <c r="W62" s="2">
        <v>1.089614E8</v>
      </c>
      <c r="X62" s="2">
        <v>3.06873E7</v>
      </c>
      <c r="Y62" s="2">
        <v>5.064051E7</v>
      </c>
      <c r="Z62" s="2">
        <v>1.165856E7</v>
      </c>
      <c r="AA62" s="2">
        <v>974289.9</v>
      </c>
      <c r="AB62" s="2">
        <v>5.423997E7</v>
      </c>
      <c r="AC62" s="2">
        <v>3382436.0</v>
      </c>
      <c r="AD62" s="2">
        <v>931158.0</v>
      </c>
      <c r="AE62" s="2">
        <v>972858.2</v>
      </c>
      <c r="AF62" s="2">
        <v>1.08793E8</v>
      </c>
      <c r="AG62" s="2">
        <v>1.014048E8</v>
      </c>
      <c r="AH62" s="2">
        <v>1469681.0</v>
      </c>
      <c r="AI62" s="2">
        <v>5.412846E7</v>
      </c>
      <c r="AJ62" s="2">
        <v>152882.9</v>
      </c>
      <c r="AK62" s="2">
        <v>2729009.0</v>
      </c>
      <c r="AL62" s="2">
        <v>2.936335E7</v>
      </c>
      <c r="AM62" s="2">
        <v>434078.4</v>
      </c>
      <c r="AN62" s="2">
        <v>1629028.0</v>
      </c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ht="15.75" customHeight="1">
      <c r="A63" s="1">
        <v>204.0301</v>
      </c>
      <c r="B63" s="1">
        <v>13.41624</v>
      </c>
      <c r="C63" s="1" t="s">
        <v>63</v>
      </c>
      <c r="D63" s="1" t="s">
        <v>167</v>
      </c>
      <c r="E63" s="1">
        <v>204.0301</v>
      </c>
      <c r="F63" s="2">
        <f t="shared" si="1"/>
        <v>886.47275</v>
      </c>
      <c r="G63" s="2">
        <v>3545.891</v>
      </c>
      <c r="H63" s="2">
        <v>0.0</v>
      </c>
      <c r="I63" s="2">
        <v>0.0</v>
      </c>
      <c r="J63" s="2">
        <v>0.0</v>
      </c>
      <c r="K63" s="2">
        <v>714.0004</v>
      </c>
      <c r="L63" s="2">
        <v>14028.3</v>
      </c>
      <c r="M63" s="2">
        <v>15846.2</v>
      </c>
      <c r="N63" s="2">
        <v>0.0</v>
      </c>
      <c r="O63" s="2">
        <v>2042.657</v>
      </c>
      <c r="P63" s="2">
        <v>3107.871</v>
      </c>
      <c r="Q63" s="2">
        <v>566666.7</v>
      </c>
      <c r="R63" s="2">
        <v>173508.9</v>
      </c>
      <c r="S63" s="2">
        <v>56216.4</v>
      </c>
      <c r="T63" s="2">
        <v>62564.23</v>
      </c>
      <c r="U63" s="2">
        <v>266240.8</v>
      </c>
      <c r="V63" s="2">
        <v>7285.79</v>
      </c>
      <c r="W63" s="2">
        <v>11136.94</v>
      </c>
      <c r="X63" s="2">
        <v>0.0</v>
      </c>
      <c r="Y63" s="2">
        <v>589115.7</v>
      </c>
      <c r="Z63" s="2">
        <v>2833.354</v>
      </c>
      <c r="AA63" s="2">
        <v>6082.023</v>
      </c>
      <c r="AB63" s="2">
        <v>2044186.0</v>
      </c>
      <c r="AC63" s="2">
        <v>50343.79</v>
      </c>
      <c r="AD63" s="2">
        <v>40207.2</v>
      </c>
      <c r="AE63" s="2">
        <v>8236.359</v>
      </c>
      <c r="AF63" s="2">
        <v>665547.6</v>
      </c>
      <c r="AG63" s="2">
        <v>290614.2</v>
      </c>
      <c r="AH63" s="2">
        <v>16122.59</v>
      </c>
      <c r="AI63" s="2">
        <v>922578.2</v>
      </c>
      <c r="AJ63" s="2">
        <v>530.6833</v>
      </c>
      <c r="AK63" s="2">
        <v>0.0</v>
      </c>
      <c r="AL63" s="2">
        <v>371625.4</v>
      </c>
      <c r="AM63" s="2">
        <v>20031.31</v>
      </c>
      <c r="AN63" s="2">
        <v>18396.54</v>
      </c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ht="15.75" customHeight="1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3"/>
      <c r="AL64" s="2"/>
      <c r="AM64" s="2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ht="15.75" customHeight="1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3"/>
      <c r="AK65" s="3"/>
      <c r="AL65" s="2"/>
      <c r="AM65" s="2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ht="15.75" customHeight="1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3"/>
      <c r="AK66" s="3"/>
      <c r="AL66" s="2"/>
      <c r="AM66" s="2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ht="15.75" customHeight="1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3"/>
      <c r="AK67" s="3"/>
      <c r="AL67" s="2"/>
      <c r="AM67" s="2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ht="15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3"/>
      <c r="AK68" s="3"/>
      <c r="AL68" s="2"/>
      <c r="AM68" s="2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ht="15.75" customHeight="1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3"/>
      <c r="AK69" s="3"/>
      <c r="AL69" s="2"/>
      <c r="AM69" s="2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ht="15.75" customHeight="1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3"/>
      <c r="AK70" s="3"/>
      <c r="AL70" s="2"/>
      <c r="AM70" s="2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ht="15.7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3"/>
      <c r="AK71" s="3"/>
      <c r="AL71" s="2"/>
      <c r="AM71" s="2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ht="15.75" customHeight="1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3"/>
      <c r="AK72" s="3"/>
      <c r="AL72" s="2"/>
      <c r="AM72" s="2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ht="15.75" customHeight="1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3"/>
      <c r="AK73" s="3"/>
      <c r="AL73" s="2"/>
      <c r="AM73" s="2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ht="15.75" customHeight="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3"/>
      <c r="AK74" s="3"/>
      <c r="AL74" s="2"/>
      <c r="AM74" s="2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ht="15.75" customHeight="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3"/>
      <c r="AK75" s="3"/>
      <c r="AL75" s="2"/>
      <c r="AM75" s="2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ht="15.75" customHeight="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3"/>
      <c r="AK76" s="3"/>
      <c r="AL76" s="2"/>
      <c r="AM76" s="2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ht="15.75" customHeight="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3"/>
      <c r="AK77" s="3"/>
      <c r="AL77" s="2"/>
      <c r="AM77" s="2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ht="15.75" customHeight="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3"/>
      <c r="AK78" s="3"/>
      <c r="AL78" s="2"/>
      <c r="AM78" s="2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ht="15.75" customHeight="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3"/>
      <c r="AK79" s="3"/>
      <c r="AL79" s="2"/>
      <c r="AM79" s="2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ht="15.75" customHeight="1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3"/>
      <c r="AK80" s="3"/>
      <c r="AL80" s="2"/>
      <c r="AM80" s="2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ht="15.75" customHeight="1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3"/>
      <c r="AK81" s="3"/>
      <c r="AL81" s="2"/>
      <c r="AM81" s="2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ht="15.75" customHeight="1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3"/>
      <c r="AK82" s="3"/>
      <c r="AL82" s="2"/>
      <c r="AM82" s="2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ht="15.75" customHeight="1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"/>
      <c r="AK83" s="3"/>
      <c r="AL83" s="2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ht="15.75" customHeight="1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3"/>
      <c r="AK84" s="3"/>
      <c r="AL84" s="2"/>
      <c r="AM84" s="2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ht="15.75" customHeight="1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3"/>
      <c r="AK85" s="3"/>
      <c r="AL85" s="2"/>
      <c r="AM85" s="2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ht="15.75" customHeight="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3"/>
      <c r="AK86" s="3"/>
      <c r="AL86" s="2"/>
      <c r="AM86" s="2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ht="15.75" customHeight="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3"/>
      <c r="AK87" s="3"/>
      <c r="AL87" s="2"/>
      <c r="AM87" s="2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ht="15.75" customHeight="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3"/>
      <c r="AK88" s="3"/>
      <c r="AL88" s="2"/>
      <c r="AM88" s="2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ht="15.75" customHeight="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3"/>
      <c r="AK89" s="3"/>
      <c r="AL89" s="2"/>
      <c r="AM89" s="2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ht="15.75" customHeight="1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3"/>
      <c r="AK90" s="3"/>
      <c r="AL90" s="2"/>
      <c r="AM90" s="2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ht="15.75" customHeight="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3"/>
      <c r="AK91" s="3"/>
      <c r="AL91" s="2"/>
      <c r="AM91" s="2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ht="15.75" customHeight="1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3"/>
      <c r="AK92" s="3"/>
      <c r="AL92" s="2"/>
      <c r="AM92" s="2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ht="15.75" customHeight="1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3"/>
      <c r="AK93" s="3"/>
      <c r="AL93" s="2"/>
      <c r="AM93" s="2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ht="15.75" customHeight="1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3"/>
      <c r="AK94" s="3"/>
      <c r="AL94" s="2"/>
      <c r="AM94" s="2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ht="15.75" customHeight="1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3"/>
      <c r="AK95" s="3"/>
      <c r="AL95" s="2"/>
      <c r="AM95" s="2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ht="15.75" customHeight="1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3"/>
      <c r="AK96" s="3"/>
      <c r="AL96" s="2"/>
      <c r="AM96" s="2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ht="15.75" customHeight="1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3"/>
      <c r="AK97" s="3"/>
      <c r="AL97" s="2"/>
      <c r="AM97" s="2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ht="15.75" customHeight="1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3"/>
      <c r="AK98" s="3"/>
      <c r="AL98" s="2"/>
      <c r="AM98" s="2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ht="15.75" customHeight="1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3"/>
      <c r="AK99" s="3"/>
      <c r="AL99" s="2"/>
      <c r="AM99" s="2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ht="15.75" customHeight="1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3"/>
      <c r="AK100" s="3"/>
      <c r="AL100" s="2"/>
      <c r="AM100" s="2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ht="15.75" customHeight="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3"/>
      <c r="AK101" s="3"/>
      <c r="AL101" s="2"/>
      <c r="AM101" s="2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ht="15.75" customHeight="1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3"/>
      <c r="AK102" s="3"/>
      <c r="AL102" s="2"/>
      <c r="AM102" s="2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ht="15.75" customHeight="1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"/>
      <c r="AK103" s="3"/>
      <c r="AL103" s="2"/>
      <c r="AM103" s="2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ht="15.75" customHeight="1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3"/>
      <c r="AK104" s="3"/>
      <c r="AL104" s="2"/>
      <c r="AM104" s="2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ht="15.75" customHeight="1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3"/>
      <c r="AK105" s="3"/>
      <c r="AL105" s="2"/>
      <c r="AM105" s="2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ht="15.75" customHeight="1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3"/>
      <c r="AK106" s="3"/>
      <c r="AL106" s="2"/>
      <c r="AM106" s="2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ht="15.75" customHeight="1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3"/>
      <c r="AK107" s="3"/>
      <c r="AL107" s="2"/>
      <c r="AM107" s="2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ht="15.75" customHeight="1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3"/>
      <c r="AK108" s="3"/>
      <c r="AL108" s="2"/>
      <c r="AM108" s="2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ht="15.75" customHeight="1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3"/>
      <c r="AK109" s="3"/>
      <c r="AL109" s="2"/>
      <c r="AM109" s="2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ht="15.75" customHeight="1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3"/>
      <c r="AK110" s="3"/>
      <c r="AL110" s="2"/>
      <c r="AM110" s="2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ht="15.75" customHeight="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3"/>
      <c r="AK111" s="3"/>
      <c r="AL111" s="2"/>
      <c r="AM111" s="2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ht="15.75" customHeight="1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3"/>
      <c r="AK112" s="3"/>
      <c r="AL112" s="2"/>
      <c r="AM112" s="2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ht="15.75" customHeight="1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3"/>
      <c r="AK113" s="3"/>
      <c r="AL113" s="2"/>
      <c r="AM113" s="2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ht="15.75" customHeight="1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3"/>
      <c r="AK114" s="3"/>
      <c r="AL114" s="2"/>
      <c r="AM114" s="2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ht="15.75" customHeight="1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3"/>
      <c r="AK115" s="3"/>
      <c r="AL115" s="2"/>
      <c r="AM115" s="2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ht="15.75" customHeight="1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3"/>
      <c r="AK116" s="3"/>
      <c r="AL116" s="2"/>
      <c r="AM116" s="2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ht="15.75" customHeight="1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3"/>
      <c r="AK117" s="3"/>
      <c r="AL117" s="2"/>
      <c r="AM117" s="2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ht="15.75" customHeight="1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3"/>
      <c r="AK118" s="3"/>
      <c r="AL118" s="2"/>
      <c r="AM118" s="2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ht="15.75" customHeight="1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3"/>
      <c r="AK119" s="3"/>
      <c r="AL119" s="2"/>
      <c r="AM119" s="2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ht="15.75" customHeight="1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3"/>
      <c r="AK120" s="3"/>
      <c r="AL120" s="2"/>
      <c r="AM120" s="2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ht="15.75" customHeight="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3"/>
      <c r="AK121" s="3"/>
      <c r="AL121" s="2"/>
      <c r="AM121" s="2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ht="15.75" customHeight="1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3"/>
      <c r="AK122" s="3"/>
      <c r="AL122" s="2"/>
      <c r="AM122" s="2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ht="15.75" customHeight="1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3"/>
      <c r="AK123" s="3"/>
      <c r="AL123" s="2"/>
      <c r="AM123" s="2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30.43"/>
    <col customWidth="1" min="2" max="35" width="17.43"/>
    <col customWidth="1" min="36" max="51" width="11.14"/>
  </cols>
  <sheetData>
    <row r="1">
      <c r="A1" s="5" t="s">
        <v>0</v>
      </c>
      <c r="B1" s="6" t="s">
        <v>64</v>
      </c>
      <c r="C1" s="6" t="s">
        <v>66</v>
      </c>
      <c r="D1" s="6" t="s">
        <v>67</v>
      </c>
      <c r="E1" s="6" t="s">
        <v>68</v>
      </c>
      <c r="F1" s="6" t="s">
        <v>69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74</v>
      </c>
      <c r="L1" s="6" t="s">
        <v>75</v>
      </c>
      <c r="M1" s="6" t="s">
        <v>76</v>
      </c>
      <c r="N1" s="6" t="s">
        <v>77</v>
      </c>
      <c r="O1" s="6" t="s">
        <v>78</v>
      </c>
      <c r="P1" s="6" t="s">
        <v>79</v>
      </c>
      <c r="Q1" s="6" t="s">
        <v>80</v>
      </c>
      <c r="R1" s="7" t="s">
        <v>81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7" t="s">
        <v>90</v>
      </c>
      <c r="AA1" s="7" t="s">
        <v>91</v>
      </c>
      <c r="AB1" s="7" t="s">
        <v>92</v>
      </c>
      <c r="AC1" s="7" t="s">
        <v>93</v>
      </c>
      <c r="AD1" s="7" t="s">
        <v>94</v>
      </c>
      <c r="AE1" s="7" t="s">
        <v>95</v>
      </c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>
      <c r="A2" s="5" t="s">
        <v>168</v>
      </c>
      <c r="B2" s="6">
        <v>0.1200000000000001</v>
      </c>
      <c r="C2" s="6">
        <v>0.10000000000000009</v>
      </c>
      <c r="D2" s="6">
        <v>0.13000000000000012</v>
      </c>
      <c r="E2" s="6">
        <v>0.10000000000000009</v>
      </c>
      <c r="F2" s="6">
        <v>0.14</v>
      </c>
      <c r="G2" s="6">
        <v>0.13000000000000012</v>
      </c>
      <c r="H2" s="6">
        <v>0.10000000000000009</v>
      </c>
      <c r="I2" s="6">
        <v>0.08000000000000007</v>
      </c>
      <c r="J2" s="6">
        <v>0.050000000000000044</v>
      </c>
      <c r="K2" s="6">
        <v>0.09000000000000008</v>
      </c>
      <c r="L2" s="6">
        <v>0.17000000000000015</v>
      </c>
      <c r="M2" s="6">
        <v>0.030000000000000027</v>
      </c>
      <c r="N2" s="6">
        <v>0.1200000000000001</v>
      </c>
      <c r="O2" s="6">
        <v>0.10000000000000009</v>
      </c>
      <c r="P2" s="6">
        <v>0.17000000000000015</v>
      </c>
      <c r="Q2" s="6">
        <v>0.09000000000000008</v>
      </c>
      <c r="R2" s="7">
        <v>0.1</v>
      </c>
      <c r="S2" s="7">
        <v>0.1</v>
      </c>
      <c r="T2" s="7">
        <v>0.1</v>
      </c>
      <c r="U2" s="7">
        <v>0.1</v>
      </c>
      <c r="V2" s="7">
        <v>0.1</v>
      </c>
      <c r="W2" s="7">
        <v>0.1</v>
      </c>
      <c r="X2" s="7">
        <v>0.11</v>
      </c>
      <c r="Y2" s="7">
        <v>0.1</v>
      </c>
      <c r="Z2" s="7">
        <v>0.12</v>
      </c>
      <c r="AA2" s="7">
        <v>0.1</v>
      </c>
      <c r="AB2" s="7">
        <v>0.1</v>
      </c>
      <c r="AC2" s="7">
        <v>0.1</v>
      </c>
      <c r="AD2" s="7">
        <v>0.11</v>
      </c>
      <c r="AE2" s="7">
        <v>0.1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>
      <c r="A3" s="9" t="s">
        <v>1</v>
      </c>
      <c r="B3" s="6" t="s">
        <v>65</v>
      </c>
      <c r="C3" s="6" t="s">
        <v>65</v>
      </c>
      <c r="D3" s="6" t="s">
        <v>65</v>
      </c>
      <c r="E3" s="6" t="s">
        <v>65</v>
      </c>
      <c r="F3" s="6" t="s">
        <v>65</v>
      </c>
      <c r="G3" s="6" t="s">
        <v>65</v>
      </c>
      <c r="H3" s="6" t="s">
        <v>65</v>
      </c>
      <c r="I3" s="6" t="s">
        <v>65</v>
      </c>
      <c r="J3" s="6" t="s">
        <v>65</v>
      </c>
      <c r="K3" s="6" t="s">
        <v>65</v>
      </c>
      <c r="L3" s="6" t="s">
        <v>65</v>
      </c>
      <c r="M3" s="6" t="s">
        <v>65</v>
      </c>
      <c r="N3" s="6" t="s">
        <v>65</v>
      </c>
      <c r="O3" s="6" t="s">
        <v>65</v>
      </c>
      <c r="P3" s="6" t="s">
        <v>65</v>
      </c>
      <c r="Q3" s="6" t="s">
        <v>65</v>
      </c>
      <c r="R3" s="7" t="s">
        <v>82</v>
      </c>
      <c r="S3" s="7" t="s">
        <v>82</v>
      </c>
      <c r="T3" s="7" t="s">
        <v>82</v>
      </c>
      <c r="U3" s="7" t="s">
        <v>82</v>
      </c>
      <c r="V3" s="7" t="s">
        <v>82</v>
      </c>
      <c r="W3" s="7" t="s">
        <v>82</v>
      </c>
      <c r="X3" s="7" t="s">
        <v>82</v>
      </c>
      <c r="Y3" s="7" t="s">
        <v>82</v>
      </c>
      <c r="Z3" s="7" t="s">
        <v>82</v>
      </c>
      <c r="AA3" s="7" t="s">
        <v>82</v>
      </c>
      <c r="AB3" s="7" t="s">
        <v>82</v>
      </c>
      <c r="AC3" s="7" t="s">
        <v>82</v>
      </c>
      <c r="AD3" s="7" t="s">
        <v>82</v>
      </c>
      <c r="AE3" s="7" t="s">
        <v>82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>
      <c r="A5" s="8"/>
      <c r="B5" s="10" t="s">
        <v>64</v>
      </c>
      <c r="C5" s="10" t="s">
        <v>66</v>
      </c>
      <c r="D5" s="10" t="s">
        <v>67</v>
      </c>
      <c r="E5" s="10" t="s">
        <v>68</v>
      </c>
      <c r="F5" s="10" t="s">
        <v>69</v>
      </c>
      <c r="G5" s="10" t="s">
        <v>70</v>
      </c>
      <c r="H5" s="10" t="s">
        <v>71</v>
      </c>
      <c r="I5" s="10" t="s">
        <v>72</v>
      </c>
      <c r="J5" s="10" t="s">
        <v>73</v>
      </c>
      <c r="K5" s="10" t="s">
        <v>74</v>
      </c>
      <c r="L5" s="10" t="s">
        <v>75</v>
      </c>
      <c r="M5" s="10" t="s">
        <v>76</v>
      </c>
      <c r="N5" s="10" t="s">
        <v>77</v>
      </c>
      <c r="O5" s="10" t="s">
        <v>78</v>
      </c>
      <c r="P5" s="10" t="s">
        <v>79</v>
      </c>
      <c r="Q5" s="10" t="s">
        <v>80</v>
      </c>
      <c r="R5" s="10" t="s">
        <v>81</v>
      </c>
      <c r="S5" s="10" t="s">
        <v>83</v>
      </c>
      <c r="T5" s="10" t="s">
        <v>84</v>
      </c>
      <c r="U5" s="10" t="s">
        <v>85</v>
      </c>
      <c r="V5" s="10" t="s">
        <v>86</v>
      </c>
      <c r="W5" s="10" t="s">
        <v>87</v>
      </c>
      <c r="X5" s="10" t="s">
        <v>88</v>
      </c>
      <c r="Y5" s="10" t="s">
        <v>89</v>
      </c>
      <c r="Z5" s="10" t="s">
        <v>90</v>
      </c>
      <c r="AA5" s="10" t="s">
        <v>91</v>
      </c>
      <c r="AB5" s="10" t="s">
        <v>92</v>
      </c>
      <c r="AC5" s="10" t="s">
        <v>93</v>
      </c>
      <c r="AD5" s="10" t="s">
        <v>94</v>
      </c>
      <c r="AE5" s="10" t="s">
        <v>95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8"/>
      <c r="AT5" s="8"/>
      <c r="AU5" s="8"/>
      <c r="AV5" s="8"/>
      <c r="AW5" s="8"/>
      <c r="AX5" s="8"/>
      <c r="AY5" s="8"/>
    </row>
    <row r="6">
      <c r="A6" s="8" t="str">
        <f>'180307_msData'!C2</f>
        <v>1-Methyladenosine</v>
      </c>
      <c r="B6" s="10">
        <v>906783.3333333326</v>
      </c>
      <c r="C6" s="10">
        <v>2693183.9999999977</v>
      </c>
      <c r="D6" s="10">
        <v>0.0</v>
      </c>
      <c r="E6" s="10">
        <v>0.0</v>
      </c>
      <c r="F6" s="10">
        <v>32981.114285714284</v>
      </c>
      <c r="G6" s="10">
        <v>10692.115384615374</v>
      </c>
      <c r="H6" s="10">
        <v>9.708172999999991E7</v>
      </c>
      <c r="I6" s="10">
        <v>2.239562499999998E7</v>
      </c>
      <c r="J6" s="10">
        <v>7.504443999999994E7</v>
      </c>
      <c r="K6" s="10">
        <v>6024471.111111106</v>
      </c>
      <c r="L6" s="10">
        <v>4.215688235294114E7</v>
      </c>
      <c r="M6" s="10">
        <v>3953583.3333333298</v>
      </c>
      <c r="N6" s="10">
        <v>6642009.9999999935</v>
      </c>
      <c r="O6" s="10">
        <v>200434.1999999998</v>
      </c>
      <c r="P6" s="10">
        <v>6.487752941176465E7</v>
      </c>
      <c r="Q6" s="10">
        <v>1.4291755555555543E7</v>
      </c>
      <c r="R6" s="10">
        <v>1277860.0</v>
      </c>
      <c r="S6" s="10">
        <v>1.205015E7</v>
      </c>
      <c r="T6" s="10">
        <v>1343163.9999999998</v>
      </c>
      <c r="U6" s="10">
        <v>728533.8</v>
      </c>
      <c r="V6" s="10">
        <v>0.0</v>
      </c>
      <c r="W6" s="10">
        <v>9038671.999999998</v>
      </c>
      <c r="X6" s="10">
        <v>3.0058118181818184E7</v>
      </c>
      <c r="Y6" s="10">
        <v>3015460.9999999995</v>
      </c>
      <c r="Z6" s="10">
        <v>2.3370083333333336E7</v>
      </c>
      <c r="AA6" s="10">
        <v>157987.69999999998</v>
      </c>
      <c r="AB6" s="10">
        <v>5062.782999999999</v>
      </c>
      <c r="AC6" s="10">
        <v>77135.09999999999</v>
      </c>
      <c r="AD6" s="10">
        <v>0.0</v>
      </c>
      <c r="AE6" s="10">
        <v>266828.69999999995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8"/>
      <c r="AT6" s="8"/>
      <c r="AU6" s="8"/>
      <c r="AV6" s="8"/>
      <c r="AW6" s="8"/>
      <c r="AX6" s="8"/>
      <c r="AY6" s="8"/>
    </row>
    <row r="7">
      <c r="A7" s="8" t="str">
        <f>'180307_msData'!C3</f>
        <v>2-Hydroxy-2-methylsuccinate</v>
      </c>
      <c r="B7" s="10">
        <v>2.777121666666664E7</v>
      </c>
      <c r="C7" s="10">
        <v>1.6188859999999985E8</v>
      </c>
      <c r="D7" s="10">
        <v>8.714784615384607E7</v>
      </c>
      <c r="E7" s="10">
        <v>4.510781999999996E8</v>
      </c>
      <c r="F7" s="10">
        <v>6310855.714285714</v>
      </c>
      <c r="G7" s="10">
        <v>1.0825184615384607E7</v>
      </c>
      <c r="H7" s="10">
        <v>1.6758529999999985E8</v>
      </c>
      <c r="I7" s="10">
        <v>2.0243012499999982E8</v>
      </c>
      <c r="J7" s="10">
        <v>5.456619999999995E8</v>
      </c>
      <c r="K7" s="10">
        <v>2.1713944444444424E8</v>
      </c>
      <c r="L7" s="10">
        <v>1.4724735294117634E9</v>
      </c>
      <c r="M7" s="10">
        <v>2.527920333333331E7</v>
      </c>
      <c r="N7" s="10">
        <v>3.052437499999997E8</v>
      </c>
      <c r="O7" s="10">
        <v>3.062308999999997E8</v>
      </c>
      <c r="P7" s="10">
        <v>8.870270588235286E7</v>
      </c>
      <c r="Q7" s="10">
        <v>1.5214466666666653E7</v>
      </c>
      <c r="R7" s="10">
        <v>9999410.0</v>
      </c>
      <c r="S7" s="10">
        <v>7.487591E7</v>
      </c>
      <c r="T7" s="10">
        <v>1.838245E8</v>
      </c>
      <c r="U7" s="10">
        <v>2.062102E8</v>
      </c>
      <c r="V7" s="10">
        <v>1.531494E8</v>
      </c>
      <c r="W7" s="10">
        <v>3.406907E9</v>
      </c>
      <c r="X7" s="10">
        <v>9.509963636363636E8</v>
      </c>
      <c r="Y7" s="10">
        <v>4.393264E7</v>
      </c>
      <c r="Z7" s="10">
        <v>4.91607E9</v>
      </c>
      <c r="AA7" s="10">
        <v>9158756.0</v>
      </c>
      <c r="AB7" s="10">
        <v>1.870944E7</v>
      </c>
      <c r="AC7" s="10">
        <v>1.373158E9</v>
      </c>
      <c r="AD7" s="10">
        <v>4662950.0</v>
      </c>
      <c r="AE7" s="10">
        <v>1.78866E7</v>
      </c>
      <c r="AF7" s="10"/>
      <c r="AG7" s="10"/>
      <c r="AH7" s="8"/>
      <c r="AI7" s="8"/>
      <c r="AJ7" s="10"/>
      <c r="AK7" s="10"/>
      <c r="AL7" s="10"/>
      <c r="AM7" s="10"/>
      <c r="AN7" s="10"/>
      <c r="AO7" s="8"/>
      <c r="AP7" s="10"/>
      <c r="AQ7" s="10"/>
      <c r="AR7" s="10"/>
      <c r="AS7" s="10"/>
      <c r="AT7" s="8"/>
      <c r="AU7" s="10"/>
      <c r="AV7" s="10"/>
      <c r="AW7" s="8"/>
      <c r="AX7" s="8"/>
      <c r="AY7" s="8"/>
    </row>
    <row r="8">
      <c r="A8" s="8" t="str">
        <f>'180307_msData'!C4</f>
        <v>2-Oxo-4-methylthiobutanoate</v>
      </c>
      <c r="B8" s="10">
        <v>0.0</v>
      </c>
      <c r="C8" s="10">
        <v>38273.73999999996</v>
      </c>
      <c r="D8" s="10">
        <v>225007.38461538442</v>
      </c>
      <c r="E8" s="10">
        <v>0.0</v>
      </c>
      <c r="F8" s="10">
        <v>0.0</v>
      </c>
      <c r="G8" s="10">
        <v>3293.52692307692</v>
      </c>
      <c r="H8" s="10">
        <v>1331645.9999999988</v>
      </c>
      <c r="I8" s="10">
        <v>1804954.9999999984</v>
      </c>
      <c r="J8" s="10">
        <v>1431478.1999999988</v>
      </c>
      <c r="K8" s="10">
        <v>56327.822222222174</v>
      </c>
      <c r="L8" s="10">
        <v>1397957.0588235282</v>
      </c>
      <c r="M8" s="10">
        <v>524716.3333333329</v>
      </c>
      <c r="N8" s="10">
        <v>8.08877166666666E7</v>
      </c>
      <c r="O8" s="10">
        <v>3.538911999999997E7</v>
      </c>
      <c r="P8" s="10">
        <v>738474.7058823523</v>
      </c>
      <c r="Q8" s="10">
        <v>1651267.7777777764</v>
      </c>
      <c r="R8" s="10">
        <v>100935.2</v>
      </c>
      <c r="S8" s="10">
        <v>2836645.0</v>
      </c>
      <c r="T8" s="10">
        <v>84716.74</v>
      </c>
      <c r="U8" s="10">
        <v>43776.76</v>
      </c>
      <c r="V8" s="10">
        <v>0.0</v>
      </c>
      <c r="W8" s="10">
        <v>183445.4</v>
      </c>
      <c r="X8" s="10">
        <v>3.575458181818182E7</v>
      </c>
      <c r="Y8" s="10">
        <v>0.0</v>
      </c>
      <c r="Z8" s="10">
        <v>4426740.833333334</v>
      </c>
      <c r="AA8" s="10">
        <v>4233.325</v>
      </c>
      <c r="AB8" s="10">
        <v>0.0</v>
      </c>
      <c r="AC8" s="10">
        <v>342304.0</v>
      </c>
      <c r="AD8" s="10">
        <v>7431.050909090909</v>
      </c>
      <c r="AE8" s="10">
        <v>136964.9</v>
      </c>
      <c r="AF8" s="10"/>
      <c r="AG8" s="10"/>
      <c r="AH8" s="8"/>
      <c r="AI8" s="8"/>
      <c r="AJ8" s="10"/>
      <c r="AK8" s="10"/>
      <c r="AL8" s="10"/>
      <c r="AM8" s="10"/>
      <c r="AN8" s="10"/>
      <c r="AO8" s="8"/>
      <c r="AP8" s="10"/>
      <c r="AQ8" s="10"/>
      <c r="AR8" s="10"/>
      <c r="AS8" s="10"/>
      <c r="AT8" s="8"/>
      <c r="AU8" s="10"/>
      <c r="AV8" s="10"/>
      <c r="AW8" s="8"/>
      <c r="AX8" s="8"/>
      <c r="AY8" s="8"/>
    </row>
    <row r="9">
      <c r="A9" s="8" t="str">
        <f>'180307_msData'!C5</f>
        <v>2-Oxoglutaric acid</v>
      </c>
      <c r="B9" s="10">
        <v>505658.24999999953</v>
      </c>
      <c r="C9" s="10">
        <v>2.185634999999998E7</v>
      </c>
      <c r="D9" s="10">
        <v>7839146.153846147</v>
      </c>
      <c r="E9" s="10">
        <v>3559084.9999999967</v>
      </c>
      <c r="F9" s="10">
        <v>135879.5</v>
      </c>
      <c r="G9" s="10">
        <v>886374.6153846146</v>
      </c>
      <c r="H9" s="10">
        <v>5841696.999999994</v>
      </c>
      <c r="I9" s="10">
        <v>751822.6249999993</v>
      </c>
      <c r="J9" s="10">
        <v>1.6012601999999985E7</v>
      </c>
      <c r="K9" s="10">
        <v>920140.2222222213</v>
      </c>
      <c r="L9" s="10">
        <v>7841064.705882346</v>
      </c>
      <c r="M9" s="10">
        <v>2790395.9999999977</v>
      </c>
      <c r="N9" s="10">
        <v>1.9414908333333316E8</v>
      </c>
      <c r="O9" s="10">
        <v>9.272449999999991E7</v>
      </c>
      <c r="P9" s="10">
        <v>1450391.764705881</v>
      </c>
      <c r="Q9" s="10">
        <v>5855733.333333328</v>
      </c>
      <c r="R9" s="10">
        <v>1020108.0</v>
      </c>
      <c r="S9" s="10">
        <v>2.453346E7</v>
      </c>
      <c r="T9" s="10">
        <v>6283829.0</v>
      </c>
      <c r="U9" s="10">
        <v>3238547.0</v>
      </c>
      <c r="V9" s="10">
        <v>3513502.0</v>
      </c>
      <c r="W9" s="10">
        <v>6.831817E7</v>
      </c>
      <c r="X9" s="10">
        <v>3.178E8</v>
      </c>
      <c r="Y9" s="10">
        <v>1652972.0</v>
      </c>
      <c r="Z9" s="10">
        <v>3.7248025E8</v>
      </c>
      <c r="AA9" s="10">
        <v>1194133.9999999998</v>
      </c>
      <c r="AB9" s="10">
        <v>1.183519E7</v>
      </c>
      <c r="AC9" s="10">
        <v>1.048657E8</v>
      </c>
      <c r="AD9" s="10">
        <v>222493.18181818182</v>
      </c>
      <c r="AE9" s="10">
        <v>1916802.0</v>
      </c>
      <c r="AF9" s="10"/>
      <c r="AG9" s="10"/>
      <c r="AH9" s="8"/>
      <c r="AI9" s="8"/>
      <c r="AJ9" s="10"/>
      <c r="AK9" s="10"/>
      <c r="AL9" s="10"/>
      <c r="AM9" s="10"/>
      <c r="AN9" s="10"/>
      <c r="AO9" s="8"/>
      <c r="AP9" s="10"/>
      <c r="AQ9" s="10"/>
      <c r="AR9" s="10"/>
      <c r="AS9" s="10"/>
      <c r="AT9" s="8"/>
      <c r="AU9" s="10"/>
      <c r="AV9" s="10"/>
      <c r="AW9" s="8"/>
      <c r="AX9" s="8"/>
      <c r="AY9" s="8"/>
    </row>
    <row r="10">
      <c r="A10" s="8" t="str">
        <f>'180307_msData'!C6</f>
        <v>3-Hydroxyisovaleric acid</v>
      </c>
      <c r="B10" s="10">
        <v>9438916.666666659</v>
      </c>
      <c r="C10" s="10">
        <v>4.7858579999999955E7</v>
      </c>
      <c r="D10" s="10">
        <v>2.3272423076923057E7</v>
      </c>
      <c r="E10" s="10">
        <v>6141020.999999994</v>
      </c>
      <c r="F10" s="10">
        <v>8762200.0</v>
      </c>
      <c r="G10" s="10">
        <v>3975599.2307692273</v>
      </c>
      <c r="H10" s="10">
        <v>1.4157439999999988E8</v>
      </c>
      <c r="I10" s="10">
        <v>7.051679999999994E7</v>
      </c>
      <c r="J10" s="10">
        <v>3.885089999999996E7</v>
      </c>
      <c r="K10" s="10">
        <v>3.333559999999997E7</v>
      </c>
      <c r="L10" s="10">
        <v>9.589005882352933E7</v>
      </c>
      <c r="M10" s="10">
        <v>1.0841223333333325E7</v>
      </c>
      <c r="N10" s="10">
        <v>7.440024999999994E7</v>
      </c>
      <c r="O10" s="10">
        <v>1.3638479999999988E8</v>
      </c>
      <c r="P10" s="10">
        <v>8.240764705882345E7</v>
      </c>
      <c r="Q10" s="10">
        <v>1.2329833333333323E7</v>
      </c>
      <c r="R10" s="10">
        <v>1.015784E7</v>
      </c>
      <c r="S10" s="10">
        <v>8206364.0</v>
      </c>
      <c r="T10" s="10">
        <v>1.694273E7</v>
      </c>
      <c r="U10" s="10">
        <v>2.675094E7</v>
      </c>
      <c r="V10" s="10">
        <v>9.982364E7</v>
      </c>
      <c r="W10" s="10">
        <v>2.157698E8</v>
      </c>
      <c r="X10" s="10">
        <v>2.9165236363636363E7</v>
      </c>
      <c r="Y10" s="10">
        <v>1.337685E8</v>
      </c>
      <c r="Z10" s="10">
        <v>4.5605275E8</v>
      </c>
      <c r="AA10" s="10">
        <v>8809786.999999998</v>
      </c>
      <c r="AB10" s="10">
        <v>4338939.0</v>
      </c>
      <c r="AC10" s="10">
        <v>1.791381E8</v>
      </c>
      <c r="AD10" s="10">
        <v>1.5055763636363637E7</v>
      </c>
      <c r="AE10" s="10">
        <v>7874424.0</v>
      </c>
      <c r="AF10" s="10"/>
      <c r="AG10" s="10"/>
      <c r="AH10" s="8"/>
      <c r="AI10" s="8"/>
      <c r="AJ10" s="10"/>
      <c r="AK10" s="10"/>
      <c r="AL10" s="10"/>
      <c r="AM10" s="10"/>
      <c r="AN10" s="10"/>
      <c r="AO10" s="8"/>
      <c r="AP10" s="10"/>
      <c r="AQ10" s="10"/>
      <c r="AR10" s="10"/>
      <c r="AS10" s="10"/>
      <c r="AT10" s="8"/>
      <c r="AU10" s="10"/>
      <c r="AV10" s="10"/>
      <c r="AW10" s="8"/>
      <c r="AX10" s="8"/>
      <c r="AY10" s="8"/>
    </row>
    <row r="11">
      <c r="A11" s="8" t="str">
        <f>'180307_msData'!C7</f>
        <v>3-Methylthiopropionate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2983.445384615382</v>
      </c>
      <c r="H11" s="10">
        <v>1827618.9999999984</v>
      </c>
      <c r="I11" s="10">
        <v>0.0</v>
      </c>
      <c r="J11" s="10">
        <v>215720.9999999998</v>
      </c>
      <c r="K11" s="10">
        <v>0.0</v>
      </c>
      <c r="L11" s="10">
        <v>0.0</v>
      </c>
      <c r="M11" s="10">
        <v>48220.133333333295</v>
      </c>
      <c r="N11" s="10">
        <v>5498569.999999995</v>
      </c>
      <c r="O11" s="10">
        <v>1212858.9999999988</v>
      </c>
      <c r="P11" s="10">
        <v>1138101.1764705873</v>
      </c>
      <c r="Q11" s="10">
        <v>158334.66666666654</v>
      </c>
      <c r="R11" s="10">
        <v>0.0</v>
      </c>
      <c r="S11" s="10">
        <v>3.029126E7</v>
      </c>
      <c r="T11" s="10">
        <v>5581.349</v>
      </c>
      <c r="U11" s="10">
        <v>0.0</v>
      </c>
      <c r="V11" s="10">
        <v>0.0</v>
      </c>
      <c r="W11" s="10">
        <v>0.0</v>
      </c>
      <c r="X11" s="10">
        <v>1.4691145454545455E7</v>
      </c>
      <c r="Y11" s="10">
        <v>4027.477</v>
      </c>
      <c r="Z11" s="10">
        <v>0.0</v>
      </c>
      <c r="AA11" s="10">
        <v>0.0</v>
      </c>
      <c r="AB11" s="10">
        <v>0.0</v>
      </c>
      <c r="AC11" s="10">
        <v>0.0</v>
      </c>
      <c r="AD11" s="10">
        <v>0.0</v>
      </c>
      <c r="AE11" s="10">
        <v>415300.1</v>
      </c>
      <c r="AF11" s="10"/>
      <c r="AG11" s="10"/>
      <c r="AH11" s="8"/>
      <c r="AI11" s="8"/>
      <c r="AJ11" s="10"/>
      <c r="AK11" s="10"/>
      <c r="AL11" s="10"/>
      <c r="AM11" s="10"/>
      <c r="AN11" s="10"/>
      <c r="AO11" s="8"/>
      <c r="AP11" s="10"/>
      <c r="AQ11" s="10"/>
      <c r="AR11" s="10"/>
      <c r="AS11" s="10"/>
      <c r="AT11" s="8"/>
      <c r="AU11" s="10"/>
      <c r="AV11" s="10"/>
      <c r="AW11" s="8"/>
      <c r="AX11" s="8"/>
      <c r="AY11" s="8"/>
    </row>
    <row r="12">
      <c r="A12" s="8" t="str">
        <f>'180307_msData'!C8</f>
        <v>4-Pyridoxate</v>
      </c>
      <c r="B12" s="10">
        <v>7111293.3333333265</v>
      </c>
      <c r="C12" s="10">
        <v>1.136358999999999E7</v>
      </c>
      <c r="D12" s="10">
        <v>1.4764884615384603E7</v>
      </c>
      <c r="E12" s="10">
        <v>1.5908699999999985E7</v>
      </c>
      <c r="F12" s="10">
        <v>3085432.857142857</v>
      </c>
      <c r="G12" s="10">
        <v>6701694.615384609</v>
      </c>
      <c r="H12" s="10">
        <v>2.6588749999999976E8</v>
      </c>
      <c r="I12" s="10">
        <v>2.145113749999998E7</v>
      </c>
      <c r="J12" s="10">
        <v>1.103998799999999E8</v>
      </c>
      <c r="K12" s="10">
        <v>1.6820311111111097E7</v>
      </c>
      <c r="L12" s="10">
        <v>1.2240011764705872E7</v>
      </c>
      <c r="M12" s="10">
        <v>1.6679946666666653E7</v>
      </c>
      <c r="N12" s="10">
        <v>1.6223241666666653E9</v>
      </c>
      <c r="O12" s="10">
        <v>6.573204999999994E8</v>
      </c>
      <c r="P12" s="10">
        <v>1.3170099999999988E8</v>
      </c>
      <c r="Q12" s="10">
        <v>3.498917777777775E7</v>
      </c>
      <c r="R12" s="10">
        <v>5911609.0</v>
      </c>
      <c r="S12" s="10">
        <v>1.738924E9</v>
      </c>
      <c r="T12" s="10">
        <v>1.579438E7</v>
      </c>
      <c r="U12" s="10">
        <v>3683602.9999999995</v>
      </c>
      <c r="V12" s="10">
        <v>2.266338E7</v>
      </c>
      <c r="W12" s="10">
        <v>1.686931E8</v>
      </c>
      <c r="X12" s="10">
        <v>2.056629090909091E9</v>
      </c>
      <c r="Y12" s="10">
        <v>1.854651E7</v>
      </c>
      <c r="Z12" s="10">
        <v>1.1555558333333334E8</v>
      </c>
      <c r="AA12" s="10">
        <v>5609818.0</v>
      </c>
      <c r="AB12" s="10">
        <v>2.315083E7</v>
      </c>
      <c r="AC12" s="10">
        <v>1.394813E8</v>
      </c>
      <c r="AD12" s="10">
        <v>3135425.4545454546</v>
      </c>
      <c r="AE12" s="10">
        <v>2.534002E7</v>
      </c>
      <c r="AF12" s="10"/>
      <c r="AG12" s="10"/>
      <c r="AH12" s="8"/>
      <c r="AI12" s="8"/>
      <c r="AJ12" s="10"/>
      <c r="AK12" s="10"/>
      <c r="AL12" s="10"/>
      <c r="AM12" s="10"/>
      <c r="AN12" s="10"/>
      <c r="AO12" s="8"/>
      <c r="AP12" s="10"/>
      <c r="AQ12" s="10"/>
      <c r="AR12" s="10"/>
      <c r="AS12" s="10"/>
      <c r="AT12" s="8"/>
      <c r="AU12" s="10"/>
      <c r="AV12" s="10"/>
      <c r="AW12" s="8"/>
      <c r="AX12" s="8"/>
      <c r="AY12" s="8"/>
    </row>
    <row r="13">
      <c r="A13" s="8" t="str">
        <f>'180307_msData'!C9</f>
        <v>Allantoate</v>
      </c>
      <c r="B13" s="10">
        <v>5785.941666666661</v>
      </c>
      <c r="C13" s="10">
        <v>4603.671999999996</v>
      </c>
      <c r="D13" s="10">
        <v>0.0</v>
      </c>
      <c r="E13" s="10">
        <v>0.0</v>
      </c>
      <c r="F13" s="10">
        <v>0.0</v>
      </c>
      <c r="G13" s="10">
        <v>0.0</v>
      </c>
      <c r="H13" s="10">
        <v>737012.4999999993</v>
      </c>
      <c r="I13" s="10">
        <v>26367.712499999976</v>
      </c>
      <c r="J13" s="10">
        <v>631572.7999999995</v>
      </c>
      <c r="K13" s="10">
        <v>19803.744444444426</v>
      </c>
      <c r="L13" s="10">
        <v>222222.82352941154</v>
      </c>
      <c r="M13" s="10">
        <v>0.0</v>
      </c>
      <c r="N13" s="10">
        <v>0.0</v>
      </c>
      <c r="O13" s="10">
        <v>0.0</v>
      </c>
      <c r="P13" s="10">
        <v>480654.5294117643</v>
      </c>
      <c r="Q13" s="10">
        <v>0.0</v>
      </c>
      <c r="R13" s="10">
        <v>4863.333</v>
      </c>
      <c r="S13" s="10">
        <v>19667.98</v>
      </c>
      <c r="T13" s="10">
        <v>461378.7</v>
      </c>
      <c r="U13" s="10">
        <v>0.0</v>
      </c>
      <c r="V13" s="10">
        <v>0.0</v>
      </c>
      <c r="W13" s="10">
        <v>2014587.9999999998</v>
      </c>
      <c r="X13" s="10">
        <v>0.0</v>
      </c>
      <c r="Y13" s="10">
        <v>179847.9</v>
      </c>
      <c r="Z13" s="10">
        <v>0.0</v>
      </c>
      <c r="AA13" s="10">
        <v>0.0</v>
      </c>
      <c r="AB13" s="10">
        <v>0.0</v>
      </c>
      <c r="AC13" s="10">
        <v>4911770.0</v>
      </c>
      <c r="AD13" s="10">
        <v>0.0</v>
      </c>
      <c r="AE13" s="10">
        <v>21309.62</v>
      </c>
      <c r="AF13" s="10"/>
      <c r="AG13" s="10"/>
      <c r="AH13" s="8"/>
      <c r="AI13" s="8"/>
      <c r="AJ13" s="10"/>
      <c r="AK13" s="10"/>
      <c r="AL13" s="10"/>
      <c r="AM13" s="10"/>
      <c r="AN13" s="10"/>
      <c r="AO13" s="8"/>
      <c r="AP13" s="10"/>
      <c r="AQ13" s="10"/>
      <c r="AR13" s="10"/>
      <c r="AS13" s="10"/>
      <c r="AT13" s="8"/>
      <c r="AU13" s="10"/>
      <c r="AV13" s="10"/>
      <c r="AW13" s="8"/>
      <c r="AX13" s="8"/>
      <c r="AY13" s="8"/>
    </row>
    <row r="14">
      <c r="A14" s="8" t="str">
        <f>'180307_msData'!C10</f>
        <v>Ascorbate</v>
      </c>
      <c r="B14" s="10">
        <v>202578.24999999983</v>
      </c>
      <c r="C14" s="10">
        <v>213695.9999999998</v>
      </c>
      <c r="D14" s="10">
        <v>5.446416923076918E8</v>
      </c>
      <c r="E14" s="10">
        <v>329437.9999999997</v>
      </c>
      <c r="F14" s="10">
        <v>27125.80714285714</v>
      </c>
      <c r="G14" s="10">
        <v>137189.6153846153</v>
      </c>
      <c r="H14" s="10">
        <v>6461053.999999994</v>
      </c>
      <c r="I14" s="10">
        <v>0.0</v>
      </c>
      <c r="J14" s="10">
        <v>2264677.9999999977</v>
      </c>
      <c r="K14" s="10">
        <v>202973.44444444426</v>
      </c>
      <c r="L14" s="10">
        <v>1657424.7058823516</v>
      </c>
      <c r="M14" s="10">
        <v>224759.56666666648</v>
      </c>
      <c r="N14" s="10">
        <v>2255615.8333333316</v>
      </c>
      <c r="O14" s="10">
        <v>6288357.999999995</v>
      </c>
      <c r="P14" s="10">
        <v>2982301.7647058796</v>
      </c>
      <c r="Q14" s="10">
        <v>7899593.3333333265</v>
      </c>
      <c r="R14" s="10">
        <v>210427.4</v>
      </c>
      <c r="S14" s="10">
        <v>5291565.999999999</v>
      </c>
      <c r="T14" s="10">
        <v>1685456.0</v>
      </c>
      <c r="U14" s="10">
        <v>233041.8</v>
      </c>
      <c r="V14" s="10">
        <v>64196.27999999999</v>
      </c>
      <c r="W14" s="10">
        <v>2.647164E7</v>
      </c>
      <c r="X14" s="10">
        <v>1.9837872727272728E8</v>
      </c>
      <c r="Y14" s="10">
        <v>1.575288E7</v>
      </c>
      <c r="Z14" s="10">
        <v>2.4732191666666668E7</v>
      </c>
      <c r="AA14" s="10">
        <v>21206.14</v>
      </c>
      <c r="AB14" s="10">
        <v>382831.60000000003</v>
      </c>
      <c r="AC14" s="10">
        <v>2190087.9999999995</v>
      </c>
      <c r="AD14" s="10">
        <v>0.0</v>
      </c>
      <c r="AE14" s="10">
        <v>517283.1</v>
      </c>
      <c r="AF14" s="10"/>
      <c r="AG14" s="10"/>
      <c r="AH14" s="8"/>
      <c r="AI14" s="8"/>
      <c r="AJ14" s="10"/>
      <c r="AK14" s="10"/>
      <c r="AL14" s="10"/>
      <c r="AM14" s="10"/>
      <c r="AN14" s="10"/>
      <c r="AO14" s="8"/>
      <c r="AP14" s="10"/>
      <c r="AQ14" s="10"/>
      <c r="AR14" s="10"/>
      <c r="AS14" s="10"/>
      <c r="AT14" s="8"/>
      <c r="AU14" s="10"/>
      <c r="AV14" s="10"/>
      <c r="AW14" s="8"/>
      <c r="AX14" s="8"/>
      <c r="AY14" s="8"/>
    </row>
    <row r="15">
      <c r="A15" s="8" t="str">
        <f>'180307_msData'!C11</f>
        <v>Asparagine</v>
      </c>
      <c r="B15" s="10">
        <v>2270244.999999998</v>
      </c>
      <c r="C15" s="10">
        <v>537782.4999999995</v>
      </c>
      <c r="D15" s="10">
        <v>0.0</v>
      </c>
      <c r="E15" s="10">
        <v>0.0</v>
      </c>
      <c r="F15" s="10">
        <v>13273.035714285712</v>
      </c>
      <c r="G15" s="10">
        <v>3352.5784615384587</v>
      </c>
      <c r="H15" s="10">
        <v>3932232.9999999963</v>
      </c>
      <c r="I15" s="10">
        <v>832653.4999999993</v>
      </c>
      <c r="J15" s="10">
        <v>974406.9999999991</v>
      </c>
      <c r="K15" s="10">
        <v>324163.7777777775</v>
      </c>
      <c r="L15" s="10">
        <v>48962.77647058819</v>
      </c>
      <c r="M15" s="10">
        <v>14679.656666666653</v>
      </c>
      <c r="N15" s="10">
        <v>4968426.666666662</v>
      </c>
      <c r="O15" s="10">
        <v>1112886.999999999</v>
      </c>
      <c r="P15" s="10">
        <v>1538132.9411764692</v>
      </c>
      <c r="Q15" s="10">
        <v>846636.8888888882</v>
      </c>
      <c r="R15" s="10">
        <v>69695.81999999999</v>
      </c>
      <c r="S15" s="10">
        <v>1751277.9999999998</v>
      </c>
      <c r="T15" s="10">
        <v>1695718.9999999998</v>
      </c>
      <c r="U15" s="10">
        <v>0.0</v>
      </c>
      <c r="V15" s="10">
        <v>60148.06999999999</v>
      </c>
      <c r="W15" s="10">
        <v>2204134.0</v>
      </c>
      <c r="X15" s="10">
        <v>639379.7272727273</v>
      </c>
      <c r="Y15" s="10">
        <v>309948.39999999997</v>
      </c>
      <c r="Z15" s="10">
        <v>562508.3333333334</v>
      </c>
      <c r="AA15" s="10">
        <v>18838.469999999998</v>
      </c>
      <c r="AB15" s="10">
        <v>41944.77</v>
      </c>
      <c r="AC15" s="10">
        <v>7123701.999999999</v>
      </c>
      <c r="AD15" s="10">
        <v>15452.363636363636</v>
      </c>
      <c r="AE15" s="10">
        <v>61669.899999999994</v>
      </c>
      <c r="AF15" s="10"/>
      <c r="AG15" s="10"/>
      <c r="AH15" s="8"/>
      <c r="AI15" s="8"/>
      <c r="AJ15" s="10"/>
      <c r="AK15" s="10"/>
      <c r="AL15" s="10"/>
      <c r="AM15" s="10"/>
      <c r="AN15" s="10"/>
      <c r="AO15" s="8"/>
      <c r="AP15" s="10"/>
      <c r="AQ15" s="10"/>
      <c r="AR15" s="10"/>
      <c r="AS15" s="10"/>
      <c r="AT15" s="8"/>
      <c r="AU15" s="10"/>
      <c r="AV15" s="10"/>
      <c r="AW15" s="8"/>
      <c r="AX15" s="8"/>
      <c r="AY15" s="8"/>
    </row>
    <row r="16">
      <c r="A16" s="8" t="str">
        <f>'180307_msData'!C12</f>
        <v>Cholate</v>
      </c>
      <c r="B16" s="10">
        <v>1.1226758333333324E8</v>
      </c>
      <c r="C16" s="10">
        <v>4101775.9999999963</v>
      </c>
      <c r="D16" s="10">
        <v>1.5580061538461525E9</v>
      </c>
      <c r="E16" s="10">
        <v>4.6821319999999955E7</v>
      </c>
      <c r="F16" s="10">
        <v>4.992418571428571E8</v>
      </c>
      <c r="G16" s="10">
        <v>2.7799007692307666E7</v>
      </c>
      <c r="H16" s="10">
        <v>2.176737999999998E10</v>
      </c>
      <c r="I16" s="10">
        <v>2.5554824999999976E8</v>
      </c>
      <c r="J16" s="10">
        <v>1.5328171999999987E10</v>
      </c>
      <c r="K16" s="10">
        <v>4.1532211111111073E9</v>
      </c>
      <c r="L16" s="10">
        <v>1.5984905882352927E9</v>
      </c>
      <c r="M16" s="10">
        <v>1.6300806666666653E7</v>
      </c>
      <c r="N16" s="10">
        <v>7.934053333333327E7</v>
      </c>
      <c r="O16" s="10">
        <v>4.2610819999999964E8</v>
      </c>
      <c r="P16" s="10">
        <v>1.512052352941175E10</v>
      </c>
      <c r="Q16" s="10">
        <v>2.277763333333331E9</v>
      </c>
      <c r="R16" s="10">
        <v>8.693337E8</v>
      </c>
      <c r="S16" s="10">
        <v>3.045177E8</v>
      </c>
      <c r="T16" s="10">
        <v>3.178534E9</v>
      </c>
      <c r="U16" s="10">
        <v>3.151201E9</v>
      </c>
      <c r="V16" s="10">
        <v>6.593529E8</v>
      </c>
      <c r="W16" s="10">
        <v>4.998524E9</v>
      </c>
      <c r="X16" s="10">
        <v>3.4708654545454544E8</v>
      </c>
      <c r="Y16" s="10">
        <v>2.607639E9</v>
      </c>
      <c r="Z16" s="10">
        <v>3.784996666666667E9</v>
      </c>
      <c r="AA16" s="10">
        <v>7.746813E8</v>
      </c>
      <c r="AB16" s="10">
        <v>7.032602E7</v>
      </c>
      <c r="AC16" s="10">
        <v>8.656978E8</v>
      </c>
      <c r="AD16" s="10">
        <v>2.7525363636363637E7</v>
      </c>
      <c r="AE16" s="10">
        <v>1.845634E8</v>
      </c>
      <c r="AF16" s="10"/>
      <c r="AG16" s="10"/>
      <c r="AH16" s="8"/>
      <c r="AI16" s="8"/>
      <c r="AJ16" s="10"/>
      <c r="AK16" s="10"/>
      <c r="AL16" s="10"/>
      <c r="AM16" s="10"/>
      <c r="AN16" s="10"/>
      <c r="AO16" s="8"/>
      <c r="AP16" s="10"/>
      <c r="AQ16" s="10"/>
      <c r="AR16" s="10"/>
      <c r="AS16" s="10"/>
      <c r="AT16" s="8"/>
      <c r="AU16" s="10"/>
      <c r="AV16" s="10"/>
      <c r="AW16" s="8"/>
      <c r="AX16" s="8"/>
      <c r="AY16" s="8"/>
    </row>
    <row r="17">
      <c r="A17" s="8" t="str">
        <f>'180307_msData'!C13</f>
        <v>Citrulline</v>
      </c>
      <c r="B17" s="10">
        <v>8570133.333333327</v>
      </c>
      <c r="C17" s="10">
        <v>2211167.999999998</v>
      </c>
      <c r="D17" s="10">
        <v>2063815.3846153829</v>
      </c>
      <c r="E17" s="10">
        <v>0.0</v>
      </c>
      <c r="F17" s="10">
        <v>408613.9285714285</v>
      </c>
      <c r="G17" s="10">
        <v>56808.99999999995</v>
      </c>
      <c r="H17" s="10">
        <v>1.0078829999999991E8</v>
      </c>
      <c r="I17" s="10">
        <v>1.4143774999999987E7</v>
      </c>
      <c r="J17" s="10">
        <v>1.6840595999999985E7</v>
      </c>
      <c r="K17" s="10">
        <v>1543406.6666666653</v>
      </c>
      <c r="L17" s="10">
        <v>446489.058823529</v>
      </c>
      <c r="M17" s="10">
        <v>3441906.6666666637</v>
      </c>
      <c r="N17" s="10">
        <v>7.88825916666666E7</v>
      </c>
      <c r="O17" s="10">
        <v>6221980.999999994</v>
      </c>
      <c r="P17" s="10">
        <v>6.012923529411759E7</v>
      </c>
      <c r="Q17" s="10">
        <v>3307936.6666666637</v>
      </c>
      <c r="R17" s="10">
        <v>732666.3</v>
      </c>
      <c r="S17" s="10">
        <v>2.223169E8</v>
      </c>
      <c r="T17" s="10">
        <v>4781694.0</v>
      </c>
      <c r="U17" s="10">
        <v>70652.19</v>
      </c>
      <c r="V17" s="10">
        <v>2042303.9999999998</v>
      </c>
      <c r="W17" s="10">
        <v>7.044338E8</v>
      </c>
      <c r="X17" s="10">
        <v>1.612510909090909E8</v>
      </c>
      <c r="Y17" s="10">
        <v>5859708.0</v>
      </c>
      <c r="Z17" s="10">
        <v>1.22325E7</v>
      </c>
      <c r="AA17" s="10">
        <v>242397.99999999997</v>
      </c>
      <c r="AB17" s="10">
        <v>963797.1</v>
      </c>
      <c r="AC17" s="10">
        <v>2.442421E7</v>
      </c>
      <c r="AD17" s="10">
        <v>381745.0</v>
      </c>
      <c r="AE17" s="10">
        <v>3072289.0</v>
      </c>
      <c r="AF17" s="10"/>
      <c r="AG17" s="10"/>
      <c r="AH17" s="8"/>
      <c r="AI17" s="8"/>
      <c r="AJ17" s="10"/>
      <c r="AK17" s="10"/>
      <c r="AL17" s="10"/>
      <c r="AM17" s="10"/>
      <c r="AN17" s="10"/>
      <c r="AO17" s="8"/>
      <c r="AP17" s="10"/>
      <c r="AQ17" s="10"/>
      <c r="AR17" s="10"/>
      <c r="AS17" s="10"/>
      <c r="AT17" s="8"/>
      <c r="AU17" s="10"/>
      <c r="AV17" s="10"/>
      <c r="AW17" s="8"/>
      <c r="AX17" s="8"/>
      <c r="AY17" s="8"/>
    </row>
    <row r="18">
      <c r="A18" s="8" t="str">
        <f>'180307_msData'!C14</f>
        <v>Creatinine</v>
      </c>
      <c r="B18" s="10">
        <v>101641.99999999991</v>
      </c>
      <c r="C18" s="10">
        <v>0.0</v>
      </c>
      <c r="D18" s="10">
        <v>33416.21538461536</v>
      </c>
      <c r="E18" s="10">
        <v>11005.20999999999</v>
      </c>
      <c r="F18" s="10">
        <v>11693.499999999998</v>
      </c>
      <c r="G18" s="10">
        <v>0.0</v>
      </c>
      <c r="H18" s="10">
        <v>15927.739999999985</v>
      </c>
      <c r="I18" s="10">
        <v>0.0</v>
      </c>
      <c r="J18" s="10">
        <v>185896.65999999986</v>
      </c>
      <c r="K18" s="10">
        <v>204006.33333333314</v>
      </c>
      <c r="L18" s="10">
        <v>5599.369999999995</v>
      </c>
      <c r="M18" s="10">
        <v>0.0</v>
      </c>
      <c r="N18" s="10">
        <v>0.0</v>
      </c>
      <c r="O18" s="10">
        <v>0.0</v>
      </c>
      <c r="P18" s="10">
        <v>3461.422352941173</v>
      </c>
      <c r="Q18" s="10">
        <v>0.0</v>
      </c>
      <c r="R18" s="10">
        <v>701920.0</v>
      </c>
      <c r="S18" s="10">
        <v>46070.35</v>
      </c>
      <c r="T18" s="10">
        <v>614098.7</v>
      </c>
      <c r="U18" s="10">
        <v>3110.181</v>
      </c>
      <c r="V18" s="10">
        <v>26955.16</v>
      </c>
      <c r="W18" s="10">
        <v>1.050138E7</v>
      </c>
      <c r="X18" s="10">
        <v>0.0</v>
      </c>
      <c r="Y18" s="10">
        <v>1.116919E7</v>
      </c>
      <c r="Z18" s="10">
        <v>0.0</v>
      </c>
      <c r="AA18" s="10">
        <v>8215.696</v>
      </c>
      <c r="AB18" s="10">
        <v>28440.9</v>
      </c>
      <c r="AC18" s="10">
        <v>794116.9</v>
      </c>
      <c r="AD18" s="10">
        <v>0.0</v>
      </c>
      <c r="AE18" s="10">
        <v>59276.049999999996</v>
      </c>
      <c r="AF18" s="10"/>
      <c r="AG18" s="10"/>
      <c r="AH18" s="8"/>
      <c r="AI18" s="8"/>
      <c r="AJ18" s="10"/>
      <c r="AK18" s="10"/>
      <c r="AL18" s="10"/>
      <c r="AM18" s="10"/>
      <c r="AN18" s="10"/>
      <c r="AO18" s="8"/>
      <c r="AP18" s="10"/>
      <c r="AQ18" s="10"/>
      <c r="AR18" s="10"/>
      <c r="AS18" s="10"/>
      <c r="AT18" s="8"/>
      <c r="AU18" s="10"/>
      <c r="AV18" s="10"/>
      <c r="AW18" s="8"/>
      <c r="AX18" s="8"/>
      <c r="AY18" s="8"/>
    </row>
    <row r="19">
      <c r="A19" s="8" t="str">
        <f>'180307_msData'!C15</f>
        <v>Cysteate</v>
      </c>
      <c r="B19" s="10">
        <v>13990.85833333332</v>
      </c>
      <c r="C19" s="10">
        <v>398965.49999999965</v>
      </c>
      <c r="D19" s="10">
        <v>0.0</v>
      </c>
      <c r="E19" s="10">
        <v>0.0</v>
      </c>
      <c r="F19" s="10">
        <v>0.0</v>
      </c>
      <c r="G19" s="10">
        <v>4281.119999999996</v>
      </c>
      <c r="H19" s="10">
        <v>2382651.999999998</v>
      </c>
      <c r="I19" s="10">
        <v>53166.21249999995</v>
      </c>
      <c r="J19" s="10">
        <v>474258.39999999956</v>
      </c>
      <c r="K19" s="10">
        <v>13520.099999999988</v>
      </c>
      <c r="L19" s="10">
        <v>108977.88235294109</v>
      </c>
      <c r="M19" s="10">
        <v>14322.356666666654</v>
      </c>
      <c r="N19" s="10">
        <v>1235210.833333332</v>
      </c>
      <c r="O19" s="10">
        <v>30044.56999999997</v>
      </c>
      <c r="P19" s="10">
        <v>1142612.3529411755</v>
      </c>
      <c r="Q19" s="10">
        <v>0.0</v>
      </c>
      <c r="R19" s="10">
        <v>4537.027</v>
      </c>
      <c r="S19" s="10">
        <v>3492050.0</v>
      </c>
      <c r="T19" s="10">
        <v>79126.71999999999</v>
      </c>
      <c r="U19" s="10">
        <v>6399.079</v>
      </c>
      <c r="V19" s="10">
        <v>1506486.0</v>
      </c>
      <c r="W19" s="10">
        <v>8341198.0</v>
      </c>
      <c r="X19" s="10">
        <v>1724311.8181818181</v>
      </c>
      <c r="Y19" s="10">
        <v>299112.5</v>
      </c>
      <c r="Z19" s="10">
        <v>2317553.3333333335</v>
      </c>
      <c r="AA19" s="10">
        <v>0.0</v>
      </c>
      <c r="AB19" s="10">
        <v>92063.14</v>
      </c>
      <c r="AC19" s="10">
        <v>3.053035E7</v>
      </c>
      <c r="AD19" s="10">
        <v>0.0</v>
      </c>
      <c r="AE19" s="10">
        <v>85367.67</v>
      </c>
      <c r="AF19" s="10"/>
      <c r="AG19" s="10"/>
      <c r="AH19" s="8"/>
      <c r="AI19" s="8"/>
      <c r="AJ19" s="10"/>
      <c r="AK19" s="10"/>
      <c r="AL19" s="10"/>
      <c r="AM19" s="10"/>
      <c r="AN19" s="10"/>
      <c r="AO19" s="8"/>
      <c r="AP19" s="10"/>
      <c r="AQ19" s="10"/>
      <c r="AR19" s="10"/>
      <c r="AS19" s="10"/>
      <c r="AT19" s="8"/>
      <c r="AU19" s="10"/>
      <c r="AV19" s="10"/>
      <c r="AW19" s="8"/>
      <c r="AX19" s="8"/>
      <c r="AY19" s="8"/>
    </row>
    <row r="20">
      <c r="A20" s="8" t="str">
        <f>'180307_msData'!C16</f>
        <v>dAMP</v>
      </c>
      <c r="B20" s="10">
        <v>306813.4166666664</v>
      </c>
      <c r="C20" s="10">
        <v>17592.339999999982</v>
      </c>
      <c r="D20" s="10">
        <v>0.0</v>
      </c>
      <c r="E20" s="10">
        <v>77222.98999999993</v>
      </c>
      <c r="F20" s="10">
        <v>7911.114285714285</v>
      </c>
      <c r="G20" s="10">
        <v>811058.4615384609</v>
      </c>
      <c r="H20" s="10">
        <v>497964.89999999956</v>
      </c>
      <c r="I20" s="10">
        <v>344318.1249999997</v>
      </c>
      <c r="J20" s="10">
        <v>566929.7999999996</v>
      </c>
      <c r="K20" s="10">
        <v>19483.84444444443</v>
      </c>
      <c r="L20" s="10">
        <v>352678.5882352938</v>
      </c>
      <c r="M20" s="10">
        <v>561961.3333333328</v>
      </c>
      <c r="N20" s="10">
        <v>0.0</v>
      </c>
      <c r="O20" s="10">
        <v>0.0</v>
      </c>
      <c r="P20" s="10">
        <v>402956.8235294114</v>
      </c>
      <c r="Q20" s="10">
        <v>457438.88888888847</v>
      </c>
      <c r="R20" s="10">
        <v>97832.98</v>
      </c>
      <c r="S20" s="10">
        <v>1977547.9999999998</v>
      </c>
      <c r="T20" s="10">
        <v>0.0</v>
      </c>
      <c r="U20" s="10">
        <v>1384893.9999999998</v>
      </c>
      <c r="V20" s="10">
        <v>312467.89999999997</v>
      </c>
      <c r="W20" s="10">
        <v>71540.22</v>
      </c>
      <c r="X20" s="10">
        <v>5309943.636363637</v>
      </c>
      <c r="Y20" s="10">
        <v>187503.19999999998</v>
      </c>
      <c r="Z20" s="10">
        <v>796821.75</v>
      </c>
      <c r="AA20" s="10">
        <v>0.0</v>
      </c>
      <c r="AB20" s="10">
        <v>0.0</v>
      </c>
      <c r="AC20" s="10">
        <v>34501.28</v>
      </c>
      <c r="AD20" s="10">
        <v>25718.51818181818</v>
      </c>
      <c r="AE20" s="10">
        <v>888795.2</v>
      </c>
      <c r="AF20" s="10"/>
      <c r="AG20" s="10"/>
      <c r="AH20" s="8"/>
      <c r="AI20" s="8"/>
      <c r="AJ20" s="10"/>
      <c r="AK20" s="10"/>
      <c r="AL20" s="10"/>
      <c r="AM20" s="10"/>
      <c r="AN20" s="10"/>
      <c r="AO20" s="8"/>
      <c r="AP20" s="10"/>
      <c r="AQ20" s="10"/>
      <c r="AR20" s="10"/>
      <c r="AS20" s="10"/>
      <c r="AT20" s="8"/>
      <c r="AU20" s="10"/>
      <c r="AV20" s="10"/>
      <c r="AW20" s="8"/>
      <c r="AX20" s="8"/>
      <c r="AY20" s="8"/>
    </row>
    <row r="21" ht="15.75" customHeight="1">
      <c r="A21" s="8" t="str">
        <f>'180307_msData'!C17</f>
        <v>dCMP</v>
      </c>
      <c r="B21" s="10">
        <v>215862.83333333314</v>
      </c>
      <c r="C21" s="10">
        <v>99730.33999999991</v>
      </c>
      <c r="D21" s="10">
        <v>0.0</v>
      </c>
      <c r="E21" s="10">
        <v>123337.99999999988</v>
      </c>
      <c r="F21" s="10">
        <v>0.0</v>
      </c>
      <c r="G21" s="10">
        <v>440521.5384615381</v>
      </c>
      <c r="H21" s="10">
        <v>131676.6999999999</v>
      </c>
      <c r="I21" s="10">
        <v>1425127.4999999986</v>
      </c>
      <c r="J21" s="10">
        <v>746789.9999999993</v>
      </c>
      <c r="K21" s="10">
        <v>328338.8888888886</v>
      </c>
      <c r="L21" s="10">
        <v>465573.23529411724</v>
      </c>
      <c r="M21" s="10">
        <v>580042.9999999995</v>
      </c>
      <c r="N21" s="10">
        <v>0.0</v>
      </c>
      <c r="O21" s="10">
        <v>0.0</v>
      </c>
      <c r="P21" s="10">
        <v>864681.1764705874</v>
      </c>
      <c r="Q21" s="10">
        <v>491577.44444444403</v>
      </c>
      <c r="R21" s="10">
        <v>147755.3</v>
      </c>
      <c r="S21" s="10">
        <v>2970140.0</v>
      </c>
      <c r="T21" s="10">
        <v>0.0</v>
      </c>
      <c r="U21" s="10">
        <v>3538.822</v>
      </c>
      <c r="V21" s="10">
        <v>3058915.9999999995</v>
      </c>
      <c r="W21" s="10">
        <v>541273.2999999999</v>
      </c>
      <c r="X21" s="10">
        <v>1.02136E7</v>
      </c>
      <c r="Y21" s="10">
        <v>116075.3</v>
      </c>
      <c r="Z21" s="10">
        <v>6218974.166666667</v>
      </c>
      <c r="AA21" s="10">
        <v>4352.9</v>
      </c>
      <c r="AB21" s="10">
        <v>0.0</v>
      </c>
      <c r="AC21" s="10">
        <v>55977.20999999999</v>
      </c>
      <c r="AD21" s="10">
        <v>7588.2754545454545</v>
      </c>
      <c r="AE21" s="10">
        <v>776285.2</v>
      </c>
      <c r="AF21" s="10"/>
      <c r="AG21" s="10"/>
      <c r="AH21" s="8"/>
      <c r="AI21" s="8"/>
      <c r="AJ21" s="10"/>
      <c r="AK21" s="10"/>
      <c r="AL21" s="10"/>
      <c r="AM21" s="10"/>
      <c r="AN21" s="10"/>
      <c r="AO21" s="8"/>
      <c r="AP21" s="10"/>
      <c r="AQ21" s="10"/>
      <c r="AR21" s="10"/>
      <c r="AS21" s="10"/>
      <c r="AT21" s="8"/>
      <c r="AU21" s="10"/>
      <c r="AV21" s="10"/>
      <c r="AW21" s="8"/>
      <c r="AX21" s="8"/>
      <c r="AY21" s="8"/>
    </row>
    <row r="22" ht="15.75" customHeight="1">
      <c r="A22" s="8" t="str">
        <f>'180307_msData'!C18</f>
        <v>Deoxyinosine</v>
      </c>
      <c r="B22" s="10">
        <v>1792947.4999999986</v>
      </c>
      <c r="C22" s="10">
        <v>243271.59999999977</v>
      </c>
      <c r="D22" s="10">
        <v>190484.99999999983</v>
      </c>
      <c r="E22" s="10">
        <v>259514.79999999976</v>
      </c>
      <c r="F22" s="10">
        <v>8841.9</v>
      </c>
      <c r="G22" s="10">
        <v>0.0</v>
      </c>
      <c r="H22" s="10">
        <v>9.875404999999991E7</v>
      </c>
      <c r="I22" s="10">
        <v>2928412.499999997</v>
      </c>
      <c r="J22" s="10">
        <v>2380395.999999998</v>
      </c>
      <c r="K22" s="10">
        <v>0.0</v>
      </c>
      <c r="L22" s="10">
        <v>4.095327058823526E7</v>
      </c>
      <c r="M22" s="10">
        <v>87485.33333333326</v>
      </c>
      <c r="N22" s="10">
        <v>1.4439949999999987E7</v>
      </c>
      <c r="O22" s="10">
        <v>908158.3999999992</v>
      </c>
      <c r="P22" s="10">
        <v>5.053744705882348E7</v>
      </c>
      <c r="Q22" s="10">
        <v>388343.333333333</v>
      </c>
      <c r="R22" s="10">
        <v>540678.7999999999</v>
      </c>
      <c r="S22" s="10">
        <v>1.63754E8</v>
      </c>
      <c r="T22" s="10">
        <v>2576510.0</v>
      </c>
      <c r="U22" s="10">
        <v>466955.6</v>
      </c>
      <c r="V22" s="10">
        <v>823923.6</v>
      </c>
      <c r="W22" s="10">
        <v>2361549.0</v>
      </c>
      <c r="X22" s="10">
        <v>2.24244E7</v>
      </c>
      <c r="Y22" s="10">
        <v>1103975.0</v>
      </c>
      <c r="Z22" s="10">
        <v>6.21018E7</v>
      </c>
      <c r="AA22" s="10">
        <v>92404.37</v>
      </c>
      <c r="AB22" s="10">
        <v>0.0</v>
      </c>
      <c r="AC22" s="10">
        <v>4483909.0</v>
      </c>
      <c r="AD22" s="10">
        <v>15862.527272727271</v>
      </c>
      <c r="AE22" s="10">
        <v>533677.5</v>
      </c>
      <c r="AF22" s="10"/>
      <c r="AG22" s="10"/>
      <c r="AH22" s="8"/>
      <c r="AI22" s="8"/>
      <c r="AJ22" s="10"/>
      <c r="AK22" s="10"/>
      <c r="AL22" s="10"/>
      <c r="AM22" s="10"/>
      <c r="AN22" s="10"/>
      <c r="AO22" s="8"/>
      <c r="AP22" s="10"/>
      <c r="AQ22" s="10"/>
      <c r="AR22" s="10"/>
      <c r="AS22" s="10"/>
      <c r="AT22" s="8"/>
      <c r="AU22" s="10"/>
      <c r="AV22" s="10"/>
      <c r="AW22" s="8"/>
      <c r="AX22" s="8"/>
      <c r="AY22" s="8"/>
    </row>
    <row r="23" ht="15.75" customHeight="1">
      <c r="A23" s="8" t="str">
        <f>'180307_msData'!C19</f>
        <v>D-Gluconate</v>
      </c>
      <c r="B23" s="10">
        <v>5.673979999999995E7</v>
      </c>
      <c r="C23" s="10">
        <v>7.620449999999993E7</v>
      </c>
      <c r="D23" s="10">
        <v>6.3290730769230716E7</v>
      </c>
      <c r="E23" s="10">
        <v>2.3518719999999978E7</v>
      </c>
      <c r="F23" s="10">
        <v>9568242.857142856</v>
      </c>
      <c r="G23" s="10">
        <v>4150890.7692307658</v>
      </c>
      <c r="H23" s="10">
        <v>3.332087999999997E8</v>
      </c>
      <c r="I23" s="10">
        <v>2.8886674999999976E8</v>
      </c>
      <c r="J23" s="10">
        <v>4.077315999999996E7</v>
      </c>
      <c r="K23" s="10">
        <v>4.7705355555555515E7</v>
      </c>
      <c r="L23" s="10">
        <v>1.1713535294117637E8</v>
      </c>
      <c r="M23" s="10">
        <v>3.443706666666664E8</v>
      </c>
      <c r="N23" s="10">
        <v>4.935099999999996E8</v>
      </c>
      <c r="O23" s="10">
        <v>9017111.99999999</v>
      </c>
      <c r="P23" s="10">
        <v>1.2485311764705871E8</v>
      </c>
      <c r="Q23" s="10">
        <v>9593043.333333325</v>
      </c>
      <c r="R23" s="10">
        <v>1.440168E7</v>
      </c>
      <c r="S23" s="10">
        <v>3.173113E8</v>
      </c>
      <c r="T23" s="10">
        <v>2.941581E8</v>
      </c>
      <c r="U23" s="10">
        <v>1.285596E7</v>
      </c>
      <c r="V23" s="10">
        <v>2.224283E7</v>
      </c>
      <c r="W23" s="10">
        <v>4.540924E9</v>
      </c>
      <c r="X23" s="10">
        <v>2.9495527272727275E8</v>
      </c>
      <c r="Y23" s="10">
        <v>5.779742E7</v>
      </c>
      <c r="Z23" s="10">
        <v>3.970829166666667E8</v>
      </c>
      <c r="AA23" s="10">
        <v>3507284.0</v>
      </c>
      <c r="AB23" s="10">
        <v>1.586736E7</v>
      </c>
      <c r="AC23" s="10">
        <v>1.595313E9</v>
      </c>
      <c r="AD23" s="10">
        <v>8080343.636363637</v>
      </c>
      <c r="AE23" s="10">
        <v>1.348889E7</v>
      </c>
      <c r="AF23" s="10"/>
      <c r="AG23" s="10"/>
      <c r="AH23" s="8"/>
      <c r="AI23" s="8"/>
      <c r="AJ23" s="10"/>
      <c r="AK23" s="10"/>
      <c r="AL23" s="10"/>
      <c r="AM23" s="10"/>
      <c r="AN23" s="10"/>
      <c r="AO23" s="8"/>
      <c r="AP23" s="10"/>
      <c r="AQ23" s="10"/>
      <c r="AR23" s="10"/>
      <c r="AS23" s="10"/>
      <c r="AT23" s="8"/>
      <c r="AU23" s="10"/>
      <c r="AV23" s="10"/>
      <c r="AW23" s="8"/>
      <c r="AX23" s="8"/>
      <c r="AY23" s="8"/>
    </row>
    <row r="24" ht="15.75" customHeight="1">
      <c r="A24" s="8" t="str">
        <f>'180307_msData'!C20</f>
        <v>FAD</v>
      </c>
      <c r="B24" s="10">
        <v>413269.16666666634</v>
      </c>
      <c r="C24" s="10">
        <v>1516348.9999999986</v>
      </c>
      <c r="D24" s="10">
        <v>126160.07692307682</v>
      </c>
      <c r="E24" s="10">
        <v>0.0</v>
      </c>
      <c r="F24" s="10">
        <v>28652.471428571425</v>
      </c>
      <c r="G24" s="10">
        <v>196732.99999999983</v>
      </c>
      <c r="H24" s="10">
        <v>739602.9999999994</v>
      </c>
      <c r="I24" s="10">
        <v>4215227.499999996</v>
      </c>
      <c r="J24" s="10">
        <v>1360101.399999999</v>
      </c>
      <c r="K24" s="10">
        <v>1319266.6666666656</v>
      </c>
      <c r="L24" s="10">
        <v>3847656.470588232</v>
      </c>
      <c r="M24" s="10">
        <v>1158357.9999999988</v>
      </c>
      <c r="N24" s="10">
        <v>6215474.166666661</v>
      </c>
      <c r="O24" s="10">
        <v>1852413.9999999984</v>
      </c>
      <c r="P24" s="10">
        <v>1393335.88235294</v>
      </c>
      <c r="Q24" s="10">
        <v>2867091.1111111087</v>
      </c>
      <c r="R24" s="10">
        <v>115122.5</v>
      </c>
      <c r="S24" s="10">
        <v>4.355644E7</v>
      </c>
      <c r="T24" s="10">
        <v>2690855.0</v>
      </c>
      <c r="U24" s="10">
        <v>2746089.0</v>
      </c>
      <c r="V24" s="10">
        <v>0.0</v>
      </c>
      <c r="W24" s="10">
        <v>5484888.0</v>
      </c>
      <c r="X24" s="10">
        <v>9.977454545454545E7</v>
      </c>
      <c r="Y24" s="10">
        <v>9641615.0</v>
      </c>
      <c r="Z24" s="10">
        <v>2588270.0000000005</v>
      </c>
      <c r="AA24" s="10">
        <v>70177.25</v>
      </c>
      <c r="AB24" s="10">
        <v>317915.99999999994</v>
      </c>
      <c r="AC24" s="10">
        <v>1913558.9999999998</v>
      </c>
      <c r="AD24" s="10">
        <v>274210.36363636365</v>
      </c>
      <c r="AE24" s="10">
        <v>3132080.9999999995</v>
      </c>
      <c r="AF24" s="10"/>
      <c r="AG24" s="10"/>
      <c r="AH24" s="8"/>
      <c r="AI24" s="8"/>
      <c r="AJ24" s="10"/>
      <c r="AK24" s="10"/>
      <c r="AL24" s="10"/>
      <c r="AM24" s="10"/>
      <c r="AN24" s="10"/>
      <c r="AO24" s="8"/>
      <c r="AP24" s="10"/>
      <c r="AQ24" s="10"/>
      <c r="AR24" s="10"/>
      <c r="AS24" s="10"/>
      <c r="AT24" s="8"/>
      <c r="AU24" s="10"/>
      <c r="AV24" s="10"/>
      <c r="AW24" s="8"/>
      <c r="AX24" s="8"/>
      <c r="AY24" s="8"/>
    </row>
    <row r="25" ht="15.75" customHeight="1">
      <c r="A25" s="8" t="str">
        <f>'180307_msData'!C21</f>
        <v>Folate</v>
      </c>
      <c r="B25" s="10">
        <v>469696.2499999996</v>
      </c>
      <c r="C25" s="10">
        <v>158109.39999999988</v>
      </c>
      <c r="D25" s="10">
        <v>116961.38461538451</v>
      </c>
      <c r="E25" s="10">
        <v>945279.4999999992</v>
      </c>
      <c r="F25" s="10">
        <v>7943.4357142857125</v>
      </c>
      <c r="G25" s="10">
        <v>251432.769230769</v>
      </c>
      <c r="H25" s="10">
        <v>1313713.9999999988</v>
      </c>
      <c r="I25" s="10">
        <v>1725282.4999999986</v>
      </c>
      <c r="J25" s="10">
        <v>2443445.9999999977</v>
      </c>
      <c r="K25" s="10">
        <v>2165103.333333331</v>
      </c>
      <c r="L25" s="10">
        <v>5268457.647058819</v>
      </c>
      <c r="M25" s="10">
        <v>1844248.3333333316</v>
      </c>
      <c r="N25" s="10">
        <v>948051.6666666658</v>
      </c>
      <c r="O25" s="10">
        <v>5530158.999999995</v>
      </c>
      <c r="P25" s="10">
        <v>2204248.2352941157</v>
      </c>
      <c r="Q25" s="10">
        <v>3381858.8888888857</v>
      </c>
      <c r="R25" s="10">
        <v>9961.428</v>
      </c>
      <c r="S25" s="10">
        <v>2717887.9999999995</v>
      </c>
      <c r="T25" s="10">
        <v>234132.0</v>
      </c>
      <c r="U25" s="10">
        <v>484370.19999999995</v>
      </c>
      <c r="V25" s="10">
        <v>0.0</v>
      </c>
      <c r="W25" s="10">
        <v>67387.98999999999</v>
      </c>
      <c r="X25" s="10">
        <v>2406174.5454545454</v>
      </c>
      <c r="Y25" s="10">
        <v>858920.6</v>
      </c>
      <c r="Z25" s="10">
        <v>171191.08333333334</v>
      </c>
      <c r="AA25" s="10">
        <v>50908.479999999996</v>
      </c>
      <c r="AB25" s="10">
        <v>0.0</v>
      </c>
      <c r="AC25" s="10">
        <v>109727.5</v>
      </c>
      <c r="AD25" s="10">
        <v>230453.00000000003</v>
      </c>
      <c r="AE25" s="10">
        <v>375987.39999999997</v>
      </c>
      <c r="AF25" s="10"/>
      <c r="AG25" s="10"/>
      <c r="AH25" s="8"/>
      <c r="AI25" s="8"/>
      <c r="AJ25" s="10"/>
      <c r="AK25" s="10"/>
      <c r="AL25" s="10"/>
      <c r="AM25" s="10"/>
      <c r="AN25" s="10"/>
      <c r="AO25" s="8"/>
      <c r="AP25" s="10"/>
      <c r="AQ25" s="10"/>
      <c r="AR25" s="10"/>
      <c r="AS25" s="10"/>
      <c r="AT25" s="8"/>
      <c r="AU25" s="10"/>
      <c r="AV25" s="10"/>
      <c r="AW25" s="8"/>
      <c r="AX25" s="8"/>
      <c r="AY25" s="8"/>
    </row>
    <row r="26" ht="15.75" customHeight="1">
      <c r="A26" s="8" t="str">
        <f>'180307_msData'!C22</f>
        <v>Glucosamine</v>
      </c>
      <c r="B26" s="10">
        <v>0.0</v>
      </c>
      <c r="C26" s="10">
        <v>5630.091999999995</v>
      </c>
      <c r="D26" s="10">
        <v>0.0</v>
      </c>
      <c r="E26" s="10">
        <v>0.0</v>
      </c>
      <c r="F26" s="10">
        <v>9526.9</v>
      </c>
      <c r="G26" s="10">
        <v>0.0</v>
      </c>
      <c r="H26" s="10">
        <v>1612620.9999999986</v>
      </c>
      <c r="I26" s="10">
        <v>363446.12499999965</v>
      </c>
      <c r="J26" s="10">
        <v>489025.19999999955</v>
      </c>
      <c r="K26" s="10">
        <v>0.0</v>
      </c>
      <c r="L26" s="10">
        <v>160007.1764705881</v>
      </c>
      <c r="M26" s="10">
        <v>385079.99999999965</v>
      </c>
      <c r="N26" s="10">
        <v>826729.9166666659</v>
      </c>
      <c r="O26" s="10">
        <v>0.0</v>
      </c>
      <c r="P26" s="10">
        <v>1203619.9999999988</v>
      </c>
      <c r="Q26" s="10">
        <v>457398.1111111107</v>
      </c>
      <c r="R26" s="10">
        <v>0.0</v>
      </c>
      <c r="S26" s="10">
        <v>4821039.0</v>
      </c>
      <c r="T26" s="10">
        <v>21933.58</v>
      </c>
      <c r="U26" s="10">
        <v>0.0</v>
      </c>
      <c r="V26" s="10">
        <v>0.0</v>
      </c>
      <c r="W26" s="10">
        <v>2388866.0</v>
      </c>
      <c r="X26" s="10">
        <v>843071.4545454546</v>
      </c>
      <c r="Y26" s="10">
        <v>1147078.0</v>
      </c>
      <c r="Z26" s="10">
        <v>0.0</v>
      </c>
      <c r="AA26" s="10">
        <v>0.0</v>
      </c>
      <c r="AB26" s="10">
        <v>0.0</v>
      </c>
      <c r="AC26" s="10">
        <v>0.0</v>
      </c>
      <c r="AD26" s="10">
        <v>0.0</v>
      </c>
      <c r="AE26" s="10">
        <v>301401.3</v>
      </c>
      <c r="AF26" s="10"/>
      <c r="AG26" s="10"/>
      <c r="AH26" s="8"/>
      <c r="AI26" s="8"/>
      <c r="AJ26" s="10"/>
      <c r="AK26" s="10"/>
      <c r="AL26" s="10"/>
      <c r="AM26" s="10"/>
      <c r="AN26" s="10"/>
      <c r="AO26" s="8"/>
      <c r="AP26" s="10"/>
      <c r="AQ26" s="10"/>
      <c r="AR26" s="10"/>
      <c r="AS26" s="10"/>
      <c r="AT26" s="8"/>
      <c r="AU26" s="10"/>
      <c r="AV26" s="10"/>
      <c r="AW26" s="8"/>
      <c r="AX26" s="8"/>
      <c r="AY26" s="8"/>
    </row>
    <row r="27" ht="15.75" customHeight="1">
      <c r="A27" s="8" t="str">
        <f>'180307_msData'!C23</f>
        <v>Glucose 1-phosphate</v>
      </c>
      <c r="B27" s="10">
        <v>0.0</v>
      </c>
      <c r="C27" s="10">
        <v>6313.103999999994</v>
      </c>
      <c r="D27" s="10">
        <v>5834.043846153841</v>
      </c>
      <c r="E27" s="10">
        <v>0.0</v>
      </c>
      <c r="F27" s="10">
        <v>428587.1428571428</v>
      </c>
      <c r="G27" s="10">
        <v>0.0</v>
      </c>
      <c r="H27" s="10">
        <v>0.0</v>
      </c>
      <c r="I27" s="10">
        <v>5971.318749999994</v>
      </c>
      <c r="J27" s="10">
        <v>0.0</v>
      </c>
      <c r="K27" s="10">
        <v>185365.22222222204</v>
      </c>
      <c r="L27" s="10">
        <v>5926.158823529407</v>
      </c>
      <c r="M27" s="10">
        <v>0.0</v>
      </c>
      <c r="N27" s="10">
        <v>21745.558333333316</v>
      </c>
      <c r="O27" s="10">
        <v>0.0</v>
      </c>
      <c r="P27" s="10">
        <v>36618.94117647056</v>
      </c>
      <c r="Q27" s="10">
        <v>4798.752222222218</v>
      </c>
      <c r="R27" s="10">
        <v>649813.8999999999</v>
      </c>
      <c r="S27" s="10">
        <v>2476311.0</v>
      </c>
      <c r="T27" s="10">
        <v>4253735.999999999</v>
      </c>
      <c r="U27" s="10">
        <v>0.0</v>
      </c>
      <c r="V27" s="10">
        <v>2060632.9999999998</v>
      </c>
      <c r="W27" s="10">
        <v>1768110.0</v>
      </c>
      <c r="X27" s="10">
        <v>952242.7272727273</v>
      </c>
      <c r="Y27" s="10">
        <v>7705880.999999999</v>
      </c>
      <c r="Z27" s="10">
        <v>9.659716666666667E7</v>
      </c>
      <c r="AA27" s="10">
        <v>0.0</v>
      </c>
      <c r="AB27" s="10">
        <v>252456.4</v>
      </c>
      <c r="AC27" s="10">
        <v>1452495.0</v>
      </c>
      <c r="AD27" s="10">
        <v>0.0</v>
      </c>
      <c r="AE27" s="10">
        <v>9077.197</v>
      </c>
      <c r="AF27" s="10"/>
      <c r="AG27" s="10"/>
      <c r="AH27" s="8"/>
      <c r="AI27" s="8"/>
      <c r="AJ27" s="10"/>
      <c r="AK27" s="10"/>
      <c r="AL27" s="10"/>
      <c r="AM27" s="10"/>
      <c r="AN27" s="10"/>
      <c r="AO27" s="8"/>
      <c r="AP27" s="10"/>
      <c r="AQ27" s="10"/>
      <c r="AR27" s="10"/>
      <c r="AS27" s="10"/>
      <c r="AT27" s="8"/>
      <c r="AU27" s="10"/>
      <c r="AV27" s="10"/>
      <c r="AW27" s="8"/>
      <c r="AX27" s="8"/>
      <c r="AY27" s="8"/>
    </row>
    <row r="28" ht="15.75" customHeight="1">
      <c r="A28" s="8" t="str">
        <f>'180307_msData'!C24</f>
        <v>Glucose 6-phosphate</v>
      </c>
      <c r="B28" s="10">
        <v>0.0</v>
      </c>
      <c r="C28" s="10">
        <v>6313.103999999994</v>
      </c>
      <c r="D28" s="10">
        <v>5834.043846153841</v>
      </c>
      <c r="E28" s="10">
        <v>0.0</v>
      </c>
      <c r="F28" s="10">
        <v>0.0</v>
      </c>
      <c r="G28" s="10">
        <v>0.0</v>
      </c>
      <c r="H28" s="10">
        <v>0.0</v>
      </c>
      <c r="I28" s="10">
        <v>5971.318749999994</v>
      </c>
      <c r="J28" s="10">
        <v>0.0</v>
      </c>
      <c r="K28" s="10">
        <v>185365.22222222204</v>
      </c>
      <c r="L28" s="10">
        <v>5926.158823529407</v>
      </c>
      <c r="M28" s="10">
        <v>0.0</v>
      </c>
      <c r="N28" s="10">
        <v>21745.558333333316</v>
      </c>
      <c r="O28" s="10">
        <v>0.0</v>
      </c>
      <c r="P28" s="10">
        <v>28180.258823529388</v>
      </c>
      <c r="Q28" s="10">
        <v>4798.752222222218</v>
      </c>
      <c r="R28" s="10">
        <v>593968.8999999999</v>
      </c>
      <c r="S28" s="10">
        <v>2328419.0</v>
      </c>
      <c r="T28" s="10">
        <v>2817952.9999999995</v>
      </c>
      <c r="U28" s="10">
        <v>0.0</v>
      </c>
      <c r="V28" s="10">
        <v>2060632.9999999998</v>
      </c>
      <c r="W28" s="10">
        <v>1768110.0</v>
      </c>
      <c r="X28" s="10">
        <v>518332.27272727276</v>
      </c>
      <c r="Y28" s="10">
        <v>7822630.999999999</v>
      </c>
      <c r="Z28" s="10">
        <v>9.650783333333334E7</v>
      </c>
      <c r="AA28" s="10">
        <v>0.0</v>
      </c>
      <c r="AB28" s="10">
        <v>252456.4</v>
      </c>
      <c r="AC28" s="10">
        <v>1452495.0</v>
      </c>
      <c r="AD28" s="10">
        <v>0.0</v>
      </c>
      <c r="AE28" s="10">
        <v>4596.106</v>
      </c>
      <c r="AF28" s="10"/>
      <c r="AG28" s="10"/>
      <c r="AH28" s="8"/>
      <c r="AI28" s="8"/>
      <c r="AJ28" s="10"/>
      <c r="AK28" s="10"/>
      <c r="AL28" s="10"/>
      <c r="AM28" s="10"/>
      <c r="AN28" s="10"/>
      <c r="AO28" s="8"/>
      <c r="AP28" s="10"/>
      <c r="AQ28" s="10"/>
      <c r="AR28" s="10"/>
      <c r="AS28" s="10"/>
      <c r="AT28" s="8"/>
      <c r="AU28" s="10"/>
      <c r="AV28" s="10"/>
      <c r="AW28" s="8"/>
      <c r="AX28" s="8"/>
      <c r="AY28" s="8"/>
    </row>
    <row r="29" ht="15.75" customHeight="1">
      <c r="A29" s="8" t="str">
        <f>'180307_msData'!C25</f>
        <v>Glutamine</v>
      </c>
      <c r="B29" s="10">
        <v>2.4854049999999978E7</v>
      </c>
      <c r="C29" s="10">
        <v>1.095470999999999E7</v>
      </c>
      <c r="D29" s="10">
        <v>313631.07692307665</v>
      </c>
      <c r="E29" s="10">
        <v>0.0</v>
      </c>
      <c r="F29" s="10">
        <v>337227.9285714286</v>
      </c>
      <c r="G29" s="10">
        <v>248315.23076923055</v>
      </c>
      <c r="H29" s="10">
        <v>1.023647999999999E7</v>
      </c>
      <c r="I29" s="10">
        <v>819765.7499999992</v>
      </c>
      <c r="J29" s="10">
        <v>3733295.9999999963</v>
      </c>
      <c r="K29" s="10">
        <v>449626.6666666663</v>
      </c>
      <c r="L29" s="10">
        <v>1118029.999999999</v>
      </c>
      <c r="M29" s="10">
        <v>420146.99999999965</v>
      </c>
      <c r="N29" s="10">
        <v>1.7907883333333317E7</v>
      </c>
      <c r="O29" s="10">
        <v>4820156.999999996</v>
      </c>
      <c r="P29" s="10">
        <v>5135120.58823529</v>
      </c>
      <c r="Q29" s="10">
        <v>3942794.444444441</v>
      </c>
      <c r="R29" s="10">
        <v>10984.98</v>
      </c>
      <c r="S29" s="10">
        <v>4.158656E7</v>
      </c>
      <c r="T29" s="10">
        <v>1993818.9999999998</v>
      </c>
      <c r="U29" s="10">
        <v>0.0</v>
      </c>
      <c r="V29" s="10">
        <v>2418472.0</v>
      </c>
      <c r="W29" s="10">
        <v>3.326886E7</v>
      </c>
      <c r="X29" s="10">
        <v>4.206106363636363E7</v>
      </c>
      <c r="Y29" s="10">
        <v>1386526.0</v>
      </c>
      <c r="Z29" s="10">
        <v>585055.3333333334</v>
      </c>
      <c r="AA29" s="10">
        <v>325732.3</v>
      </c>
      <c r="AB29" s="10">
        <v>316165.5</v>
      </c>
      <c r="AC29" s="10">
        <v>7030905.999999999</v>
      </c>
      <c r="AD29" s="10">
        <v>20008.354545454546</v>
      </c>
      <c r="AE29" s="10">
        <v>697817.7999999999</v>
      </c>
      <c r="AF29" s="10"/>
      <c r="AG29" s="10"/>
      <c r="AH29" s="8"/>
      <c r="AI29" s="8"/>
      <c r="AJ29" s="10"/>
      <c r="AK29" s="10"/>
      <c r="AL29" s="10"/>
      <c r="AM29" s="10"/>
      <c r="AN29" s="10"/>
      <c r="AO29" s="8"/>
      <c r="AP29" s="10"/>
      <c r="AQ29" s="10"/>
      <c r="AR29" s="10"/>
      <c r="AS29" s="10"/>
      <c r="AT29" s="8"/>
      <c r="AU29" s="10"/>
      <c r="AV29" s="10"/>
      <c r="AW29" s="8"/>
      <c r="AX29" s="8"/>
      <c r="AY29" s="8"/>
    </row>
    <row r="30" ht="15.75" customHeight="1">
      <c r="A30" s="8" t="str">
        <f>'180307_msData'!C26</f>
        <v>Glutathione disulfide</v>
      </c>
      <c r="B30" s="10">
        <v>866387.4999999992</v>
      </c>
      <c r="C30" s="10">
        <v>497612.9999999996</v>
      </c>
      <c r="D30" s="10">
        <v>558452.3846153842</v>
      </c>
      <c r="E30" s="10">
        <v>1081211.999999999</v>
      </c>
      <c r="F30" s="10">
        <v>833990.7142857142</v>
      </c>
      <c r="G30" s="10">
        <v>3390693.0769230737</v>
      </c>
      <c r="H30" s="10">
        <v>129623.59999999989</v>
      </c>
      <c r="I30" s="10">
        <v>12868.47499999999</v>
      </c>
      <c r="J30" s="10">
        <v>1.7869941999999985E7</v>
      </c>
      <c r="K30" s="10">
        <v>1404883.333333332</v>
      </c>
      <c r="L30" s="10">
        <v>5240.078235294113</v>
      </c>
      <c r="M30" s="10">
        <v>7.58306666666666E7</v>
      </c>
      <c r="N30" s="10">
        <v>0.0</v>
      </c>
      <c r="O30" s="10">
        <v>86744.47999999992</v>
      </c>
      <c r="P30" s="10">
        <v>165510.64705882338</v>
      </c>
      <c r="Q30" s="10">
        <v>18973.49999999998</v>
      </c>
      <c r="R30" s="10">
        <v>330597.3</v>
      </c>
      <c r="S30" s="10">
        <v>0.0</v>
      </c>
      <c r="T30" s="10">
        <v>508544.6</v>
      </c>
      <c r="U30" s="10">
        <v>110706.29999999999</v>
      </c>
      <c r="V30" s="10">
        <v>268920.99999999994</v>
      </c>
      <c r="W30" s="10">
        <v>54353.95999999999</v>
      </c>
      <c r="X30" s="10">
        <v>0.0</v>
      </c>
      <c r="Y30" s="10">
        <v>11425.589999999998</v>
      </c>
      <c r="Z30" s="10">
        <v>69984.13333333333</v>
      </c>
      <c r="AA30" s="10">
        <v>462673.39999999997</v>
      </c>
      <c r="AB30" s="10">
        <v>2143470.0</v>
      </c>
      <c r="AC30" s="10">
        <v>1.432591E7</v>
      </c>
      <c r="AD30" s="10">
        <v>117933.81818181818</v>
      </c>
      <c r="AE30" s="10">
        <v>266194.1</v>
      </c>
      <c r="AF30" s="10"/>
      <c r="AG30" s="10"/>
      <c r="AH30" s="8"/>
      <c r="AI30" s="8"/>
      <c r="AJ30" s="10"/>
      <c r="AK30" s="10"/>
      <c r="AL30" s="10"/>
      <c r="AM30" s="10"/>
      <c r="AN30" s="10"/>
      <c r="AO30" s="8"/>
      <c r="AP30" s="10"/>
      <c r="AQ30" s="10"/>
      <c r="AR30" s="10"/>
      <c r="AS30" s="10"/>
      <c r="AT30" s="8"/>
      <c r="AU30" s="10"/>
      <c r="AV30" s="10"/>
      <c r="AW30" s="8"/>
      <c r="AX30" s="8"/>
      <c r="AY30" s="8"/>
    </row>
    <row r="31" ht="15.75" customHeight="1">
      <c r="A31" s="8" t="str">
        <f>'180307_msData'!C27</f>
        <v>Guanosine</v>
      </c>
      <c r="B31" s="10">
        <v>197293.91666666648</v>
      </c>
      <c r="C31" s="10">
        <v>225475.7999999998</v>
      </c>
      <c r="D31" s="10">
        <v>2198386.153846152</v>
      </c>
      <c r="E31" s="10">
        <v>0.0</v>
      </c>
      <c r="F31" s="10">
        <v>194038.35714285713</v>
      </c>
      <c r="G31" s="10">
        <v>76868.09230769225</v>
      </c>
      <c r="H31" s="10">
        <v>4875740.999999995</v>
      </c>
      <c r="I31" s="10">
        <v>340429.8749999997</v>
      </c>
      <c r="J31" s="10">
        <v>1635012.7999999986</v>
      </c>
      <c r="K31" s="10">
        <v>16274.399999999985</v>
      </c>
      <c r="L31" s="10">
        <v>416809.17647058784</v>
      </c>
      <c r="M31" s="10">
        <v>250948.19999999978</v>
      </c>
      <c r="N31" s="10">
        <v>265775.74999999977</v>
      </c>
      <c r="O31" s="10">
        <v>598008.3999999994</v>
      </c>
      <c r="P31" s="10">
        <v>3101951.76470588</v>
      </c>
      <c r="Q31" s="10">
        <v>927173.5555555547</v>
      </c>
      <c r="R31" s="10">
        <v>4226.369</v>
      </c>
      <c r="S31" s="10">
        <v>5388115.999999999</v>
      </c>
      <c r="T31" s="10">
        <v>4095485.9999999995</v>
      </c>
      <c r="U31" s="10">
        <v>180662.0</v>
      </c>
      <c r="V31" s="10">
        <v>0.0</v>
      </c>
      <c r="W31" s="10">
        <v>383984.89999999997</v>
      </c>
      <c r="X31" s="10">
        <v>5315476.363636364</v>
      </c>
      <c r="Y31" s="10">
        <v>480539.6</v>
      </c>
      <c r="Z31" s="10">
        <v>143524.75000000003</v>
      </c>
      <c r="AA31" s="10">
        <v>841743.9999999999</v>
      </c>
      <c r="AB31" s="10">
        <v>0.0</v>
      </c>
      <c r="AC31" s="10">
        <v>1848516.0</v>
      </c>
      <c r="AD31" s="10">
        <v>4617.801818181818</v>
      </c>
      <c r="AE31" s="10">
        <v>63834.509999999995</v>
      </c>
      <c r="AF31" s="10"/>
      <c r="AG31" s="10"/>
      <c r="AH31" s="8"/>
      <c r="AI31" s="8"/>
      <c r="AJ31" s="10"/>
      <c r="AK31" s="10"/>
      <c r="AL31" s="10"/>
      <c r="AM31" s="10"/>
      <c r="AN31" s="10"/>
      <c r="AO31" s="8"/>
      <c r="AP31" s="10"/>
      <c r="AQ31" s="10"/>
      <c r="AR31" s="10"/>
      <c r="AS31" s="10"/>
      <c r="AT31" s="8"/>
      <c r="AU31" s="10"/>
      <c r="AV31" s="10"/>
      <c r="AW31" s="8"/>
      <c r="AX31" s="8"/>
      <c r="AY31" s="8"/>
    </row>
    <row r="32" ht="15.75" customHeight="1">
      <c r="A32" s="8" t="str">
        <f>'180307_msData'!C28</f>
        <v>Homocysteic acid</v>
      </c>
      <c r="B32" s="10">
        <v>0.0</v>
      </c>
      <c r="C32" s="10">
        <v>0.0</v>
      </c>
      <c r="D32" s="10">
        <v>0.0</v>
      </c>
      <c r="E32" s="10">
        <v>0.0</v>
      </c>
      <c r="F32" s="10">
        <v>2650.3935714285712</v>
      </c>
      <c r="G32" s="10">
        <v>0.0</v>
      </c>
      <c r="H32" s="10">
        <v>544149.0999999995</v>
      </c>
      <c r="I32" s="10">
        <v>64439.66249999994</v>
      </c>
      <c r="J32" s="10">
        <v>481754.3999999996</v>
      </c>
      <c r="K32" s="10">
        <v>0.0</v>
      </c>
      <c r="L32" s="10">
        <v>9371.076470588227</v>
      </c>
      <c r="M32" s="10">
        <v>28960.319999999974</v>
      </c>
      <c r="N32" s="10">
        <v>2643046.666666664</v>
      </c>
      <c r="O32" s="10">
        <v>336509.49999999965</v>
      </c>
      <c r="P32" s="10">
        <v>236102.4117647057</v>
      </c>
      <c r="Q32" s="10">
        <v>20836.722222222204</v>
      </c>
      <c r="R32" s="10">
        <v>0.0</v>
      </c>
      <c r="S32" s="10">
        <v>5636060.0</v>
      </c>
      <c r="T32" s="10">
        <v>0.0</v>
      </c>
      <c r="U32" s="10">
        <v>0.0</v>
      </c>
      <c r="V32" s="10">
        <v>0.0</v>
      </c>
      <c r="W32" s="10">
        <v>286098.1</v>
      </c>
      <c r="X32" s="10">
        <v>4279519.090909091</v>
      </c>
      <c r="Y32" s="10">
        <v>83372.34</v>
      </c>
      <c r="Z32" s="10">
        <v>397514.1666666667</v>
      </c>
      <c r="AA32" s="10">
        <v>4343.647</v>
      </c>
      <c r="AB32" s="10">
        <v>0.0</v>
      </c>
      <c r="AC32" s="10">
        <v>0.0</v>
      </c>
      <c r="AD32" s="10">
        <v>0.0</v>
      </c>
      <c r="AE32" s="10">
        <v>14172.21</v>
      </c>
      <c r="AF32" s="10"/>
      <c r="AG32" s="10"/>
      <c r="AH32" s="8"/>
      <c r="AI32" s="8"/>
      <c r="AJ32" s="10"/>
      <c r="AK32" s="10"/>
      <c r="AL32" s="10"/>
      <c r="AM32" s="10"/>
      <c r="AN32" s="10"/>
      <c r="AO32" s="8"/>
      <c r="AP32" s="10"/>
      <c r="AQ32" s="10"/>
      <c r="AR32" s="10"/>
      <c r="AS32" s="10"/>
      <c r="AT32" s="8"/>
      <c r="AU32" s="10"/>
      <c r="AV32" s="10"/>
      <c r="AW32" s="8"/>
      <c r="AX32" s="8"/>
      <c r="AY32" s="8"/>
    </row>
    <row r="33" ht="15.75" customHeight="1">
      <c r="A33" s="8" t="str">
        <f>'180307_msData'!C29</f>
        <v>Homoserine/Threonine</v>
      </c>
      <c r="B33" s="10">
        <v>5802506.666666662</v>
      </c>
      <c r="C33" s="10">
        <v>2.6787749999999978E7</v>
      </c>
      <c r="D33" s="10">
        <v>271193.07692307665</v>
      </c>
      <c r="E33" s="10">
        <v>0.0</v>
      </c>
      <c r="F33" s="10">
        <v>709651.4285714285</v>
      </c>
      <c r="G33" s="10">
        <v>614835.0769230764</v>
      </c>
      <c r="H33" s="10">
        <v>1.3650989999999988E8</v>
      </c>
      <c r="I33" s="10">
        <v>3.179807499999997E7</v>
      </c>
      <c r="J33" s="10">
        <v>6.284109999999995E7</v>
      </c>
      <c r="K33" s="10">
        <v>1.866577777777776E7</v>
      </c>
      <c r="L33" s="10">
        <v>3.366821176470585E7</v>
      </c>
      <c r="M33" s="10">
        <v>4508549.999999996</v>
      </c>
      <c r="N33" s="10">
        <v>1.4313991666666654E8</v>
      </c>
      <c r="O33" s="10">
        <v>3.569089999999997E7</v>
      </c>
      <c r="P33" s="10">
        <v>7.029541176470582E7</v>
      </c>
      <c r="Q33" s="10">
        <v>2.4125366666666646E7</v>
      </c>
      <c r="R33" s="10">
        <v>1214678.9999999998</v>
      </c>
      <c r="S33" s="10">
        <v>7.774738E7</v>
      </c>
      <c r="T33" s="10">
        <v>3.370042E7</v>
      </c>
      <c r="U33" s="10">
        <v>550977.3999999999</v>
      </c>
      <c r="V33" s="10">
        <v>7069283.0</v>
      </c>
      <c r="W33" s="10">
        <v>4.031458E8</v>
      </c>
      <c r="X33" s="10">
        <v>1.3967436363636363E8</v>
      </c>
      <c r="Y33" s="10">
        <v>4980507.0</v>
      </c>
      <c r="Z33" s="10">
        <v>3.044685833333334E8</v>
      </c>
      <c r="AA33" s="10">
        <v>726371.6</v>
      </c>
      <c r="AB33" s="10">
        <v>903247.7</v>
      </c>
      <c r="AC33" s="10">
        <v>8.443719E7</v>
      </c>
      <c r="AD33" s="10">
        <v>267727.63636363635</v>
      </c>
      <c r="AE33" s="10">
        <v>2177267.9999999995</v>
      </c>
      <c r="AF33" s="10"/>
      <c r="AG33" s="10"/>
      <c r="AH33" s="8"/>
      <c r="AI33" s="8"/>
      <c r="AJ33" s="10"/>
      <c r="AK33" s="10"/>
      <c r="AL33" s="10"/>
      <c r="AM33" s="10"/>
      <c r="AN33" s="10"/>
      <c r="AO33" s="8"/>
      <c r="AP33" s="10"/>
      <c r="AQ33" s="10"/>
      <c r="AR33" s="10"/>
      <c r="AS33" s="10"/>
      <c r="AT33" s="8"/>
      <c r="AU33" s="10"/>
      <c r="AV33" s="10"/>
      <c r="AW33" s="8"/>
      <c r="AX33" s="8"/>
      <c r="AY33" s="8"/>
    </row>
    <row r="34" ht="15.75" customHeight="1">
      <c r="A34" s="8" t="str">
        <f>'180307_msData'!C30</f>
        <v>Homovanillic acid</v>
      </c>
      <c r="B34" s="10">
        <v>5006971.666666662</v>
      </c>
      <c r="C34" s="10">
        <v>5.982245999999995E7</v>
      </c>
      <c r="D34" s="10">
        <v>9.02523076923076E7</v>
      </c>
      <c r="E34" s="10">
        <v>9.453206999999991E7</v>
      </c>
      <c r="F34" s="10">
        <v>2.3020042857142854E7</v>
      </c>
      <c r="G34" s="10">
        <v>3197469.2307692277</v>
      </c>
      <c r="H34" s="10">
        <v>5.014898999999996E8</v>
      </c>
      <c r="I34" s="10">
        <v>2.223934999999998E8</v>
      </c>
      <c r="J34" s="10">
        <v>1.103816799999999E8</v>
      </c>
      <c r="K34" s="10">
        <v>3.458272222222219E8</v>
      </c>
      <c r="L34" s="10">
        <v>7.163494117647053E8</v>
      </c>
      <c r="M34" s="10">
        <v>7541196.6666666595</v>
      </c>
      <c r="N34" s="10">
        <v>2.9423599999999976E8</v>
      </c>
      <c r="O34" s="10">
        <v>1.4555759999999988E8</v>
      </c>
      <c r="P34" s="10">
        <v>2.7180058823529387E8</v>
      </c>
      <c r="Q34" s="10">
        <v>1.0198942222222215E7</v>
      </c>
      <c r="R34" s="10">
        <v>9.156025E7</v>
      </c>
      <c r="S34" s="10">
        <v>1.420039E8</v>
      </c>
      <c r="T34" s="10">
        <v>6.424594E7</v>
      </c>
      <c r="U34" s="10">
        <v>4387248.0</v>
      </c>
      <c r="V34" s="10">
        <v>3.38162E8</v>
      </c>
      <c r="W34" s="10">
        <v>3.593681E9</v>
      </c>
      <c r="X34" s="10">
        <v>1.3029463636363636E8</v>
      </c>
      <c r="Y34" s="10">
        <v>2.039201E8</v>
      </c>
      <c r="Z34" s="10">
        <v>4.396240833333334E9</v>
      </c>
      <c r="AA34" s="10">
        <v>3687082.0</v>
      </c>
      <c r="AB34" s="10">
        <v>5791875.999999999</v>
      </c>
      <c r="AC34" s="10">
        <v>3.325397E8</v>
      </c>
      <c r="AD34" s="10">
        <v>3124260.0</v>
      </c>
      <c r="AE34" s="10">
        <v>4516399.0</v>
      </c>
      <c r="AF34" s="10"/>
      <c r="AG34" s="10"/>
      <c r="AH34" s="8"/>
      <c r="AI34" s="8"/>
      <c r="AJ34" s="10"/>
      <c r="AK34" s="10"/>
      <c r="AL34" s="10"/>
      <c r="AM34" s="10"/>
      <c r="AN34" s="10"/>
      <c r="AO34" s="8"/>
      <c r="AP34" s="10"/>
      <c r="AQ34" s="10"/>
      <c r="AR34" s="10"/>
      <c r="AS34" s="10"/>
      <c r="AT34" s="8"/>
      <c r="AU34" s="10"/>
      <c r="AV34" s="10"/>
      <c r="AW34" s="8"/>
      <c r="AX34" s="8"/>
      <c r="AY34" s="8"/>
    </row>
    <row r="35" ht="15.75" customHeight="1">
      <c r="A35" s="8" t="str">
        <f>'180307_msData'!C31</f>
        <v>Hydroxyisocaproic acid</v>
      </c>
      <c r="B35" s="10">
        <v>1.1756958333333322E8</v>
      </c>
      <c r="C35" s="10">
        <v>4.3026909999999964E8</v>
      </c>
      <c r="D35" s="10">
        <v>4.872596923076919E8</v>
      </c>
      <c r="E35" s="10">
        <v>6.180532999999995E7</v>
      </c>
      <c r="F35" s="10">
        <v>6.3840214285714276E7</v>
      </c>
      <c r="G35" s="10">
        <v>1.0362284615384607E7</v>
      </c>
      <c r="H35" s="10">
        <v>1.053061999999999E9</v>
      </c>
      <c r="I35" s="10">
        <v>5.856992499999995E8</v>
      </c>
      <c r="J35" s="10">
        <v>2.8114079999999976E8</v>
      </c>
      <c r="K35" s="10">
        <v>2.6852366666666645E8</v>
      </c>
      <c r="L35" s="10">
        <v>9.27534117647058E8</v>
      </c>
      <c r="M35" s="10">
        <v>5.045276666666662E7</v>
      </c>
      <c r="N35" s="10">
        <v>1.0060149999999992E9</v>
      </c>
      <c r="O35" s="10">
        <v>3.7742549999999967E9</v>
      </c>
      <c r="P35" s="10">
        <v>5.615387058823525E8</v>
      </c>
      <c r="Q35" s="10">
        <v>4.46282444444444E7</v>
      </c>
      <c r="R35" s="10">
        <v>1.493225E8</v>
      </c>
      <c r="S35" s="10">
        <v>8.018794E7</v>
      </c>
      <c r="T35" s="10">
        <v>2.685841E8</v>
      </c>
      <c r="U35" s="10">
        <v>1.690037E8</v>
      </c>
      <c r="V35" s="10">
        <v>1.69676E9</v>
      </c>
      <c r="W35" s="10">
        <v>8.106535E9</v>
      </c>
      <c r="X35" s="10">
        <v>6.168020909090909E8</v>
      </c>
      <c r="Y35" s="10">
        <v>1.16577E9</v>
      </c>
      <c r="Z35" s="10">
        <v>1.0426116666666668E10</v>
      </c>
      <c r="AA35" s="10">
        <v>1.397929E8</v>
      </c>
      <c r="AB35" s="10">
        <v>4.360984E7</v>
      </c>
      <c r="AC35" s="10">
        <v>6.036022E9</v>
      </c>
      <c r="AD35" s="10">
        <v>9.3576E7</v>
      </c>
      <c r="AE35" s="10">
        <v>4.014507E7</v>
      </c>
      <c r="AF35" s="10"/>
      <c r="AG35" s="10"/>
      <c r="AH35" s="8"/>
      <c r="AI35" s="8"/>
      <c r="AJ35" s="10"/>
      <c r="AK35" s="10"/>
      <c r="AL35" s="10"/>
      <c r="AM35" s="10"/>
      <c r="AN35" s="10"/>
      <c r="AO35" s="8"/>
      <c r="AP35" s="10"/>
      <c r="AQ35" s="10"/>
      <c r="AR35" s="10"/>
      <c r="AS35" s="10"/>
      <c r="AT35" s="8"/>
      <c r="AU35" s="10"/>
      <c r="AV35" s="10"/>
      <c r="AW35" s="8"/>
      <c r="AX35" s="8"/>
      <c r="AY35" s="8"/>
    </row>
    <row r="36" ht="15.75" customHeight="1">
      <c r="A36" s="8" t="str">
        <f>'180307_msData'!C32</f>
        <v>Hydroxyproline</v>
      </c>
      <c r="B36" s="10">
        <v>0.0</v>
      </c>
      <c r="C36" s="10">
        <v>0.0</v>
      </c>
      <c r="D36" s="10">
        <v>55426.57692307687</v>
      </c>
      <c r="E36" s="10">
        <v>0.0</v>
      </c>
      <c r="F36" s="10">
        <v>12618.571428571428</v>
      </c>
      <c r="G36" s="10">
        <v>0.0</v>
      </c>
      <c r="H36" s="10">
        <v>1008967.9999999992</v>
      </c>
      <c r="I36" s="10">
        <v>623970.9999999994</v>
      </c>
      <c r="J36" s="10">
        <v>1397493.1999999988</v>
      </c>
      <c r="K36" s="10">
        <v>178558.99999999983</v>
      </c>
      <c r="L36" s="10">
        <v>68554.58823529405</v>
      </c>
      <c r="M36" s="10">
        <v>0.0</v>
      </c>
      <c r="N36" s="10">
        <v>212283.66666666648</v>
      </c>
      <c r="O36" s="10">
        <v>159618.89999999985</v>
      </c>
      <c r="P36" s="10">
        <v>269316.176470588</v>
      </c>
      <c r="Q36" s="10">
        <v>211098.88888888873</v>
      </c>
      <c r="R36" s="10">
        <v>110582.5</v>
      </c>
      <c r="S36" s="10">
        <v>393630.3</v>
      </c>
      <c r="T36" s="10">
        <v>81718.28</v>
      </c>
      <c r="U36" s="10">
        <v>3706.209</v>
      </c>
      <c r="V36" s="10">
        <v>0.0</v>
      </c>
      <c r="W36" s="10">
        <v>2640745.9999999995</v>
      </c>
      <c r="X36" s="10">
        <v>661570.2727272727</v>
      </c>
      <c r="Y36" s="10">
        <v>4303015.999999999</v>
      </c>
      <c r="Z36" s="10">
        <v>0.0</v>
      </c>
      <c r="AA36" s="10">
        <v>0.0</v>
      </c>
      <c r="AB36" s="10">
        <v>0.0</v>
      </c>
      <c r="AC36" s="10">
        <v>5237192.0</v>
      </c>
      <c r="AD36" s="10">
        <v>0.0</v>
      </c>
      <c r="AE36" s="10">
        <v>858667.8999999999</v>
      </c>
      <c r="AF36" s="10"/>
      <c r="AG36" s="10"/>
      <c r="AH36" s="8"/>
      <c r="AI36" s="8"/>
      <c r="AJ36" s="10"/>
      <c r="AK36" s="10"/>
      <c r="AL36" s="10"/>
      <c r="AM36" s="10"/>
      <c r="AN36" s="10"/>
      <c r="AO36" s="8"/>
      <c r="AP36" s="10"/>
      <c r="AQ36" s="10"/>
      <c r="AR36" s="10"/>
      <c r="AS36" s="10"/>
      <c r="AT36" s="8"/>
      <c r="AU36" s="10"/>
      <c r="AV36" s="10"/>
      <c r="AW36" s="8"/>
      <c r="AX36" s="8"/>
      <c r="AY36" s="8"/>
    </row>
    <row r="37" ht="15.75" customHeight="1">
      <c r="A37" s="8" t="str">
        <f>'180307_msData'!C33</f>
        <v>Hypoxanthine</v>
      </c>
      <c r="B37" s="10">
        <v>4220762.499999996</v>
      </c>
      <c r="C37" s="10">
        <v>4524907.999999996</v>
      </c>
      <c r="D37" s="10">
        <v>5511147.692307687</v>
      </c>
      <c r="E37" s="10">
        <v>2286821.999999998</v>
      </c>
      <c r="F37" s="10">
        <v>571592.4285714285</v>
      </c>
      <c r="G37" s="10">
        <v>419351.7692307689</v>
      </c>
      <c r="H37" s="10">
        <v>1.8940839999999982E8</v>
      </c>
      <c r="I37" s="10">
        <v>4.7258799999999955E7</v>
      </c>
      <c r="J37" s="10">
        <v>4.396109999999996E7</v>
      </c>
      <c r="K37" s="10">
        <v>1145486.6666666656</v>
      </c>
      <c r="L37" s="10">
        <v>1.7739388235294104E7</v>
      </c>
      <c r="M37" s="10">
        <v>1.3244326666666655E7</v>
      </c>
      <c r="N37" s="10">
        <v>3.394761666666664E8</v>
      </c>
      <c r="O37" s="10">
        <v>8.104175999999993E7</v>
      </c>
      <c r="P37" s="10">
        <v>1.0628335294117637E8</v>
      </c>
      <c r="Q37" s="10">
        <v>5.258392222222218E7</v>
      </c>
      <c r="R37" s="10">
        <v>2626337.0</v>
      </c>
      <c r="S37" s="10">
        <v>1.260086E8</v>
      </c>
      <c r="T37" s="10">
        <v>2587155.0</v>
      </c>
      <c r="U37" s="10">
        <v>3771942.0</v>
      </c>
      <c r="V37" s="10">
        <v>2376462.0</v>
      </c>
      <c r="W37" s="10">
        <v>1.415132E8</v>
      </c>
      <c r="X37" s="10">
        <v>3.287878181818182E8</v>
      </c>
      <c r="Y37" s="10">
        <v>1.057034E7</v>
      </c>
      <c r="Z37" s="10">
        <v>8.905525E7</v>
      </c>
      <c r="AA37" s="10">
        <v>673494.2</v>
      </c>
      <c r="AB37" s="10">
        <v>4248028.0</v>
      </c>
      <c r="AC37" s="10">
        <v>3.082963E7</v>
      </c>
      <c r="AD37" s="10">
        <v>739915.4545454545</v>
      </c>
      <c r="AE37" s="10">
        <v>4249632.0</v>
      </c>
      <c r="AF37" s="10"/>
      <c r="AG37" s="10"/>
      <c r="AH37" s="8"/>
      <c r="AI37" s="8"/>
      <c r="AJ37" s="10"/>
      <c r="AK37" s="10"/>
      <c r="AL37" s="10"/>
      <c r="AM37" s="10"/>
      <c r="AN37" s="10"/>
      <c r="AO37" s="8"/>
      <c r="AP37" s="10"/>
      <c r="AQ37" s="10"/>
      <c r="AR37" s="10"/>
      <c r="AS37" s="10"/>
      <c r="AT37" s="8"/>
      <c r="AU37" s="10"/>
      <c r="AV37" s="10"/>
      <c r="AW37" s="8"/>
      <c r="AX37" s="8"/>
      <c r="AY37" s="8"/>
    </row>
    <row r="38" ht="15.75" customHeight="1">
      <c r="A38" s="8" t="str">
        <f>'180307_msData'!C34</f>
        <v>Kynurenic acid</v>
      </c>
      <c r="B38" s="10">
        <v>293438.1666666664</v>
      </c>
      <c r="C38" s="10">
        <v>2772144.9999999977</v>
      </c>
      <c r="D38" s="10">
        <v>379796.4615384612</v>
      </c>
      <c r="E38" s="10">
        <v>5894763.999999995</v>
      </c>
      <c r="F38" s="10">
        <v>95583.85714285713</v>
      </c>
      <c r="G38" s="10">
        <v>197692.2307692306</v>
      </c>
      <c r="H38" s="10">
        <v>2.4588739999999978E7</v>
      </c>
      <c r="I38" s="10">
        <v>7151201.2499999935</v>
      </c>
      <c r="J38" s="10">
        <v>1.7087457999999985E7</v>
      </c>
      <c r="K38" s="10">
        <v>3552897.7777777747</v>
      </c>
      <c r="L38" s="10">
        <v>1.8500758823529396E7</v>
      </c>
      <c r="M38" s="10">
        <v>440430.33333333296</v>
      </c>
      <c r="N38" s="10">
        <v>1.2621916666666655E7</v>
      </c>
      <c r="O38" s="10">
        <v>3837032.9999999963</v>
      </c>
      <c r="P38" s="10">
        <v>1.2631076470588224E7</v>
      </c>
      <c r="Q38" s="10">
        <v>329907.8888888886</v>
      </c>
      <c r="R38" s="10">
        <v>1072866.0</v>
      </c>
      <c r="S38" s="10">
        <v>8.509429E7</v>
      </c>
      <c r="T38" s="10">
        <v>1681776.0</v>
      </c>
      <c r="U38" s="10">
        <v>2604417.9999999995</v>
      </c>
      <c r="V38" s="10">
        <v>4083742.9999999995</v>
      </c>
      <c r="W38" s="10">
        <v>1.226799E7</v>
      </c>
      <c r="X38" s="10">
        <v>6.776264545454545E7</v>
      </c>
      <c r="Y38" s="10">
        <v>2344170.0</v>
      </c>
      <c r="Z38" s="10">
        <v>6.983350833333334E7</v>
      </c>
      <c r="AA38" s="10">
        <v>229051.3</v>
      </c>
      <c r="AB38" s="10">
        <v>71197.45999999999</v>
      </c>
      <c r="AC38" s="10">
        <v>7939289.0</v>
      </c>
      <c r="AD38" s="10">
        <v>445166.72727272724</v>
      </c>
      <c r="AE38" s="10">
        <v>1954113.9999999998</v>
      </c>
      <c r="AF38" s="10"/>
      <c r="AG38" s="10"/>
      <c r="AH38" s="8"/>
      <c r="AI38" s="8"/>
      <c r="AJ38" s="10"/>
      <c r="AK38" s="10"/>
      <c r="AL38" s="10"/>
      <c r="AM38" s="10"/>
      <c r="AN38" s="10"/>
      <c r="AO38" s="8"/>
      <c r="AP38" s="10"/>
      <c r="AQ38" s="10"/>
      <c r="AR38" s="10"/>
      <c r="AS38" s="10"/>
      <c r="AT38" s="8"/>
      <c r="AU38" s="10"/>
      <c r="AV38" s="10"/>
      <c r="AW38" s="8"/>
      <c r="AX38" s="8"/>
      <c r="AY38" s="8"/>
    </row>
    <row r="39" ht="15.75" customHeight="1">
      <c r="A39" s="8" t="str">
        <f>'180307_msData'!C35</f>
        <v>Leucine/Isoleucine</v>
      </c>
      <c r="B39" s="10">
        <v>1.7089324999999985E8</v>
      </c>
      <c r="C39" s="10">
        <v>2.7039429999999976E8</v>
      </c>
      <c r="D39" s="10">
        <v>1.7084269230769217E8</v>
      </c>
      <c r="E39" s="10">
        <v>5.686749999999995E7</v>
      </c>
      <c r="F39" s="10">
        <v>2885914.9999999995</v>
      </c>
      <c r="G39" s="10">
        <v>2.388050769230767E7</v>
      </c>
      <c r="H39" s="10">
        <v>1.3906869999999988E9</v>
      </c>
      <c r="I39" s="10">
        <v>1.9379499999999982E8</v>
      </c>
      <c r="J39" s="10">
        <v>2.8376679999999976E8</v>
      </c>
      <c r="K39" s="10">
        <v>9.11423888888888E7</v>
      </c>
      <c r="L39" s="10">
        <v>1.9902311764705864E8</v>
      </c>
      <c r="M39" s="10">
        <v>6.4480433333333276E7</v>
      </c>
      <c r="N39" s="10">
        <v>1.7331383333333318E9</v>
      </c>
      <c r="O39" s="10">
        <v>8.441594999999993E8</v>
      </c>
      <c r="P39" s="10">
        <v>7.277417647058817E8</v>
      </c>
      <c r="Q39" s="10">
        <v>1.2858266666666655E8</v>
      </c>
      <c r="R39" s="10">
        <v>5.42134E7</v>
      </c>
      <c r="S39" s="10">
        <v>1.052519E9</v>
      </c>
      <c r="T39" s="10">
        <v>3.451628E8</v>
      </c>
      <c r="U39" s="10">
        <v>2.101933E7</v>
      </c>
      <c r="V39" s="10">
        <v>2.375341E8</v>
      </c>
      <c r="W39" s="10">
        <v>1.821931E9</v>
      </c>
      <c r="X39" s="10">
        <v>1.9439727272727273E9</v>
      </c>
      <c r="Y39" s="10">
        <v>2.833824E8</v>
      </c>
      <c r="Z39" s="10">
        <v>8.485366666666667E8</v>
      </c>
      <c r="AA39" s="10">
        <v>5.336526E7</v>
      </c>
      <c r="AB39" s="10">
        <v>8.238612E7</v>
      </c>
      <c r="AC39" s="10">
        <v>2.122068E9</v>
      </c>
      <c r="AD39" s="10">
        <v>2.448040909090909E7</v>
      </c>
      <c r="AE39" s="10">
        <v>4.089584E7</v>
      </c>
      <c r="AF39" s="10"/>
      <c r="AG39" s="10"/>
      <c r="AH39" s="8"/>
      <c r="AI39" s="8"/>
      <c r="AJ39" s="10"/>
      <c r="AK39" s="10"/>
      <c r="AL39" s="10"/>
      <c r="AM39" s="10"/>
      <c r="AN39" s="10"/>
      <c r="AO39" s="8"/>
      <c r="AP39" s="10"/>
      <c r="AQ39" s="10"/>
      <c r="AR39" s="10"/>
      <c r="AS39" s="10"/>
      <c r="AT39" s="8"/>
      <c r="AU39" s="10"/>
      <c r="AV39" s="10"/>
      <c r="AW39" s="8"/>
      <c r="AX39" s="8"/>
      <c r="AY39" s="8"/>
    </row>
    <row r="40" ht="15.75" customHeight="1">
      <c r="A40" s="8" t="str">
        <f>'180307_msData'!C36</f>
        <v>L-Methionine</v>
      </c>
      <c r="B40" s="10">
        <v>5485536.666666662</v>
      </c>
      <c r="C40" s="10">
        <v>6044367.999999995</v>
      </c>
      <c r="D40" s="10">
        <v>8545707.692307685</v>
      </c>
      <c r="E40" s="10">
        <v>1222354.9999999988</v>
      </c>
      <c r="F40" s="10">
        <v>3137.9921428571424</v>
      </c>
      <c r="G40" s="10">
        <v>1267926.1538461526</v>
      </c>
      <c r="H40" s="10">
        <v>1.3557299999999988E8</v>
      </c>
      <c r="I40" s="10">
        <v>8938332.499999993</v>
      </c>
      <c r="J40" s="10">
        <v>1.071545799999999E7</v>
      </c>
      <c r="K40" s="10">
        <v>1774603.3333333316</v>
      </c>
      <c r="L40" s="10">
        <v>1.651637647058822E7</v>
      </c>
      <c r="M40" s="10">
        <v>858377.9999999992</v>
      </c>
      <c r="N40" s="10">
        <v>6.899768333333327E7</v>
      </c>
      <c r="O40" s="10">
        <v>2.167085999999998E7</v>
      </c>
      <c r="P40" s="10">
        <v>6.7050529411764644E7</v>
      </c>
      <c r="Q40" s="10">
        <v>5475277.777777773</v>
      </c>
      <c r="R40" s="10">
        <v>1140046.0</v>
      </c>
      <c r="S40" s="10">
        <v>1.31853E8</v>
      </c>
      <c r="T40" s="10">
        <v>1.048345E7</v>
      </c>
      <c r="U40" s="10">
        <v>399208.19999999995</v>
      </c>
      <c r="V40" s="10">
        <v>864548.2999999999</v>
      </c>
      <c r="W40" s="10">
        <v>5.570678E7</v>
      </c>
      <c r="X40" s="10">
        <v>5.809947272727273E7</v>
      </c>
      <c r="Y40" s="10">
        <v>801814.7999999999</v>
      </c>
      <c r="Z40" s="10">
        <v>3.0385791666666668E7</v>
      </c>
      <c r="AA40" s="10">
        <v>1232363.9999999998</v>
      </c>
      <c r="AB40" s="10">
        <v>2055663.9999999998</v>
      </c>
      <c r="AC40" s="10">
        <v>2.770022E7</v>
      </c>
      <c r="AD40" s="10">
        <v>337926.4545454546</v>
      </c>
      <c r="AE40" s="10">
        <v>1172718.0</v>
      </c>
      <c r="AF40" s="10"/>
      <c r="AG40" s="10"/>
      <c r="AH40" s="8"/>
      <c r="AI40" s="8"/>
      <c r="AJ40" s="10"/>
      <c r="AK40" s="10"/>
      <c r="AL40" s="10"/>
      <c r="AM40" s="10"/>
      <c r="AN40" s="10"/>
      <c r="AO40" s="8"/>
      <c r="AP40" s="10"/>
      <c r="AQ40" s="10"/>
      <c r="AR40" s="10"/>
      <c r="AS40" s="10"/>
      <c r="AT40" s="8"/>
      <c r="AU40" s="10"/>
      <c r="AV40" s="10"/>
      <c r="AW40" s="8"/>
      <c r="AX40" s="8"/>
      <c r="AY40" s="8"/>
    </row>
    <row r="41" ht="15.75" customHeight="1">
      <c r="A41" s="8" t="str">
        <f>'180307_msData'!C37</f>
        <v>Lysine</v>
      </c>
      <c r="B41" s="10">
        <v>3943954.9999999963</v>
      </c>
      <c r="C41" s="10">
        <v>1163227.999999999</v>
      </c>
      <c r="D41" s="10">
        <v>8426.22307692307</v>
      </c>
      <c r="E41" s="10">
        <v>0.0</v>
      </c>
      <c r="F41" s="10">
        <v>4114.055714285714</v>
      </c>
      <c r="G41" s="10">
        <v>320761.61538461514</v>
      </c>
      <c r="H41" s="10">
        <v>1.147841999999999E7</v>
      </c>
      <c r="I41" s="10">
        <v>4961976.249999995</v>
      </c>
      <c r="J41" s="10">
        <v>671863.5999999994</v>
      </c>
      <c r="K41" s="10">
        <v>871341.1111111103</v>
      </c>
      <c r="L41" s="10">
        <v>380170.11764705845</v>
      </c>
      <c r="M41" s="10">
        <v>217508.4999999998</v>
      </c>
      <c r="N41" s="10">
        <v>4982344.166666662</v>
      </c>
      <c r="O41" s="10">
        <v>1150537.999999999</v>
      </c>
      <c r="P41" s="10">
        <v>9226599.999999993</v>
      </c>
      <c r="Q41" s="10">
        <v>1696696.6666666653</v>
      </c>
      <c r="R41" s="10">
        <v>68329.73999999999</v>
      </c>
      <c r="S41" s="10">
        <v>5421995.0</v>
      </c>
      <c r="T41" s="10">
        <v>1136003.0</v>
      </c>
      <c r="U41" s="10">
        <v>304154.6</v>
      </c>
      <c r="V41" s="10">
        <v>15363.449999999999</v>
      </c>
      <c r="W41" s="10">
        <v>512084.6</v>
      </c>
      <c r="X41" s="10">
        <v>851648.3636363636</v>
      </c>
      <c r="Y41" s="10">
        <v>1198705.0</v>
      </c>
      <c r="Z41" s="10">
        <v>0.0</v>
      </c>
      <c r="AA41" s="10">
        <v>8467.780999999999</v>
      </c>
      <c r="AB41" s="10">
        <v>0.0</v>
      </c>
      <c r="AC41" s="10">
        <v>1009458.9999999999</v>
      </c>
      <c r="AD41" s="10">
        <v>247087.0</v>
      </c>
      <c r="AE41" s="10">
        <v>664652.7999999999</v>
      </c>
      <c r="AF41" s="10"/>
      <c r="AG41" s="10"/>
      <c r="AH41" s="8"/>
      <c r="AI41" s="8"/>
      <c r="AJ41" s="10"/>
      <c r="AK41" s="10"/>
      <c r="AL41" s="10"/>
      <c r="AM41" s="10"/>
      <c r="AN41" s="10"/>
      <c r="AO41" s="8"/>
      <c r="AP41" s="10"/>
      <c r="AQ41" s="10"/>
      <c r="AR41" s="10"/>
      <c r="AS41" s="10"/>
      <c r="AT41" s="8"/>
      <c r="AU41" s="10"/>
      <c r="AV41" s="10"/>
      <c r="AW41" s="8"/>
      <c r="AX41" s="8"/>
      <c r="AY41" s="8"/>
    </row>
    <row r="42" ht="15.75" customHeight="1">
      <c r="A42" s="8" t="str">
        <f>'180307_msData'!C38</f>
        <v>Malate</v>
      </c>
      <c r="B42" s="10">
        <v>2.3901383333333313E7</v>
      </c>
      <c r="C42" s="10">
        <v>2.257110999999998E8</v>
      </c>
      <c r="D42" s="10">
        <v>3.835721538461535E8</v>
      </c>
      <c r="E42" s="10">
        <v>9.407849999999991E7</v>
      </c>
      <c r="F42" s="10">
        <v>5625410.0</v>
      </c>
      <c r="G42" s="10">
        <v>9.544453846153837E7</v>
      </c>
      <c r="H42" s="10">
        <v>3.9611919999999964E8</v>
      </c>
      <c r="I42" s="10">
        <v>5.779342499999995E7</v>
      </c>
      <c r="J42" s="10">
        <v>6.925239999999994E8</v>
      </c>
      <c r="K42" s="10">
        <v>2.7684099999999974E7</v>
      </c>
      <c r="L42" s="10">
        <v>5.905123529411759E7</v>
      </c>
      <c r="M42" s="10">
        <v>3.1067709999999974E7</v>
      </c>
      <c r="N42" s="10">
        <v>1.1654758333333323E9</v>
      </c>
      <c r="O42" s="10">
        <v>7.690241999999993E8</v>
      </c>
      <c r="P42" s="10">
        <v>1.7843947058823514E8</v>
      </c>
      <c r="Q42" s="10">
        <v>3.867816666666663E8</v>
      </c>
      <c r="R42" s="10">
        <v>1.875846E7</v>
      </c>
      <c r="S42" s="10">
        <v>2.061202E9</v>
      </c>
      <c r="T42" s="10">
        <v>2.256422E8</v>
      </c>
      <c r="U42" s="10">
        <v>3.012552E7</v>
      </c>
      <c r="V42" s="10">
        <v>4.229197E7</v>
      </c>
      <c r="W42" s="10">
        <v>1.320642E9</v>
      </c>
      <c r="X42" s="10">
        <v>5.186230909090909E9</v>
      </c>
      <c r="Y42" s="10">
        <v>1.001748E8</v>
      </c>
      <c r="Z42" s="10">
        <v>4.150764166666667E9</v>
      </c>
      <c r="AA42" s="10">
        <v>5.251654E7</v>
      </c>
      <c r="AB42" s="10">
        <v>2.786765E8</v>
      </c>
      <c r="AC42" s="10">
        <v>3.523068E9</v>
      </c>
      <c r="AD42" s="10">
        <v>1.8112936363636363E7</v>
      </c>
      <c r="AE42" s="10">
        <v>7.16321E7</v>
      </c>
      <c r="AF42" s="10"/>
      <c r="AG42" s="10"/>
      <c r="AH42" s="8"/>
      <c r="AI42" s="8"/>
      <c r="AJ42" s="10"/>
      <c r="AK42" s="10"/>
      <c r="AL42" s="10"/>
      <c r="AM42" s="10"/>
      <c r="AN42" s="10"/>
      <c r="AO42" s="8"/>
      <c r="AP42" s="10"/>
      <c r="AQ42" s="10"/>
      <c r="AR42" s="10"/>
      <c r="AS42" s="10"/>
      <c r="AT42" s="8"/>
      <c r="AU42" s="10"/>
      <c r="AV42" s="10"/>
      <c r="AW42" s="8"/>
      <c r="AX42" s="8"/>
      <c r="AY42" s="8"/>
    </row>
    <row r="43" ht="15.75" customHeight="1">
      <c r="A43" s="8" t="str">
        <f>'180307_msData'!C39</f>
        <v>N-Acetylglucosamine</v>
      </c>
      <c r="B43" s="10">
        <v>6514.480833333328</v>
      </c>
      <c r="C43" s="10">
        <v>13428.33999999999</v>
      </c>
      <c r="D43" s="10">
        <v>0.0</v>
      </c>
      <c r="E43" s="10">
        <v>0.0</v>
      </c>
      <c r="F43" s="10">
        <v>32731.82857142857</v>
      </c>
      <c r="G43" s="10">
        <v>5010.386923076918</v>
      </c>
      <c r="H43" s="10">
        <v>8.687922999999993E7</v>
      </c>
      <c r="I43" s="10">
        <v>2.140909999999998E7</v>
      </c>
      <c r="J43" s="10">
        <v>4.434261999999996E7</v>
      </c>
      <c r="K43" s="10">
        <v>4267043.33333333</v>
      </c>
      <c r="L43" s="10">
        <v>3.0828047058823504E7</v>
      </c>
      <c r="M43" s="10">
        <v>4964936.666666662</v>
      </c>
      <c r="N43" s="10">
        <v>7945275.8333333265</v>
      </c>
      <c r="O43" s="10">
        <v>1795617.9999999984</v>
      </c>
      <c r="P43" s="10">
        <v>6.105894117647053E7</v>
      </c>
      <c r="Q43" s="10">
        <v>1.1762155555555545E7</v>
      </c>
      <c r="R43" s="10">
        <v>652269.4999999999</v>
      </c>
      <c r="S43" s="10">
        <v>1.090506E7</v>
      </c>
      <c r="T43" s="10">
        <v>460317.6</v>
      </c>
      <c r="U43" s="10">
        <v>349548.19999999995</v>
      </c>
      <c r="V43" s="10">
        <v>0.0</v>
      </c>
      <c r="W43" s="10">
        <v>867167.2999999999</v>
      </c>
      <c r="X43" s="10">
        <v>1.972790909090909E7</v>
      </c>
      <c r="Y43" s="10">
        <v>1836547.0</v>
      </c>
      <c r="Z43" s="10">
        <v>3.0222516666666668E7</v>
      </c>
      <c r="AA43" s="10">
        <v>72758.06999999999</v>
      </c>
      <c r="AB43" s="10">
        <v>5608.97</v>
      </c>
      <c r="AC43" s="10">
        <v>68586.49</v>
      </c>
      <c r="AD43" s="10">
        <v>0.0</v>
      </c>
      <c r="AE43" s="10">
        <v>350151.99999999994</v>
      </c>
      <c r="AF43" s="10"/>
      <c r="AG43" s="10"/>
      <c r="AH43" s="8"/>
      <c r="AI43" s="8"/>
      <c r="AJ43" s="10"/>
      <c r="AK43" s="10"/>
      <c r="AL43" s="10"/>
      <c r="AM43" s="10"/>
      <c r="AN43" s="10"/>
      <c r="AO43" s="8"/>
      <c r="AP43" s="10"/>
      <c r="AQ43" s="10"/>
      <c r="AR43" s="10"/>
      <c r="AS43" s="10"/>
      <c r="AT43" s="8"/>
      <c r="AU43" s="10"/>
      <c r="AV43" s="10"/>
      <c r="AW43" s="8"/>
      <c r="AX43" s="8"/>
      <c r="AY43" s="8"/>
    </row>
    <row r="44" ht="15.75" customHeight="1">
      <c r="A44" s="8" t="str">
        <f>'180307_msData'!C40</f>
        <v>N-Acetylglutamate</v>
      </c>
      <c r="B44" s="10">
        <v>6516931.666666661</v>
      </c>
      <c r="C44" s="10">
        <v>9794649.99999999</v>
      </c>
      <c r="D44" s="10">
        <v>5.3152399999999955E7</v>
      </c>
      <c r="E44" s="10">
        <v>2.1264069999999982E8</v>
      </c>
      <c r="F44" s="10">
        <v>2849192.1428571427</v>
      </c>
      <c r="G44" s="10">
        <v>3026731.5384615357</v>
      </c>
      <c r="H44" s="10">
        <v>8.698350999999993E7</v>
      </c>
      <c r="I44" s="10">
        <v>1745281.2499999984</v>
      </c>
      <c r="J44" s="10">
        <v>1.9703303999999982E8</v>
      </c>
      <c r="K44" s="10">
        <v>1.1035982222222212E8</v>
      </c>
      <c r="L44" s="10">
        <v>3.780515882352938E8</v>
      </c>
      <c r="M44" s="10">
        <v>3.90598333333333E7</v>
      </c>
      <c r="N44" s="10">
        <v>1.3770824999999988E9</v>
      </c>
      <c r="O44" s="10">
        <v>6.238621999999994E8</v>
      </c>
      <c r="P44" s="10">
        <v>4.227118235294114E7</v>
      </c>
      <c r="Q44" s="10">
        <v>2.0152911111111093E7</v>
      </c>
      <c r="R44" s="10">
        <v>4.225456E7</v>
      </c>
      <c r="S44" s="10">
        <v>8.027822E8</v>
      </c>
      <c r="T44" s="10">
        <v>4.630527E7</v>
      </c>
      <c r="U44" s="10">
        <v>9.007943E7</v>
      </c>
      <c r="V44" s="10">
        <v>1.629578E8</v>
      </c>
      <c r="W44" s="10">
        <v>5.763408E8</v>
      </c>
      <c r="X44" s="10">
        <v>4.679086363636364E9</v>
      </c>
      <c r="Y44" s="10">
        <v>1.132429E7</v>
      </c>
      <c r="Z44" s="10">
        <v>1.3806541666666667E9</v>
      </c>
      <c r="AA44" s="10">
        <v>6189373.0</v>
      </c>
      <c r="AB44" s="10">
        <v>4765840.0</v>
      </c>
      <c r="AC44" s="10">
        <v>2.606733E8</v>
      </c>
      <c r="AD44" s="10">
        <v>4475209.090909091</v>
      </c>
      <c r="AE44" s="10">
        <v>4.658754E7</v>
      </c>
      <c r="AF44" s="10"/>
      <c r="AG44" s="10"/>
      <c r="AH44" s="8"/>
      <c r="AI44" s="8"/>
      <c r="AJ44" s="10"/>
      <c r="AK44" s="10"/>
      <c r="AL44" s="10"/>
      <c r="AM44" s="10"/>
      <c r="AN44" s="10"/>
      <c r="AO44" s="8"/>
      <c r="AP44" s="10"/>
      <c r="AQ44" s="10"/>
      <c r="AR44" s="10"/>
      <c r="AS44" s="10"/>
      <c r="AT44" s="8"/>
      <c r="AU44" s="10"/>
      <c r="AV44" s="10"/>
      <c r="AW44" s="8"/>
      <c r="AX44" s="8"/>
      <c r="AY44" s="8"/>
    </row>
    <row r="45" ht="15.75" customHeight="1">
      <c r="A45" s="8" t="str">
        <f>'180307_msData'!C41</f>
        <v>N-Acetylornithine</v>
      </c>
      <c r="B45" s="10">
        <v>2953371.6666666637</v>
      </c>
      <c r="C45" s="10">
        <v>7932630.999999993</v>
      </c>
      <c r="D45" s="10">
        <v>3469659.2307692277</v>
      </c>
      <c r="E45" s="10">
        <v>498659.2999999996</v>
      </c>
      <c r="F45" s="10">
        <v>175789.78571428568</v>
      </c>
      <c r="G45" s="10">
        <v>509573.23076923034</v>
      </c>
      <c r="H45" s="10">
        <v>5.845363999999995E7</v>
      </c>
      <c r="I45" s="10">
        <v>7151601.2499999935</v>
      </c>
      <c r="J45" s="10">
        <v>1.5649989999999987E7</v>
      </c>
      <c r="K45" s="10">
        <v>2078629.9999999984</v>
      </c>
      <c r="L45" s="10">
        <v>5825440.588235289</v>
      </c>
      <c r="M45" s="10">
        <v>2209068.3333333316</v>
      </c>
      <c r="N45" s="10">
        <v>5.678417499999995E7</v>
      </c>
      <c r="O45" s="10">
        <v>7597397.9999999935</v>
      </c>
      <c r="P45" s="10">
        <v>3.0363864705882326E7</v>
      </c>
      <c r="Q45" s="10">
        <v>4613008.888888884</v>
      </c>
      <c r="R45" s="10">
        <v>673814.6</v>
      </c>
      <c r="S45" s="10">
        <v>5.727702E7</v>
      </c>
      <c r="T45" s="10">
        <v>4760255.999999999</v>
      </c>
      <c r="U45" s="10">
        <v>2662575.0</v>
      </c>
      <c r="V45" s="10">
        <v>2540766.0</v>
      </c>
      <c r="W45" s="10">
        <v>2.556808E7</v>
      </c>
      <c r="X45" s="10">
        <v>1.6014590909090908E7</v>
      </c>
      <c r="Y45" s="10">
        <v>1662176.0</v>
      </c>
      <c r="Z45" s="10">
        <v>1.85113E7</v>
      </c>
      <c r="AA45" s="10">
        <v>778805.6</v>
      </c>
      <c r="AB45" s="10">
        <v>2234329.0</v>
      </c>
      <c r="AC45" s="10">
        <v>3.964706E7</v>
      </c>
      <c r="AD45" s="10">
        <v>475873.36363636365</v>
      </c>
      <c r="AE45" s="10">
        <v>692806.9999999999</v>
      </c>
      <c r="AF45" s="10"/>
      <c r="AG45" s="10"/>
      <c r="AH45" s="8"/>
      <c r="AI45" s="8"/>
      <c r="AJ45" s="10"/>
      <c r="AK45" s="10"/>
      <c r="AL45" s="10"/>
      <c r="AM45" s="10"/>
      <c r="AN45" s="10"/>
      <c r="AO45" s="8"/>
      <c r="AP45" s="10"/>
      <c r="AQ45" s="10"/>
      <c r="AR45" s="10"/>
      <c r="AS45" s="10"/>
      <c r="AT45" s="8"/>
      <c r="AU45" s="10"/>
      <c r="AV45" s="10"/>
      <c r="AW45" s="8"/>
      <c r="AX45" s="8"/>
      <c r="AY45" s="8"/>
    </row>
    <row r="46" ht="15.75" customHeight="1">
      <c r="A46" s="8" t="str">
        <f>'180307_msData'!C42</f>
        <v>Nicotinate</v>
      </c>
      <c r="B46" s="10">
        <v>660376.3333333328</v>
      </c>
      <c r="C46" s="10">
        <v>646814.0999999995</v>
      </c>
      <c r="D46" s="10">
        <v>1525190.7692307679</v>
      </c>
      <c r="E46" s="10">
        <v>3374075.9999999967</v>
      </c>
      <c r="F46" s="10">
        <v>350763.99999999994</v>
      </c>
      <c r="G46" s="10">
        <v>344330.9999999997</v>
      </c>
      <c r="H46" s="10">
        <v>1.965401999999998E7</v>
      </c>
      <c r="I46" s="10">
        <v>1.895517499999998E7</v>
      </c>
      <c r="J46" s="10">
        <v>9098421.99999999</v>
      </c>
      <c r="K46" s="10">
        <v>4021984.444444441</v>
      </c>
      <c r="L46" s="10">
        <v>9436799.999999993</v>
      </c>
      <c r="M46" s="10">
        <v>4288116.666666663</v>
      </c>
      <c r="N46" s="10">
        <v>1.3922841666666654E8</v>
      </c>
      <c r="O46" s="10">
        <v>5.743309999999995E7</v>
      </c>
      <c r="P46" s="10">
        <v>1.042599411764705E7</v>
      </c>
      <c r="Q46" s="10">
        <v>1.847644444444443E7</v>
      </c>
      <c r="R46" s="10">
        <v>1172908.9999999998</v>
      </c>
      <c r="S46" s="10">
        <v>4.678962E7</v>
      </c>
      <c r="T46" s="10">
        <v>4554895.999999999</v>
      </c>
      <c r="U46" s="10">
        <v>1790262.0</v>
      </c>
      <c r="V46" s="10">
        <v>2870672.0</v>
      </c>
      <c r="W46" s="10">
        <v>4.201174E7</v>
      </c>
      <c r="X46" s="10">
        <v>3.371401818181818E8</v>
      </c>
      <c r="Y46" s="10">
        <v>3007817.0</v>
      </c>
      <c r="Z46" s="10">
        <v>3522310.8333333335</v>
      </c>
      <c r="AA46" s="10">
        <v>445484.6</v>
      </c>
      <c r="AB46" s="10">
        <v>1514970.0</v>
      </c>
      <c r="AC46" s="10">
        <v>1.973773E7</v>
      </c>
      <c r="AD46" s="10">
        <v>438601.4545454546</v>
      </c>
      <c r="AE46" s="10">
        <v>2132172.0</v>
      </c>
      <c r="AF46" s="10"/>
      <c r="AG46" s="10"/>
      <c r="AH46" s="8"/>
      <c r="AI46" s="8"/>
      <c r="AJ46" s="10"/>
      <c r="AK46" s="10"/>
      <c r="AL46" s="10"/>
      <c r="AM46" s="10"/>
      <c r="AN46" s="10"/>
      <c r="AO46" s="8"/>
      <c r="AP46" s="10"/>
      <c r="AQ46" s="10"/>
      <c r="AR46" s="10"/>
      <c r="AS46" s="10"/>
      <c r="AT46" s="8"/>
      <c r="AU46" s="10"/>
      <c r="AV46" s="10"/>
      <c r="AW46" s="8"/>
      <c r="AX46" s="8"/>
      <c r="AY46" s="8"/>
    </row>
    <row r="47" ht="15.75" customHeight="1">
      <c r="A47" s="8" t="str">
        <f>'180307_msData'!C43</f>
        <v>Ornithine</v>
      </c>
      <c r="B47" s="10">
        <v>2382079.9999999977</v>
      </c>
      <c r="C47" s="10">
        <v>217975.39999999982</v>
      </c>
      <c r="D47" s="10">
        <v>1338696.1538461526</v>
      </c>
      <c r="E47" s="10">
        <v>0.0</v>
      </c>
      <c r="F47" s="10">
        <v>136004.64285714284</v>
      </c>
      <c r="G47" s="10">
        <v>417756.3846153843</v>
      </c>
      <c r="H47" s="10">
        <v>4.254598999999996E7</v>
      </c>
      <c r="I47" s="10">
        <v>8211834.9999999935</v>
      </c>
      <c r="J47" s="10">
        <v>7476231.999999993</v>
      </c>
      <c r="K47" s="10">
        <v>350377.6666666664</v>
      </c>
      <c r="L47" s="10">
        <v>382723.47058823495</v>
      </c>
      <c r="M47" s="10">
        <v>1715089.666666665</v>
      </c>
      <c r="N47" s="10">
        <v>6.126424999999995E7</v>
      </c>
      <c r="O47" s="10">
        <v>3.772090999999997E7</v>
      </c>
      <c r="P47" s="10">
        <v>2.018083529411763E7</v>
      </c>
      <c r="Q47" s="10">
        <v>2779853.3333333307</v>
      </c>
      <c r="R47" s="10">
        <v>599245.6</v>
      </c>
      <c r="S47" s="10">
        <v>8.841398E7</v>
      </c>
      <c r="T47" s="10">
        <v>2156321.0</v>
      </c>
      <c r="U47" s="10">
        <v>286255.69999999995</v>
      </c>
      <c r="V47" s="10">
        <v>230661.1</v>
      </c>
      <c r="W47" s="10">
        <v>1.88716E8</v>
      </c>
      <c r="X47" s="10">
        <v>1.2352272727272727E8</v>
      </c>
      <c r="Y47" s="10">
        <v>2503952.9999999995</v>
      </c>
      <c r="Z47" s="10">
        <v>917668.3333333334</v>
      </c>
      <c r="AA47" s="10">
        <v>229789.09999999998</v>
      </c>
      <c r="AB47" s="10">
        <v>524485.2999999999</v>
      </c>
      <c r="AC47" s="10">
        <v>1.293932E7</v>
      </c>
      <c r="AD47" s="10">
        <v>613547.9090909092</v>
      </c>
      <c r="AE47" s="10">
        <v>2193641.0</v>
      </c>
      <c r="AF47" s="10"/>
      <c r="AG47" s="10"/>
      <c r="AH47" s="8"/>
      <c r="AI47" s="8"/>
      <c r="AJ47" s="10"/>
      <c r="AK47" s="10"/>
      <c r="AL47" s="10"/>
      <c r="AM47" s="10"/>
      <c r="AN47" s="10"/>
      <c r="AO47" s="8"/>
      <c r="AP47" s="10"/>
      <c r="AQ47" s="10"/>
      <c r="AR47" s="10"/>
      <c r="AS47" s="10"/>
      <c r="AT47" s="8"/>
      <c r="AU47" s="10"/>
      <c r="AV47" s="10"/>
      <c r="AW47" s="8"/>
      <c r="AX47" s="8"/>
      <c r="AY47" s="8"/>
    </row>
    <row r="48" ht="15.75" customHeight="1">
      <c r="A48" s="8" t="str">
        <f>'180307_msData'!C44</f>
        <v>Orotate</v>
      </c>
      <c r="B48" s="10">
        <v>4384771.666666662</v>
      </c>
      <c r="C48" s="10">
        <v>3094815.999999997</v>
      </c>
      <c r="D48" s="10">
        <v>1.2605484615384605E7</v>
      </c>
      <c r="E48" s="10">
        <v>454521.3999999996</v>
      </c>
      <c r="F48" s="10">
        <v>0.0</v>
      </c>
      <c r="G48" s="10">
        <v>238704.92307692286</v>
      </c>
      <c r="H48" s="10">
        <v>7587800.9999999935</v>
      </c>
      <c r="I48" s="10">
        <v>794440.6249999993</v>
      </c>
      <c r="J48" s="10">
        <v>4.440569999999996E7</v>
      </c>
      <c r="K48" s="10">
        <v>3720714.4444444412</v>
      </c>
      <c r="L48" s="10">
        <v>2577881.76470588</v>
      </c>
      <c r="M48" s="10">
        <v>4700579.999999995</v>
      </c>
      <c r="N48" s="10">
        <v>1.4014616666666654E8</v>
      </c>
      <c r="O48" s="10">
        <v>1.1662549999999989E7</v>
      </c>
      <c r="P48" s="10">
        <v>4761344.705882348</v>
      </c>
      <c r="Q48" s="10">
        <v>1.0905452222222213E7</v>
      </c>
      <c r="R48" s="10">
        <v>1106201.0</v>
      </c>
      <c r="S48" s="10">
        <v>2.042597E8</v>
      </c>
      <c r="T48" s="10">
        <v>3448399.0</v>
      </c>
      <c r="U48" s="10">
        <v>844982.5999999999</v>
      </c>
      <c r="V48" s="10">
        <v>7208565.0</v>
      </c>
      <c r="W48" s="10">
        <v>2.204809E8</v>
      </c>
      <c r="X48" s="10">
        <v>1.5845236363636363E8</v>
      </c>
      <c r="Y48" s="10">
        <v>123057.8</v>
      </c>
      <c r="Z48" s="10">
        <v>4.373611666666667E8</v>
      </c>
      <c r="AA48" s="10">
        <v>15182.47</v>
      </c>
      <c r="AB48" s="10">
        <v>43346.81999999999</v>
      </c>
      <c r="AC48" s="10">
        <v>1.032747E8</v>
      </c>
      <c r="AD48" s="10">
        <v>11241.654545454547</v>
      </c>
      <c r="AE48" s="10">
        <v>1500136.0</v>
      </c>
      <c r="AF48" s="10"/>
      <c r="AG48" s="10"/>
      <c r="AH48" s="8"/>
      <c r="AI48" s="8"/>
      <c r="AJ48" s="10"/>
      <c r="AK48" s="10"/>
      <c r="AL48" s="10"/>
      <c r="AM48" s="10"/>
      <c r="AN48" s="10"/>
      <c r="AO48" s="8"/>
      <c r="AP48" s="10"/>
      <c r="AQ48" s="10"/>
      <c r="AR48" s="10"/>
      <c r="AS48" s="10"/>
      <c r="AT48" s="8"/>
      <c r="AU48" s="10"/>
      <c r="AV48" s="10"/>
      <c r="AW48" s="8"/>
      <c r="AX48" s="8"/>
      <c r="AY48" s="8"/>
    </row>
    <row r="49" ht="15.75" customHeight="1">
      <c r="A49" s="8" t="str">
        <f>'180307_msData'!C45</f>
        <v>Pantothenate</v>
      </c>
      <c r="B49" s="10">
        <v>1.5627758333333319E7</v>
      </c>
      <c r="C49" s="10">
        <v>4.174942999999996E7</v>
      </c>
      <c r="D49" s="10">
        <v>7.276976153846148E7</v>
      </c>
      <c r="E49" s="10">
        <v>1.0157499999999991E8</v>
      </c>
      <c r="F49" s="10">
        <v>8230957.142857142</v>
      </c>
      <c r="G49" s="10">
        <v>1.1110246153846145E7</v>
      </c>
      <c r="H49" s="10">
        <v>6.796450999999994E8</v>
      </c>
      <c r="I49" s="10">
        <v>1.3417162499999988E8</v>
      </c>
      <c r="J49" s="10">
        <v>1.5326495999999985E8</v>
      </c>
      <c r="K49" s="10">
        <v>1.9754833333333317E7</v>
      </c>
      <c r="L49" s="10">
        <v>2.836078235294115E8</v>
      </c>
      <c r="M49" s="10">
        <v>5.099223333333329E7</v>
      </c>
      <c r="N49" s="10">
        <v>1.0404883333333324E9</v>
      </c>
      <c r="O49" s="10">
        <v>4.0565719999999964E8</v>
      </c>
      <c r="P49" s="10">
        <v>3.5416029411764675E8</v>
      </c>
      <c r="Q49" s="10">
        <v>1.0007684444444436E8</v>
      </c>
      <c r="R49" s="10">
        <v>1.490698E7</v>
      </c>
      <c r="S49" s="10">
        <v>5.64337E8</v>
      </c>
      <c r="T49" s="10">
        <v>2.37369E7</v>
      </c>
      <c r="U49" s="10">
        <v>3.922385E7</v>
      </c>
      <c r="V49" s="10">
        <v>1.260031E8</v>
      </c>
      <c r="W49" s="10">
        <v>2.601539E8</v>
      </c>
      <c r="X49" s="10">
        <v>4.519434545454545E9</v>
      </c>
      <c r="Y49" s="10">
        <v>2.205901E7</v>
      </c>
      <c r="Z49" s="10">
        <v>6.531726666666667E7</v>
      </c>
      <c r="AA49" s="10">
        <v>1.026172E7</v>
      </c>
      <c r="AB49" s="10">
        <v>2.402716E7</v>
      </c>
      <c r="AC49" s="10">
        <v>2.277588E8</v>
      </c>
      <c r="AD49" s="10">
        <v>6550098.181818183</v>
      </c>
      <c r="AE49" s="10">
        <v>1.646725E7</v>
      </c>
      <c r="AF49" s="10"/>
      <c r="AG49" s="10"/>
      <c r="AH49" s="8"/>
      <c r="AI49" s="8"/>
      <c r="AJ49" s="10"/>
      <c r="AK49" s="10"/>
      <c r="AL49" s="10"/>
      <c r="AM49" s="10"/>
      <c r="AN49" s="10"/>
      <c r="AO49" s="8"/>
      <c r="AP49" s="10"/>
      <c r="AQ49" s="10"/>
      <c r="AR49" s="10"/>
      <c r="AS49" s="10"/>
      <c r="AT49" s="8"/>
      <c r="AU49" s="10"/>
      <c r="AV49" s="10"/>
      <c r="AW49" s="8"/>
      <c r="AX49" s="8"/>
      <c r="AY49" s="8"/>
    </row>
    <row r="50" ht="15.75" customHeight="1">
      <c r="A50" s="8" t="str">
        <f>'180307_msData'!C46</f>
        <v>Phenylalanine</v>
      </c>
      <c r="B50" s="10">
        <v>1.0070041666666658E8</v>
      </c>
      <c r="C50" s="10">
        <v>2.6630609999999976E8</v>
      </c>
      <c r="D50" s="10">
        <v>1.4235069230769217E8</v>
      </c>
      <c r="E50" s="10">
        <v>3.200635999999997E7</v>
      </c>
      <c r="F50" s="10">
        <v>3282273.571428571</v>
      </c>
      <c r="G50" s="10">
        <v>1.7960592307692293E7</v>
      </c>
      <c r="H50" s="10">
        <v>1.2418559999999988E9</v>
      </c>
      <c r="I50" s="10">
        <v>1.7337687499999985E8</v>
      </c>
      <c r="J50" s="10">
        <v>1.5603835999999985E8</v>
      </c>
      <c r="K50" s="10">
        <v>5.3575644444444396E7</v>
      </c>
      <c r="L50" s="10">
        <v>1.0692158823529403E8</v>
      </c>
      <c r="M50" s="10">
        <v>3.600199999999997E7</v>
      </c>
      <c r="N50" s="10">
        <v>4.833304166666662E8</v>
      </c>
      <c r="O50" s="10">
        <v>1.5922449999999985E8</v>
      </c>
      <c r="P50" s="10">
        <v>6.233299999999994E8</v>
      </c>
      <c r="Q50" s="10">
        <v>4.385283333333329E7</v>
      </c>
      <c r="R50" s="10">
        <v>6.305426E7</v>
      </c>
      <c r="S50" s="10">
        <v>4.731506E8</v>
      </c>
      <c r="T50" s="10">
        <v>2.061388E8</v>
      </c>
      <c r="U50" s="10">
        <v>5151594.0</v>
      </c>
      <c r="V50" s="10">
        <v>1.373216E8</v>
      </c>
      <c r="W50" s="10">
        <v>1.862109E9</v>
      </c>
      <c r="X50" s="10">
        <v>4.945908181818182E8</v>
      </c>
      <c r="Y50" s="10">
        <v>2.809886E8</v>
      </c>
      <c r="Z50" s="10">
        <v>3.803965E8</v>
      </c>
      <c r="AA50" s="10">
        <v>4.252708E7</v>
      </c>
      <c r="AB50" s="10">
        <v>1.004531E8</v>
      </c>
      <c r="AC50" s="10">
        <v>2.877105E9</v>
      </c>
      <c r="AD50" s="10">
        <v>3.531564545454545E7</v>
      </c>
      <c r="AE50" s="10">
        <v>1.504378E7</v>
      </c>
      <c r="AF50" s="10"/>
      <c r="AG50" s="10"/>
      <c r="AH50" s="8"/>
      <c r="AI50" s="8"/>
      <c r="AJ50" s="10"/>
      <c r="AK50" s="10"/>
      <c r="AL50" s="10"/>
      <c r="AM50" s="10"/>
      <c r="AN50" s="10"/>
      <c r="AO50" s="8"/>
      <c r="AP50" s="10"/>
      <c r="AQ50" s="10"/>
      <c r="AR50" s="10"/>
      <c r="AS50" s="10"/>
      <c r="AT50" s="8"/>
      <c r="AU50" s="10"/>
      <c r="AV50" s="10"/>
      <c r="AW50" s="8"/>
      <c r="AX50" s="8"/>
      <c r="AY50" s="8"/>
    </row>
    <row r="51" ht="15.75" customHeight="1">
      <c r="A51" s="8" t="str">
        <f>'180307_msData'!C47</f>
        <v>Phenylpyruvate</v>
      </c>
      <c r="B51" s="10">
        <v>2047471.6666666649</v>
      </c>
      <c r="C51" s="10">
        <v>4.118484999999996E7</v>
      </c>
      <c r="D51" s="10">
        <v>2.202033846153844E7</v>
      </c>
      <c r="E51" s="10">
        <v>4437524.999999996</v>
      </c>
      <c r="F51" s="10">
        <v>121621.42857142857</v>
      </c>
      <c r="G51" s="10">
        <v>1361579.9999999988</v>
      </c>
      <c r="H51" s="10">
        <v>2.253839999999998E7</v>
      </c>
      <c r="I51" s="10">
        <v>1.6671199999999985E7</v>
      </c>
      <c r="J51" s="10">
        <v>3.160713999999997E7</v>
      </c>
      <c r="K51" s="10">
        <v>6846717.777777771</v>
      </c>
      <c r="L51" s="10">
        <v>2.455121176470586E7</v>
      </c>
      <c r="M51" s="10">
        <v>1.4541426666666653E7</v>
      </c>
      <c r="N51" s="10">
        <v>4.978428333333329E8</v>
      </c>
      <c r="O51" s="10">
        <v>2.507293999999998E8</v>
      </c>
      <c r="P51" s="10">
        <v>1.6968905882352926E7</v>
      </c>
      <c r="Q51" s="10">
        <v>2245522.22222222</v>
      </c>
      <c r="R51" s="10">
        <v>2443312.9999999995</v>
      </c>
      <c r="S51" s="10">
        <v>2.099168E7</v>
      </c>
      <c r="T51" s="10">
        <v>6548645.999999999</v>
      </c>
      <c r="U51" s="10">
        <v>1745242.0</v>
      </c>
      <c r="V51" s="10">
        <v>6796289.0</v>
      </c>
      <c r="W51" s="10">
        <v>3.552023E7</v>
      </c>
      <c r="X51" s="10">
        <v>2.2512763636363637E8</v>
      </c>
      <c r="Y51" s="10">
        <v>2560945.0</v>
      </c>
      <c r="Z51" s="10">
        <v>6.3100883333333336E7</v>
      </c>
      <c r="AA51" s="10">
        <v>1212635.0</v>
      </c>
      <c r="AB51" s="10">
        <v>2879119.0</v>
      </c>
      <c r="AC51" s="10">
        <v>1.606888E8</v>
      </c>
      <c r="AD51" s="10">
        <v>2431178.1818181816</v>
      </c>
      <c r="AE51" s="10">
        <v>2649087.0</v>
      </c>
      <c r="AF51" s="10"/>
      <c r="AG51" s="10"/>
      <c r="AH51" s="8"/>
      <c r="AI51" s="8"/>
      <c r="AJ51" s="10"/>
      <c r="AK51" s="10"/>
      <c r="AL51" s="10"/>
      <c r="AM51" s="10"/>
      <c r="AN51" s="10"/>
      <c r="AO51" s="8"/>
      <c r="AP51" s="10"/>
      <c r="AQ51" s="10"/>
      <c r="AR51" s="10"/>
      <c r="AS51" s="10"/>
      <c r="AT51" s="8"/>
      <c r="AU51" s="10"/>
      <c r="AV51" s="10"/>
      <c r="AW51" s="8"/>
      <c r="AX51" s="8"/>
      <c r="AY51" s="8"/>
    </row>
    <row r="52" ht="15.75" customHeight="1">
      <c r="A52" s="8" t="str">
        <f>'180307_msData'!C48</f>
        <v>Proline</v>
      </c>
      <c r="B52" s="10">
        <v>9949941.666666659</v>
      </c>
      <c r="C52" s="10">
        <v>6033043.999999994</v>
      </c>
      <c r="D52" s="10">
        <v>4790729.999999996</v>
      </c>
      <c r="E52" s="10">
        <v>15472.839999999987</v>
      </c>
      <c r="F52" s="10">
        <v>494188.49999999994</v>
      </c>
      <c r="G52" s="10">
        <v>1016774.6153846146</v>
      </c>
      <c r="H52" s="10">
        <v>3.627257999999997E7</v>
      </c>
      <c r="I52" s="10">
        <v>1.2880587499999989E7</v>
      </c>
      <c r="J52" s="10">
        <v>1.050403599999999E7</v>
      </c>
      <c r="K52" s="10">
        <v>1.7272933333333317E7</v>
      </c>
      <c r="L52" s="10">
        <v>5023178.823529407</v>
      </c>
      <c r="M52" s="10">
        <v>6478386.666666661</v>
      </c>
      <c r="N52" s="10">
        <v>6.430579166666661E7</v>
      </c>
      <c r="O52" s="10">
        <v>3.828659999999996E7</v>
      </c>
      <c r="P52" s="10">
        <v>1.9024805882352926E7</v>
      </c>
      <c r="Q52" s="10">
        <v>9152671.111111103</v>
      </c>
      <c r="R52" s="10">
        <v>1737530.0</v>
      </c>
      <c r="S52" s="10">
        <v>2.557029E7</v>
      </c>
      <c r="T52" s="10">
        <v>2.202271E7</v>
      </c>
      <c r="U52" s="10">
        <v>861244.9</v>
      </c>
      <c r="V52" s="10">
        <v>0.0</v>
      </c>
      <c r="W52" s="10">
        <v>8.741294E7</v>
      </c>
      <c r="X52" s="10">
        <v>4.94048E7</v>
      </c>
      <c r="Y52" s="10">
        <v>2.90446E7</v>
      </c>
      <c r="Z52" s="10">
        <v>2.2715483333333336E7</v>
      </c>
      <c r="AA52" s="10">
        <v>276231.5</v>
      </c>
      <c r="AB52" s="10">
        <v>2675112.0</v>
      </c>
      <c r="AC52" s="10">
        <v>6.079917E7</v>
      </c>
      <c r="AD52" s="10">
        <v>779931.4545454546</v>
      </c>
      <c r="AE52" s="10">
        <v>2156141.0</v>
      </c>
      <c r="AF52" s="10"/>
      <c r="AG52" s="10"/>
      <c r="AH52" s="8"/>
      <c r="AI52" s="8"/>
      <c r="AJ52" s="10"/>
      <c r="AK52" s="10"/>
      <c r="AL52" s="10"/>
      <c r="AM52" s="10"/>
      <c r="AN52" s="10"/>
      <c r="AO52" s="8"/>
      <c r="AP52" s="10"/>
      <c r="AQ52" s="10"/>
      <c r="AR52" s="10"/>
      <c r="AS52" s="10"/>
      <c r="AT52" s="8"/>
      <c r="AU52" s="10"/>
      <c r="AV52" s="10"/>
      <c r="AW52" s="8"/>
      <c r="AX52" s="8"/>
      <c r="AY52" s="8"/>
    </row>
    <row r="53" ht="15.75" customHeight="1">
      <c r="A53" s="8" t="str">
        <f>'180307_msData'!C49</f>
        <v>Riboflavin</v>
      </c>
      <c r="B53" s="10">
        <v>806980.5833333326</v>
      </c>
      <c r="C53" s="10">
        <v>6748387.999999994</v>
      </c>
      <c r="D53" s="10">
        <v>1294093.0769230758</v>
      </c>
      <c r="E53" s="10">
        <v>281636.59999999974</v>
      </c>
      <c r="F53" s="10">
        <v>525721.2857142857</v>
      </c>
      <c r="G53" s="10">
        <v>216221.15384615364</v>
      </c>
      <c r="H53" s="10">
        <v>1.5495469999999987E7</v>
      </c>
      <c r="I53" s="10">
        <v>1.3014574999999989E7</v>
      </c>
      <c r="J53" s="10">
        <v>1.2868799999999989E7</v>
      </c>
      <c r="K53" s="10">
        <v>4297466.666666663</v>
      </c>
      <c r="L53" s="10">
        <v>5632367.058823525</v>
      </c>
      <c r="M53" s="10">
        <v>1.0298986666666657E7</v>
      </c>
      <c r="N53" s="10">
        <v>8.895199999999993E7</v>
      </c>
      <c r="O53" s="10">
        <v>9.167991999999993E7</v>
      </c>
      <c r="P53" s="10">
        <v>1.2535029411764694E7</v>
      </c>
      <c r="Q53" s="10">
        <v>1.1515144444444435E7</v>
      </c>
      <c r="R53" s="10">
        <v>823991.9999999999</v>
      </c>
      <c r="S53" s="10">
        <v>3.417786E7</v>
      </c>
      <c r="T53" s="10">
        <v>1566636.0</v>
      </c>
      <c r="U53" s="10">
        <v>836792.2999999999</v>
      </c>
      <c r="V53" s="10">
        <v>277549.0</v>
      </c>
      <c r="W53" s="10">
        <v>1949383.9999999998</v>
      </c>
      <c r="X53" s="10">
        <v>8.60349090909091E7</v>
      </c>
      <c r="Y53" s="10">
        <v>4296878.0</v>
      </c>
      <c r="Z53" s="10">
        <v>0.0</v>
      </c>
      <c r="AA53" s="10">
        <v>392048.19999999995</v>
      </c>
      <c r="AB53" s="10">
        <v>0.0</v>
      </c>
      <c r="AC53" s="10">
        <v>1916076.0</v>
      </c>
      <c r="AD53" s="10">
        <v>882542.6363636364</v>
      </c>
      <c r="AE53" s="10">
        <v>3575359.0</v>
      </c>
      <c r="AF53" s="10"/>
      <c r="AG53" s="10"/>
      <c r="AH53" s="8"/>
      <c r="AI53" s="8"/>
      <c r="AJ53" s="10"/>
      <c r="AK53" s="10"/>
      <c r="AL53" s="10"/>
      <c r="AM53" s="10"/>
      <c r="AN53" s="10"/>
      <c r="AO53" s="8"/>
      <c r="AP53" s="10"/>
      <c r="AQ53" s="10"/>
      <c r="AR53" s="10"/>
      <c r="AS53" s="10"/>
      <c r="AT53" s="8"/>
      <c r="AU53" s="10"/>
      <c r="AV53" s="10"/>
      <c r="AW53" s="8"/>
      <c r="AX53" s="8"/>
      <c r="AY53" s="8"/>
    </row>
    <row r="54" ht="15.75" customHeight="1">
      <c r="A54" s="8" t="str">
        <f>'180307_msData'!C50</f>
        <v>Serine</v>
      </c>
      <c r="B54" s="10">
        <v>3206004.9999999967</v>
      </c>
      <c r="C54" s="10">
        <v>1.3623569999999989E7</v>
      </c>
      <c r="D54" s="10">
        <v>0.0</v>
      </c>
      <c r="E54" s="10">
        <v>0.0</v>
      </c>
      <c r="F54" s="10">
        <v>127037.99999999999</v>
      </c>
      <c r="G54" s="10">
        <v>51819.823076923036</v>
      </c>
      <c r="H54" s="10">
        <v>3.182900999999997E7</v>
      </c>
      <c r="I54" s="10">
        <v>9559022.499999993</v>
      </c>
      <c r="J54" s="10">
        <v>2.104463999999998E7</v>
      </c>
      <c r="K54" s="10">
        <v>2974532.2222222197</v>
      </c>
      <c r="L54" s="10">
        <v>5867315.882352936</v>
      </c>
      <c r="M54" s="10">
        <v>531201.3333333329</v>
      </c>
      <c r="N54" s="10">
        <v>2.3701833333333313E7</v>
      </c>
      <c r="O54" s="10">
        <v>1104074.999999999</v>
      </c>
      <c r="P54" s="10">
        <v>1.956097647058822E7</v>
      </c>
      <c r="Q54" s="10">
        <v>9836665.555555547</v>
      </c>
      <c r="R54" s="10">
        <v>138990.69999999998</v>
      </c>
      <c r="S54" s="10">
        <v>1.167702E7</v>
      </c>
      <c r="T54" s="10">
        <v>7280531.999999999</v>
      </c>
      <c r="U54" s="10">
        <v>7448.815</v>
      </c>
      <c r="V54" s="10">
        <v>1474342.0</v>
      </c>
      <c r="W54" s="10">
        <v>1.518468E7</v>
      </c>
      <c r="X54" s="10">
        <v>9677054.545454545</v>
      </c>
      <c r="Y54" s="10">
        <v>837157.2999999999</v>
      </c>
      <c r="Z54" s="10">
        <v>1.6436191666666668E7</v>
      </c>
      <c r="AA54" s="10">
        <v>51858.950000000004</v>
      </c>
      <c r="AB54" s="10">
        <v>217093.19999999998</v>
      </c>
      <c r="AC54" s="10">
        <v>5490664.0</v>
      </c>
      <c r="AD54" s="10">
        <v>8153.361818181818</v>
      </c>
      <c r="AE54" s="10">
        <v>483565.39999999997</v>
      </c>
      <c r="AF54" s="10"/>
      <c r="AG54" s="10"/>
      <c r="AH54" s="8"/>
      <c r="AI54" s="8"/>
      <c r="AJ54" s="10"/>
      <c r="AK54" s="10"/>
      <c r="AL54" s="10"/>
      <c r="AM54" s="10"/>
      <c r="AN54" s="10"/>
      <c r="AO54" s="8"/>
      <c r="AP54" s="10"/>
      <c r="AQ54" s="10"/>
      <c r="AR54" s="10"/>
      <c r="AS54" s="10"/>
      <c r="AT54" s="8"/>
      <c r="AU54" s="10"/>
      <c r="AV54" s="10"/>
      <c r="AW54" s="8"/>
      <c r="AX54" s="8"/>
      <c r="AY54" s="8"/>
    </row>
    <row r="55" ht="15.75" customHeight="1">
      <c r="A55" s="8" t="str">
        <f>'180307_msData'!C51</f>
        <v>Succinate/Methylmalonate</v>
      </c>
      <c r="B55" s="10">
        <v>2.2865358333333313E8</v>
      </c>
      <c r="C55" s="10">
        <v>1.144605999999999E9</v>
      </c>
      <c r="D55" s="10">
        <v>2.56180769230769E8</v>
      </c>
      <c r="E55" s="10">
        <v>3.408127999999997E7</v>
      </c>
      <c r="F55" s="10">
        <v>3.423352857142857E7</v>
      </c>
      <c r="G55" s="10">
        <v>3.4609338461538434E7</v>
      </c>
      <c r="H55" s="10">
        <v>1.5947749999999986E9</v>
      </c>
      <c r="I55" s="10">
        <v>3687002.4999999967</v>
      </c>
      <c r="J55" s="10">
        <v>1.162286799999999E9</v>
      </c>
      <c r="K55" s="10">
        <v>7.254099999999994E7</v>
      </c>
      <c r="L55" s="10">
        <v>1.850558235294116E8</v>
      </c>
      <c r="M55" s="10">
        <v>8157683.3333333265</v>
      </c>
      <c r="N55" s="10">
        <v>7.453252499999994E7</v>
      </c>
      <c r="O55" s="10">
        <v>1.9754579999999982E8</v>
      </c>
      <c r="P55" s="10">
        <v>9.25884117647058E8</v>
      </c>
      <c r="Q55" s="10">
        <v>1.4214411111111099E7</v>
      </c>
      <c r="R55" s="10">
        <v>1.933595E7</v>
      </c>
      <c r="S55" s="10">
        <v>1.06422E8</v>
      </c>
      <c r="T55" s="10">
        <v>1.453764E8</v>
      </c>
      <c r="U55" s="10">
        <v>9.440494E7</v>
      </c>
      <c r="V55" s="10">
        <v>4.314128E7</v>
      </c>
      <c r="W55" s="10">
        <v>2.657001E9</v>
      </c>
      <c r="X55" s="10">
        <v>2.9463245454545456E8</v>
      </c>
      <c r="Y55" s="10">
        <v>9.983449E8</v>
      </c>
      <c r="Z55" s="10">
        <v>1.4831341666666667E9</v>
      </c>
      <c r="AA55" s="10">
        <v>1.250917E8</v>
      </c>
      <c r="AB55" s="10">
        <v>1.128703E7</v>
      </c>
      <c r="AC55" s="10">
        <v>1.460159E9</v>
      </c>
      <c r="AD55" s="10">
        <v>9.60779090909091E7</v>
      </c>
      <c r="AE55" s="10">
        <v>8272950.999999999</v>
      </c>
      <c r="AF55" s="10"/>
      <c r="AG55" s="10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</row>
    <row r="56" ht="15.75" customHeight="1">
      <c r="A56" s="8" t="str">
        <f>'180307_msData'!C52</f>
        <v>Sucralose</v>
      </c>
      <c r="B56" s="10">
        <v>0.0</v>
      </c>
      <c r="C56" s="10">
        <v>1.7407939999999985E8</v>
      </c>
      <c r="D56" s="10">
        <v>0.0</v>
      </c>
      <c r="E56" s="10">
        <v>0.0</v>
      </c>
      <c r="F56" s="10">
        <v>0.0</v>
      </c>
      <c r="G56" s="10">
        <v>0.0</v>
      </c>
      <c r="H56" s="10">
        <v>0.0</v>
      </c>
      <c r="I56" s="10">
        <v>5267902.499999995</v>
      </c>
      <c r="J56" s="10">
        <v>0.0</v>
      </c>
      <c r="K56" s="10">
        <v>0.0</v>
      </c>
      <c r="L56" s="10">
        <v>0.0</v>
      </c>
      <c r="M56" s="10">
        <v>7.866279999999993E7</v>
      </c>
      <c r="N56" s="10">
        <v>734431.3333333327</v>
      </c>
      <c r="O56" s="10">
        <v>1.5338669999999985E8</v>
      </c>
      <c r="P56" s="10">
        <v>0.0</v>
      </c>
      <c r="Q56" s="10">
        <v>9.41682888888888E7</v>
      </c>
      <c r="R56" s="10">
        <v>127176.7</v>
      </c>
      <c r="S56" s="10">
        <v>0.0</v>
      </c>
      <c r="T56" s="10">
        <v>0.0</v>
      </c>
      <c r="U56" s="10">
        <v>0.0</v>
      </c>
      <c r="V56" s="10">
        <v>1.006679E8</v>
      </c>
      <c r="W56" s="10">
        <v>1.967898E8</v>
      </c>
      <c r="X56" s="10">
        <v>0.0</v>
      </c>
      <c r="Y56" s="10">
        <v>2.267832E7</v>
      </c>
      <c r="Z56" s="10">
        <v>47666.28333333333</v>
      </c>
      <c r="AA56" s="10">
        <v>9384173.0</v>
      </c>
      <c r="AB56" s="10">
        <v>0.0</v>
      </c>
      <c r="AC56" s="10">
        <v>0.0</v>
      </c>
      <c r="AD56" s="10">
        <v>2.6922236363636363E7</v>
      </c>
      <c r="AE56" s="10">
        <v>3797729.0</v>
      </c>
      <c r="AF56" s="10"/>
      <c r="AG56" s="10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</row>
    <row r="57" ht="15.75" customHeight="1">
      <c r="A57" s="8" t="str">
        <f>'180307_msData'!C53</f>
        <v>Taurine</v>
      </c>
      <c r="B57" s="10">
        <v>7.669648333333327E7</v>
      </c>
      <c r="C57" s="10">
        <v>8.126007999999993E7</v>
      </c>
      <c r="D57" s="10">
        <v>3378371.5384615352</v>
      </c>
      <c r="E57" s="10">
        <v>37504.939999999966</v>
      </c>
      <c r="F57" s="10">
        <v>6564245.714285714</v>
      </c>
      <c r="G57" s="10">
        <v>2713969.230769228</v>
      </c>
      <c r="H57" s="10">
        <v>2.342629999999998E8</v>
      </c>
      <c r="I57" s="10">
        <v>5.0447974999999955E7</v>
      </c>
      <c r="J57" s="10">
        <v>1.6808939999999985E8</v>
      </c>
      <c r="K57" s="10">
        <v>2.7207088888888866E7</v>
      </c>
      <c r="L57" s="10">
        <v>5.988911764705877E7</v>
      </c>
      <c r="M57" s="10">
        <v>259800.23333333308</v>
      </c>
      <c r="N57" s="10">
        <v>2298244.999999998</v>
      </c>
      <c r="O57" s="10">
        <v>3822686.9999999967</v>
      </c>
      <c r="P57" s="10">
        <v>1.0510364705882344E8</v>
      </c>
      <c r="Q57" s="10">
        <v>1.825574444444443E7</v>
      </c>
      <c r="R57" s="10">
        <v>9031936.0</v>
      </c>
      <c r="S57" s="10">
        <v>1.436284E7</v>
      </c>
      <c r="T57" s="10">
        <v>3.487073E7</v>
      </c>
      <c r="U57" s="10">
        <v>6624028.0</v>
      </c>
      <c r="V57" s="10">
        <v>3.800622E7</v>
      </c>
      <c r="W57" s="10">
        <v>6.830596E8</v>
      </c>
      <c r="X57" s="10">
        <v>408230.72727272724</v>
      </c>
      <c r="Y57" s="10">
        <v>8.938049E7</v>
      </c>
      <c r="Z57" s="10">
        <v>1.1506641666666667E9</v>
      </c>
      <c r="AA57" s="10">
        <v>4245450.0</v>
      </c>
      <c r="AB57" s="10">
        <v>3.018732E7</v>
      </c>
      <c r="AC57" s="10">
        <v>2.873337E8</v>
      </c>
      <c r="AD57" s="10">
        <v>513119.6363636364</v>
      </c>
      <c r="AE57" s="10">
        <v>6209515.0</v>
      </c>
      <c r="AF57" s="10"/>
      <c r="AG57" s="10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</row>
    <row r="58" ht="15.75" customHeight="1">
      <c r="A58" s="8" t="str">
        <f>'180307_msData'!C54</f>
        <v>Thymidine</v>
      </c>
      <c r="B58" s="10">
        <v>4988230.833333328</v>
      </c>
      <c r="C58" s="10">
        <v>394054.0999999997</v>
      </c>
      <c r="D58" s="10">
        <v>0.0</v>
      </c>
      <c r="E58" s="10">
        <v>20041.919999999984</v>
      </c>
      <c r="F58" s="10">
        <v>290380.64285714284</v>
      </c>
      <c r="G58" s="10">
        <v>3068253.076923074</v>
      </c>
      <c r="H58" s="10">
        <v>1.4137099999999987E7</v>
      </c>
      <c r="I58" s="10">
        <v>8387111.249999993</v>
      </c>
      <c r="J58" s="10">
        <v>6865559.9999999935</v>
      </c>
      <c r="K58" s="10">
        <v>4782301.111111106</v>
      </c>
      <c r="L58" s="10">
        <v>1.5982041176470574E7</v>
      </c>
      <c r="M58" s="10">
        <v>349916.66666666634</v>
      </c>
      <c r="N58" s="10">
        <v>4422363.333333329</v>
      </c>
      <c r="O58" s="10">
        <v>442794.9999999996</v>
      </c>
      <c r="P58" s="10">
        <v>7057688.235294111</v>
      </c>
      <c r="Q58" s="10">
        <v>2193174.4444444426</v>
      </c>
      <c r="R58" s="10">
        <v>7781.621999999999</v>
      </c>
      <c r="S58" s="10">
        <v>2.10856E7</v>
      </c>
      <c r="T58" s="10">
        <v>1.40387E7</v>
      </c>
      <c r="U58" s="10">
        <v>2718239.0</v>
      </c>
      <c r="V58" s="10">
        <v>0.0</v>
      </c>
      <c r="W58" s="10">
        <v>534431.7999999999</v>
      </c>
      <c r="X58" s="10">
        <v>1.1305781818181818E7</v>
      </c>
      <c r="Y58" s="10">
        <v>2011887.0</v>
      </c>
      <c r="Z58" s="10">
        <v>3346188.3333333335</v>
      </c>
      <c r="AA58" s="10">
        <v>0.0</v>
      </c>
      <c r="AB58" s="10">
        <v>0.0</v>
      </c>
      <c r="AC58" s="10">
        <v>3209527.0</v>
      </c>
      <c r="AD58" s="10">
        <v>59499.181818181816</v>
      </c>
      <c r="AE58" s="10">
        <v>2811212.0</v>
      </c>
      <c r="AF58" s="10"/>
      <c r="AG58" s="10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</row>
    <row r="59" ht="15.75" customHeight="1">
      <c r="A59" s="8" t="str">
        <f>'180307_msData'!C55</f>
        <v>Thymine</v>
      </c>
      <c r="B59" s="10">
        <v>5667186.666666661</v>
      </c>
      <c r="C59" s="10">
        <v>4931873.999999996</v>
      </c>
      <c r="D59" s="10">
        <v>1617673.8461538448</v>
      </c>
      <c r="E59" s="10">
        <v>740258.3999999993</v>
      </c>
      <c r="F59" s="10">
        <v>12785.671428571426</v>
      </c>
      <c r="G59" s="10">
        <v>734673.9230769224</v>
      </c>
      <c r="H59" s="10">
        <v>7.461563999999994E7</v>
      </c>
      <c r="I59" s="10">
        <v>1.931026249999998E7</v>
      </c>
      <c r="J59" s="10">
        <v>1.5093803999999985E7</v>
      </c>
      <c r="K59" s="10">
        <v>1019537.1111111102</v>
      </c>
      <c r="L59" s="10">
        <v>1.5176935294117633E7</v>
      </c>
      <c r="M59" s="10">
        <v>6876566.66666666</v>
      </c>
      <c r="N59" s="10">
        <v>2.6597499999999976E8</v>
      </c>
      <c r="O59" s="10">
        <v>8.926881999999993E7</v>
      </c>
      <c r="P59" s="10">
        <v>4.0922047058823496E7</v>
      </c>
      <c r="Q59" s="10">
        <v>1.8441055555555537E7</v>
      </c>
      <c r="R59" s="10">
        <v>2245796.0</v>
      </c>
      <c r="S59" s="10">
        <v>9.141553E7</v>
      </c>
      <c r="T59" s="10">
        <v>1.100081E7</v>
      </c>
      <c r="U59" s="10">
        <v>1232723.9999999998</v>
      </c>
      <c r="V59" s="10">
        <v>4895885.0</v>
      </c>
      <c r="W59" s="10">
        <v>1.143688E8</v>
      </c>
      <c r="X59" s="10">
        <v>1.2754427272727273E8</v>
      </c>
      <c r="Y59" s="10">
        <v>1294433.9999999998</v>
      </c>
      <c r="Z59" s="10">
        <v>7.924698333333334E7</v>
      </c>
      <c r="AA59" s="10">
        <v>1437052.0</v>
      </c>
      <c r="AB59" s="10">
        <v>22295.379999999997</v>
      </c>
      <c r="AC59" s="10">
        <v>8.11282E7</v>
      </c>
      <c r="AD59" s="10">
        <v>530591.3636363636</v>
      </c>
      <c r="AE59" s="10">
        <v>1856710.0</v>
      </c>
      <c r="AF59" s="10"/>
      <c r="AG59" s="10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</row>
    <row r="60" ht="15.75" customHeight="1">
      <c r="A60" s="8" t="str">
        <f>'180307_msData'!C56</f>
        <v>Tryptophan</v>
      </c>
      <c r="B60" s="10">
        <v>2.0232933333333316E8</v>
      </c>
      <c r="C60" s="10">
        <v>6.375934999999994E7</v>
      </c>
      <c r="D60" s="10">
        <v>2.1791176923076904E8</v>
      </c>
      <c r="E60" s="10">
        <v>8.561911999999993E7</v>
      </c>
      <c r="F60" s="10">
        <v>4890532.857142856</v>
      </c>
      <c r="G60" s="10">
        <v>2.4829638461538438E7</v>
      </c>
      <c r="H60" s="10">
        <v>9.969890999999992E8</v>
      </c>
      <c r="I60" s="10">
        <v>1.201416374999999E8</v>
      </c>
      <c r="J60" s="10">
        <v>3.301971999999997E8</v>
      </c>
      <c r="K60" s="10">
        <v>7.199424444444437E7</v>
      </c>
      <c r="L60" s="10">
        <v>1.33630588235294E8</v>
      </c>
      <c r="M60" s="10">
        <v>3.9628366666666634E7</v>
      </c>
      <c r="N60" s="10">
        <v>1.7844549999999985E8</v>
      </c>
      <c r="O60" s="10">
        <v>1.6561989999999985E8</v>
      </c>
      <c r="P60" s="10">
        <v>6.433917647058818E8</v>
      </c>
      <c r="Q60" s="10">
        <v>1.952316666666665E8</v>
      </c>
      <c r="R60" s="10">
        <v>2.986714E7</v>
      </c>
      <c r="S60" s="10">
        <v>4.374808E8</v>
      </c>
      <c r="T60" s="10">
        <v>5.752837E8</v>
      </c>
      <c r="U60" s="10">
        <v>1.279348E7</v>
      </c>
      <c r="V60" s="10">
        <v>1.103031E8</v>
      </c>
      <c r="W60" s="10">
        <v>1.981573E9</v>
      </c>
      <c r="X60" s="10">
        <v>4.1460454545454544E8</v>
      </c>
      <c r="Y60" s="10">
        <v>6519923.0</v>
      </c>
      <c r="Z60" s="10">
        <v>7.779616666666667E7</v>
      </c>
      <c r="AA60" s="10">
        <v>3.108893E7</v>
      </c>
      <c r="AB60" s="10">
        <v>5.412812E7</v>
      </c>
      <c r="AC60" s="10">
        <v>1.087631E9</v>
      </c>
      <c r="AD60" s="10">
        <v>7287752.7272727275</v>
      </c>
      <c r="AE60" s="10">
        <v>2.255345E7</v>
      </c>
      <c r="AF60" s="10"/>
      <c r="AG60" s="10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</row>
    <row r="61" ht="15.75" customHeight="1">
      <c r="A61" s="8" t="str">
        <f>'180307_msData'!C57</f>
        <v>Tyrosine</v>
      </c>
      <c r="B61" s="10">
        <v>2.6625291666666642E8</v>
      </c>
      <c r="C61" s="10">
        <v>4.2142669999999964E8</v>
      </c>
      <c r="D61" s="10">
        <v>1.3157515384615374E8</v>
      </c>
      <c r="E61" s="10">
        <v>1.0648139999999991E8</v>
      </c>
      <c r="F61" s="10">
        <v>3582389.2857142854</v>
      </c>
      <c r="G61" s="10">
        <v>2.5087138461538438E7</v>
      </c>
      <c r="H61" s="10">
        <v>5.275079999999995E8</v>
      </c>
      <c r="I61" s="10">
        <v>5.643222499999995E7</v>
      </c>
      <c r="J61" s="10">
        <v>3.222013999999997E8</v>
      </c>
      <c r="K61" s="10">
        <v>5.101575555555551E7</v>
      </c>
      <c r="L61" s="10">
        <v>1.734591764705881E8</v>
      </c>
      <c r="M61" s="10">
        <v>5.467893333333328E7</v>
      </c>
      <c r="N61" s="10">
        <v>1.3597691666666656E9</v>
      </c>
      <c r="O61" s="10">
        <v>2.1011889999999982E8</v>
      </c>
      <c r="P61" s="10">
        <v>2.327641176470586E8</v>
      </c>
      <c r="Q61" s="10">
        <v>9.118425555555548E7</v>
      </c>
      <c r="R61" s="10">
        <v>2.627204E7</v>
      </c>
      <c r="S61" s="10">
        <v>9.021105E8</v>
      </c>
      <c r="T61" s="10">
        <v>4.499162E8</v>
      </c>
      <c r="U61" s="10">
        <v>7619331.999999999</v>
      </c>
      <c r="V61" s="10">
        <v>1.779737E8</v>
      </c>
      <c r="W61" s="10">
        <v>2.238585E9</v>
      </c>
      <c r="X61" s="10">
        <v>1.1275054545454545E9</v>
      </c>
      <c r="Y61" s="10">
        <v>7.70992E7</v>
      </c>
      <c r="Z61" s="10">
        <v>6.238449166666667E8</v>
      </c>
      <c r="AA61" s="10">
        <v>3.155856E7</v>
      </c>
      <c r="AB61" s="10">
        <v>1.270147E8</v>
      </c>
      <c r="AC61" s="10">
        <v>1.915904E9</v>
      </c>
      <c r="AD61" s="10">
        <v>2.6253181818181816E7</v>
      </c>
      <c r="AE61" s="10">
        <v>2.740405E7</v>
      </c>
      <c r="AF61" s="10"/>
      <c r="AG61" s="10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</row>
    <row r="62" ht="15.75" customHeight="1">
      <c r="A62" s="8" t="str">
        <f>'180307_msData'!C58</f>
        <v>UDP-N-acetylglucosamine</v>
      </c>
      <c r="B62" s="10">
        <v>475702.9166666662</v>
      </c>
      <c r="C62" s="10">
        <v>476214.2999999996</v>
      </c>
      <c r="D62" s="10">
        <v>274959.99999999977</v>
      </c>
      <c r="E62" s="10">
        <v>553749.3999999996</v>
      </c>
      <c r="F62" s="10">
        <v>3154930.0</v>
      </c>
      <c r="G62" s="10">
        <v>566414.0769230764</v>
      </c>
      <c r="H62" s="10">
        <v>0.0</v>
      </c>
      <c r="I62" s="10">
        <v>21889.937499999978</v>
      </c>
      <c r="J62" s="10">
        <v>2609177.9999999977</v>
      </c>
      <c r="K62" s="10">
        <v>840683.5555555548</v>
      </c>
      <c r="L62" s="10">
        <v>398567.3529411761</v>
      </c>
      <c r="M62" s="10">
        <v>5911629.999999994</v>
      </c>
      <c r="N62" s="10">
        <v>109639.74999999991</v>
      </c>
      <c r="O62" s="10">
        <v>81296.69999999992</v>
      </c>
      <c r="P62" s="10">
        <v>0.0</v>
      </c>
      <c r="Q62" s="10">
        <v>7075.0255555555495</v>
      </c>
      <c r="R62" s="10">
        <v>2334742.0</v>
      </c>
      <c r="S62" s="10">
        <v>0.0</v>
      </c>
      <c r="T62" s="10">
        <v>17043.03</v>
      </c>
      <c r="U62" s="10">
        <v>0.0</v>
      </c>
      <c r="V62" s="10">
        <v>2.450261E7</v>
      </c>
      <c r="W62" s="10">
        <v>2759355.0</v>
      </c>
      <c r="X62" s="10">
        <v>694700.2727272727</v>
      </c>
      <c r="Y62" s="10">
        <v>0.0</v>
      </c>
      <c r="Z62" s="10">
        <v>6.519755E7</v>
      </c>
      <c r="AA62" s="10">
        <v>0.0</v>
      </c>
      <c r="AB62" s="10">
        <v>1.035895E7</v>
      </c>
      <c r="AC62" s="10">
        <v>2692752.9999999995</v>
      </c>
      <c r="AD62" s="10">
        <v>14874.581818181818</v>
      </c>
      <c r="AE62" s="10">
        <v>643642.7</v>
      </c>
      <c r="AF62" s="10"/>
      <c r="AG62" s="10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</row>
    <row r="63" ht="15.75" customHeight="1">
      <c r="A63" s="8" t="str">
        <f>'180307_msData'!C59</f>
        <v>Uracil</v>
      </c>
      <c r="B63" s="10">
        <v>840244.1666666659</v>
      </c>
      <c r="C63" s="10">
        <v>2576427.9999999977</v>
      </c>
      <c r="D63" s="10">
        <v>2569019.9999999977</v>
      </c>
      <c r="E63" s="10">
        <v>935408.5999999992</v>
      </c>
      <c r="F63" s="10">
        <v>8002.714285714285</v>
      </c>
      <c r="G63" s="10">
        <v>404794.615384615</v>
      </c>
      <c r="H63" s="10">
        <v>8.114029999999993E7</v>
      </c>
      <c r="I63" s="10">
        <v>1.5008849999999987E7</v>
      </c>
      <c r="J63" s="10">
        <v>1.857393199999998E7</v>
      </c>
      <c r="K63" s="10">
        <v>660344.555555555</v>
      </c>
      <c r="L63" s="10">
        <v>1.0241676470588226E7</v>
      </c>
      <c r="M63" s="10">
        <v>6630116.66666666</v>
      </c>
      <c r="N63" s="10">
        <v>1.4364766666666654E8</v>
      </c>
      <c r="O63" s="10">
        <v>5.908145999999995E7</v>
      </c>
      <c r="P63" s="10">
        <v>4.3981917647058785E7</v>
      </c>
      <c r="Q63" s="10">
        <v>2.085148888888887E7</v>
      </c>
      <c r="R63" s="10">
        <v>1281503.9999999998</v>
      </c>
      <c r="S63" s="10">
        <v>6.27972E7</v>
      </c>
      <c r="T63" s="10">
        <v>686276.0</v>
      </c>
      <c r="U63" s="10">
        <v>441831.9</v>
      </c>
      <c r="V63" s="10">
        <v>2186962.9999999995</v>
      </c>
      <c r="W63" s="10">
        <v>4.687227E7</v>
      </c>
      <c r="X63" s="10">
        <v>1.395141818181818E8</v>
      </c>
      <c r="Y63" s="10">
        <v>2802567.9999999995</v>
      </c>
      <c r="Z63" s="10">
        <v>3.91355E7</v>
      </c>
      <c r="AA63" s="10">
        <v>182160.19999999998</v>
      </c>
      <c r="AB63" s="10">
        <v>963327.2999999999</v>
      </c>
      <c r="AC63" s="10">
        <v>7806631.999999999</v>
      </c>
      <c r="AD63" s="10">
        <v>686061.5454545455</v>
      </c>
      <c r="AE63" s="10">
        <v>2160952.0</v>
      </c>
      <c r="AF63" s="10"/>
      <c r="AG63" s="10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</row>
    <row r="64" ht="15.75" customHeight="1">
      <c r="A64" s="8" t="str">
        <f>'180307_msData'!C60</f>
        <v>Uric acid</v>
      </c>
      <c r="B64" s="10">
        <v>7.49086916666666E7</v>
      </c>
      <c r="C64" s="10">
        <v>1.3553489999999988E8</v>
      </c>
      <c r="D64" s="10">
        <v>3.6597615384615354E7</v>
      </c>
      <c r="E64" s="10">
        <v>1.6844209999999985E7</v>
      </c>
      <c r="F64" s="10">
        <v>918622.1428571428</v>
      </c>
      <c r="G64" s="10">
        <v>2.0404107692307673E7</v>
      </c>
      <c r="H64" s="10">
        <v>2763583.9999999977</v>
      </c>
      <c r="I64" s="10">
        <v>1.3191362499999989E7</v>
      </c>
      <c r="J64" s="10">
        <v>1.2203597999999989E7</v>
      </c>
      <c r="K64" s="10">
        <v>1.832206666666665E8</v>
      </c>
      <c r="L64" s="10">
        <v>483293.5882352937</v>
      </c>
      <c r="M64" s="10">
        <v>1.4785739999999987E7</v>
      </c>
      <c r="N64" s="10">
        <v>7.872497499999993E7</v>
      </c>
      <c r="O64" s="10">
        <v>1.4875609999999988E8</v>
      </c>
      <c r="P64" s="10">
        <v>1385011.176470587</v>
      </c>
      <c r="Q64" s="10">
        <v>2916715.555555553</v>
      </c>
      <c r="R64" s="10">
        <v>5.523729E7</v>
      </c>
      <c r="S64" s="10">
        <v>1.034031E7</v>
      </c>
      <c r="T64" s="10">
        <v>2.09317E8</v>
      </c>
      <c r="U64" s="10">
        <v>1105267.0</v>
      </c>
      <c r="V64" s="10">
        <v>1.254256E8</v>
      </c>
      <c r="W64" s="10">
        <v>2.533803E9</v>
      </c>
      <c r="X64" s="10">
        <v>6.471372727272727E7</v>
      </c>
      <c r="Y64" s="10">
        <v>332280.69999999995</v>
      </c>
      <c r="Z64" s="10">
        <v>2.8765483333333335E9</v>
      </c>
      <c r="AA64" s="10">
        <v>325314.39999999997</v>
      </c>
      <c r="AB64" s="10">
        <v>3.180155E7</v>
      </c>
      <c r="AC64" s="10">
        <v>1.459507E9</v>
      </c>
      <c r="AD64" s="10">
        <v>2786104.5454545454</v>
      </c>
      <c r="AE64" s="10">
        <v>4.32483E7</v>
      </c>
      <c r="AF64" s="10"/>
      <c r="AG64" s="10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</row>
    <row r="65" ht="15.75" customHeight="1">
      <c r="A65" s="8" t="str">
        <f>'180307_msData'!C61</f>
        <v>Valine</v>
      </c>
      <c r="B65" s="10">
        <v>3.2731866666666638E7</v>
      </c>
      <c r="C65" s="10">
        <v>3.0159799999999974E7</v>
      </c>
      <c r="D65" s="10">
        <v>2.030723076923075E7</v>
      </c>
      <c r="E65" s="10">
        <v>3803937.9999999963</v>
      </c>
      <c r="F65" s="10">
        <v>799457.8571428572</v>
      </c>
      <c r="G65" s="10">
        <v>3466079.999999997</v>
      </c>
      <c r="H65" s="10">
        <v>1.9684559999999982E8</v>
      </c>
      <c r="I65" s="10">
        <v>3.799567499999996E7</v>
      </c>
      <c r="J65" s="10">
        <v>5.3285039999999955E7</v>
      </c>
      <c r="K65" s="10">
        <v>2.831595555555553E7</v>
      </c>
      <c r="L65" s="10">
        <v>2.248605294117645E7</v>
      </c>
      <c r="M65" s="10">
        <v>1.8927926666666653E7</v>
      </c>
      <c r="N65" s="10">
        <v>2.757438333333331E8</v>
      </c>
      <c r="O65" s="10">
        <v>1.3107709999999988E8</v>
      </c>
      <c r="P65" s="10">
        <v>1.0517664705882344E8</v>
      </c>
      <c r="Q65" s="10">
        <v>2.9649088888888862E7</v>
      </c>
      <c r="R65" s="10">
        <v>1.068492E7</v>
      </c>
      <c r="S65" s="10">
        <v>1.547251E8</v>
      </c>
      <c r="T65" s="10">
        <v>4.088718E7</v>
      </c>
      <c r="U65" s="10">
        <v>3456202.9999999995</v>
      </c>
      <c r="V65" s="10">
        <v>1.721402E7</v>
      </c>
      <c r="W65" s="10">
        <v>2.409893E8</v>
      </c>
      <c r="X65" s="10">
        <v>2.239349090909091E8</v>
      </c>
      <c r="Y65" s="10">
        <v>5.185464E7</v>
      </c>
      <c r="Z65" s="10">
        <v>1.5119633333333334E8</v>
      </c>
      <c r="AA65" s="10">
        <v>7742186.999999999</v>
      </c>
      <c r="AB65" s="10">
        <v>1.151716E7</v>
      </c>
      <c r="AC65" s="10">
        <v>2.183737E8</v>
      </c>
      <c r="AD65" s="10">
        <v>1.0366590909090908E7</v>
      </c>
      <c r="AE65" s="10">
        <v>9063385.0</v>
      </c>
      <c r="AF65" s="10"/>
      <c r="AG65" s="10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</row>
    <row r="66" ht="15.75" customHeight="1">
      <c r="A66" s="8" t="str">
        <f>'180307_msData'!C62</f>
        <v>Xanthine</v>
      </c>
      <c r="B66" s="10">
        <v>2.781983333333331E7</v>
      </c>
      <c r="C66" s="10">
        <v>2.7218699999999978E7</v>
      </c>
      <c r="D66" s="10">
        <v>2.4078246153846134E7</v>
      </c>
      <c r="E66" s="10">
        <v>1.5646659999999987E7</v>
      </c>
      <c r="F66" s="10">
        <v>1265767.857142857</v>
      </c>
      <c r="G66" s="10">
        <v>1676781.538461537</v>
      </c>
      <c r="H66" s="10">
        <v>5.910947999999995E8</v>
      </c>
      <c r="I66" s="10">
        <v>1.3877149999999988E8</v>
      </c>
      <c r="J66" s="10">
        <v>1.7837073999999985E8</v>
      </c>
      <c r="K66" s="10">
        <v>1.7389099999999985E7</v>
      </c>
      <c r="L66" s="10">
        <v>7.061058823529406E7</v>
      </c>
      <c r="M66" s="10">
        <v>6.1329633333333276E7</v>
      </c>
      <c r="N66" s="10">
        <v>9.080116666666659E8</v>
      </c>
      <c r="O66" s="10">
        <v>3.068729999999997E8</v>
      </c>
      <c r="P66" s="10">
        <v>2.9788535294117624E8</v>
      </c>
      <c r="Q66" s="10">
        <v>1.2953955555555545E8</v>
      </c>
      <c r="R66" s="10">
        <v>9742899.0</v>
      </c>
      <c r="S66" s="10">
        <v>5.423997E8</v>
      </c>
      <c r="T66" s="10">
        <v>3.382436E7</v>
      </c>
      <c r="U66" s="10">
        <v>9311580.0</v>
      </c>
      <c r="V66" s="10">
        <v>9728581.999999998</v>
      </c>
      <c r="W66" s="10">
        <v>1.08793E9</v>
      </c>
      <c r="X66" s="10">
        <v>9.218618181818181E8</v>
      </c>
      <c r="Y66" s="10">
        <v>1.469681E7</v>
      </c>
      <c r="Z66" s="10">
        <v>4.510705E8</v>
      </c>
      <c r="AA66" s="10">
        <v>1528828.9999999998</v>
      </c>
      <c r="AB66" s="10">
        <v>2.729009E7</v>
      </c>
      <c r="AC66" s="10">
        <v>2.936335E8</v>
      </c>
      <c r="AD66" s="10">
        <v>3946167.272727273</v>
      </c>
      <c r="AE66" s="10">
        <v>1.629028E7</v>
      </c>
      <c r="AF66" s="10"/>
      <c r="AG66" s="10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</row>
    <row r="67" ht="15.75" customHeight="1">
      <c r="A67" s="8" t="str">
        <f>'180307_msData'!C63</f>
        <v>Xanthurenic acid</v>
      </c>
      <c r="B67" s="10">
        <v>5950.003333333329</v>
      </c>
      <c r="C67" s="10">
        <v>140282.99999999985</v>
      </c>
      <c r="D67" s="10">
        <v>121893.84615384605</v>
      </c>
      <c r="E67" s="10">
        <v>0.0</v>
      </c>
      <c r="F67" s="10">
        <v>14590.40714285714</v>
      </c>
      <c r="G67" s="10">
        <v>23906.69999999998</v>
      </c>
      <c r="H67" s="10">
        <v>5666666.999999994</v>
      </c>
      <c r="I67" s="10">
        <v>2168861.249999998</v>
      </c>
      <c r="J67" s="10">
        <v>1124327.999999999</v>
      </c>
      <c r="K67" s="10">
        <v>695158.1111111105</v>
      </c>
      <c r="L67" s="10">
        <v>1566122.352941175</v>
      </c>
      <c r="M67" s="10">
        <v>242859.66666666645</v>
      </c>
      <c r="N67" s="10">
        <v>92807.83333333326</v>
      </c>
      <c r="O67" s="10">
        <v>0.0</v>
      </c>
      <c r="P67" s="10">
        <v>3465386.470588232</v>
      </c>
      <c r="Q67" s="10">
        <v>31481.711111111083</v>
      </c>
      <c r="R67" s="10">
        <v>60820.229999999996</v>
      </c>
      <c r="S67" s="10">
        <v>2.044186E7</v>
      </c>
      <c r="T67" s="10">
        <v>503437.89999999997</v>
      </c>
      <c r="U67" s="10">
        <v>402071.99999999994</v>
      </c>
      <c r="V67" s="10">
        <v>82363.59</v>
      </c>
      <c r="W67" s="10">
        <v>6655475.999999999</v>
      </c>
      <c r="X67" s="10">
        <v>2641947.272727273</v>
      </c>
      <c r="Y67" s="10">
        <v>161225.9</v>
      </c>
      <c r="Z67" s="10">
        <v>7688151.666666667</v>
      </c>
      <c r="AA67" s="10">
        <v>5306.833</v>
      </c>
      <c r="AB67" s="10">
        <v>0.0</v>
      </c>
      <c r="AC67" s="10">
        <v>3716254.0</v>
      </c>
      <c r="AD67" s="10">
        <v>182102.8181818182</v>
      </c>
      <c r="AE67" s="10">
        <v>183965.4</v>
      </c>
      <c r="AF67" s="10"/>
      <c r="AG67" s="10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ht="15.75" customHeight="1">
      <c r="A68" s="8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</row>
    <row r="69" ht="15.75" customHeight="1">
      <c r="A69" s="8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</row>
    <row r="70" ht="15.75" customHeight="1">
      <c r="A70" s="8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</row>
    <row r="71" ht="15.75" customHeight="1">
      <c r="A71" s="8"/>
      <c r="B71" s="10"/>
      <c r="C71" s="10"/>
      <c r="D71" s="10">
        <f>AVERAGE(B6:AE67)</f>
        <v>167387678.6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</row>
    <row r="72" ht="15.75" customHeight="1">
      <c r="A72" s="8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</row>
    <row r="73" ht="15.75" customHeight="1">
      <c r="A73" s="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</row>
    <row r="74" ht="15.75" customHeight="1">
      <c r="A74" s="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</row>
    <row r="75" ht="15.75" customHeight="1">
      <c r="A75" s="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ht="15.75" customHeight="1">
      <c r="A76" s="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</row>
    <row r="77" ht="15.75" customHeight="1">
      <c r="A77" s="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</row>
    <row r="78" ht="15.75" customHeight="1">
      <c r="A78" s="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</row>
    <row r="79" ht="15.75" customHeight="1">
      <c r="A79" s="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</row>
    <row r="80" ht="15.75" customHeight="1">
      <c r="A80" s="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ht="15.75" customHeight="1">
      <c r="A81" s="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</row>
    <row r="82" ht="15.75" customHeight="1">
      <c r="A82" s="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</row>
    <row r="83" ht="15.75" customHeight="1">
      <c r="A83" s="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</row>
    <row r="84" ht="15.75" customHeight="1">
      <c r="A84" s="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</row>
    <row r="85" ht="15.75" customHeight="1">
      <c r="A85" s="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</row>
    <row r="86" ht="15.75" customHeight="1">
      <c r="A86" s="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</row>
    <row r="87" ht="15.75" customHeight="1">
      <c r="A87" s="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</row>
    <row r="88" ht="15.75" customHeight="1">
      <c r="A88" s="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</row>
    <row r="89" ht="15.75" customHeight="1">
      <c r="A89" s="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</row>
    <row r="90" ht="15.75" customHeight="1">
      <c r="A90" s="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</row>
    <row r="91" ht="15.75" customHeight="1">
      <c r="A91" s="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</row>
    <row r="92" ht="15.75" customHeight="1">
      <c r="A92" s="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</row>
    <row r="93" ht="15.75" customHeight="1">
      <c r="A93" s="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ht="15.75" customHeight="1">
      <c r="A94" s="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</row>
    <row r="95" ht="15.75" customHeight="1">
      <c r="A95" s="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</row>
    <row r="96" ht="15.75" customHeight="1">
      <c r="A96" s="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</row>
    <row r="97" ht="15.75" customHeight="1">
      <c r="A97" s="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</row>
    <row r="98" ht="15.75" customHeight="1">
      <c r="A98" s="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</row>
    <row r="99" ht="15.75" customHeight="1">
      <c r="A99" s="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</row>
    <row r="100" ht="15.75" customHeight="1">
      <c r="A100" s="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</row>
    <row r="101" ht="15.75" customHeight="1">
      <c r="A101" s="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</row>
    <row r="102" ht="15.75" customHeight="1">
      <c r="A102" s="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</row>
    <row r="103" ht="15.75" customHeight="1">
      <c r="A103" s="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</row>
    <row r="104" ht="15.75" customHeight="1">
      <c r="A104" s="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</row>
    <row r="105" ht="15.75" customHeight="1">
      <c r="A105" s="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</row>
    <row r="106" ht="15.75" customHeight="1">
      <c r="A106" s="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ht="15.75" customHeight="1">
      <c r="A107" s="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</row>
    <row r="108" ht="15.75" customHeight="1">
      <c r="A108" s="8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</row>
    <row r="109" ht="15.75" customHeight="1">
      <c r="A109" s="8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</row>
    <row r="110" ht="15.75" customHeight="1">
      <c r="A110" s="8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</row>
    <row r="111" ht="15.75" customHeight="1">
      <c r="A111" s="8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</row>
    <row r="112" ht="15.75" customHeight="1">
      <c r="A112" s="8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</row>
    <row r="113" ht="15.75" customHeight="1">
      <c r="A113" s="8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</row>
    <row r="114" ht="15.75" customHeight="1">
      <c r="A114" s="8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</row>
    <row r="115" ht="15.75" customHeight="1">
      <c r="A115" s="8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</row>
    <row r="116" ht="15.75" customHeight="1">
      <c r="A116" s="8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</row>
    <row r="117" ht="15.75" customHeight="1">
      <c r="A117" s="8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</row>
    <row r="118" ht="15.75" customHeight="1">
      <c r="A118" s="8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</row>
    <row r="119" ht="15.75" customHeight="1">
      <c r="A119" s="8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ht="15.75" customHeight="1">
      <c r="A120" s="8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</row>
    <row r="121" ht="15.75" customHeight="1">
      <c r="A121" s="8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</row>
    <row r="122" ht="15.75" customHeight="1">
      <c r="A122" s="8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</row>
    <row r="123" ht="15.75" customHeight="1">
      <c r="A123" s="8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</row>
    <row r="124" ht="15.75" customHeight="1">
      <c r="A124" s="8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</row>
    <row r="125" ht="15.75" customHeight="1">
      <c r="A125" s="8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</row>
    <row r="126" ht="15.75" customHeight="1">
      <c r="A126" s="8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</row>
    <row r="127" ht="15.75" customHeight="1">
      <c r="A127" s="8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</row>
    <row r="128" ht="15.75" customHeight="1">
      <c r="A128" s="8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ht="15.75" customHeight="1">
      <c r="A129" s="8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8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</row>
    <row r="130" ht="15.75" customHeight="1">
      <c r="A130" s="8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8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</row>
    <row r="131" ht="15.75" customHeight="1">
      <c r="A131" s="8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8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</row>
    <row r="132" ht="15.75" customHeight="1">
      <c r="A132" s="8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8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ht="15.75" customHeight="1">
      <c r="A133" s="8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8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2.29"/>
    <col customWidth="1" min="3" max="3" width="8.71"/>
    <col customWidth="1" min="4" max="4" width="9.71"/>
    <col customWidth="1" min="5" max="7" width="8.71"/>
    <col customWidth="1" min="8" max="8" width="8.43"/>
    <col customWidth="1" min="9" max="26" width="8.71"/>
  </cols>
  <sheetData>
    <row r="1">
      <c r="A1" s="11" t="s">
        <v>169</v>
      </c>
      <c r="B1" s="6" t="str">
        <f>Normalized!B3</f>
        <v>Control</v>
      </c>
      <c r="D1" s="1">
        <f>COUNTIF(Normalized!$B$3:$AE$3, "=" &amp; $B$1)</f>
        <v>16</v>
      </c>
      <c r="E1" s="7" t="s">
        <v>82</v>
      </c>
      <c r="G1" s="1">
        <f>COUNTIF(Normalized!$B$3:$AE$3, "=" &amp; $B$1)</f>
        <v>16</v>
      </c>
    </row>
    <row r="2">
      <c r="B2" s="1" t="s">
        <v>170</v>
      </c>
      <c r="C2" s="1" t="s">
        <v>171</v>
      </c>
      <c r="D2" s="1" t="s">
        <v>172</v>
      </c>
      <c r="E2" s="1" t="s">
        <v>170</v>
      </c>
      <c r="F2" s="1" t="s">
        <v>171</v>
      </c>
      <c r="G2" s="1" t="s">
        <v>172</v>
      </c>
      <c r="H2" s="1" t="s">
        <v>173</v>
      </c>
    </row>
    <row r="3">
      <c r="A3" s="1" t="str">
        <f>Normalized!A6</f>
        <v>1-Methyladenosine</v>
      </c>
      <c r="B3" s="2">
        <v>2.1019506345481828E7</v>
      </c>
      <c r="C3" s="2">
        <v>2.472379327792361E7</v>
      </c>
      <c r="D3" s="2">
        <v>6180948.3194809025</v>
      </c>
      <c r="E3" s="2">
        <v>5813504.042725109</v>
      </c>
      <c r="F3" s="2">
        <v>9673764.186598558</v>
      </c>
      <c r="G3" s="2">
        <v>2418441.0466496395</v>
      </c>
      <c r="H3" s="12">
        <v>0.08212335101233777</v>
      </c>
    </row>
    <row r="4">
      <c r="A4" s="1" t="str">
        <f>Normalized!A7</f>
        <v>2-Hydroxy-2-methylsuccinate</v>
      </c>
      <c r="B4" s="2">
        <v>2.5568645799304634E8</v>
      </c>
      <c r="C4" s="2">
        <v>1.0783341782805364E9</v>
      </c>
      <c r="D4" s="2">
        <v>2.695835445701341E8</v>
      </c>
      <c r="E4" s="2">
        <v>8.121100835454546E8</v>
      </c>
      <c r="F4" s="2">
        <v>1.5048531335851927E9</v>
      </c>
      <c r="G4" s="2">
        <v>3.7621328339629817E8</v>
      </c>
      <c r="H4" s="12">
        <v>0.1980725781678361</v>
      </c>
    </row>
    <row r="5">
      <c r="A5" s="1" t="str">
        <f>Normalized!A8</f>
        <v>2-Oxo-4-methylthiobutanoate</v>
      </c>
      <c r="B5" s="2">
        <v>7842514.638515265</v>
      </c>
      <c r="C5" s="2">
        <v>1.6771798309322283E7</v>
      </c>
      <c r="D5" s="2">
        <v>4192949.5773305707</v>
      </c>
      <c r="E5" s="2">
        <v>3137269.644816018</v>
      </c>
      <c r="F5" s="2">
        <v>9480454.373761052</v>
      </c>
      <c r="G5" s="2">
        <v>2370113.593440263</v>
      </c>
      <c r="H5" s="12">
        <v>0.43424280924989067</v>
      </c>
    </row>
    <row r="6">
      <c r="A6" s="1" t="str">
        <f>Normalized!A9</f>
        <v>2-Oxoglutaric acid</v>
      </c>
      <c r="B6" s="2">
        <v>2.2694995281481724E7</v>
      </c>
      <c r="C6" s="2">
        <v>9.260115374039093E7</v>
      </c>
      <c r="D6" s="2">
        <v>2.315028843509773E7</v>
      </c>
      <c r="E6" s="2">
        <v>6.5633939798701294E7</v>
      </c>
      <c r="F6" s="2">
        <v>1.2275879150011384E8</v>
      </c>
      <c r="G6" s="2">
        <v>3.068969787502846E7</v>
      </c>
      <c r="H6" s="12">
        <v>0.23925864972269542</v>
      </c>
    </row>
    <row r="7">
      <c r="A7" s="1" t="str">
        <f>Normalized!A10</f>
        <v>3-Hydroxyisovaleric acid</v>
      </c>
      <c r="B7" s="2">
        <v>4.9748765782711126E7</v>
      </c>
      <c r="C7" s="2">
        <v>9.351351206968062E7</v>
      </c>
      <c r="D7" s="2">
        <v>2.3378378017420154E7</v>
      </c>
      <c r="E7" s="2">
        <v>8.656105814285716E7</v>
      </c>
      <c r="F7" s="2">
        <v>1.2770140631206937E8</v>
      </c>
      <c r="G7" s="2">
        <v>3.1925351578017343E7</v>
      </c>
      <c r="H7" s="12">
        <v>0.3218049420616291</v>
      </c>
    </row>
    <row r="8">
      <c r="A8" s="1" t="str">
        <f>Normalized!A11</f>
        <v>3-Methylthiopropionate</v>
      </c>
      <c r="B8" s="2">
        <v>631400.5263659497</v>
      </c>
      <c r="C8" s="2">
        <v>6066489.171511324</v>
      </c>
      <c r="D8" s="2">
        <v>1516622.292877831</v>
      </c>
      <c r="E8" s="2">
        <v>3243379.5986103895</v>
      </c>
      <c r="F8" s="2">
        <v>8710248.391802832</v>
      </c>
      <c r="G8" s="2">
        <v>2177562.097950708</v>
      </c>
      <c r="H8" s="12">
        <v>0.2865338622395961</v>
      </c>
    </row>
    <row r="9">
      <c r="A9" s="1" t="str">
        <f>Normalized!A12</f>
        <v>4-Pyridoxate</v>
      </c>
      <c r="B9" s="2">
        <v>1.842968266817607E8</v>
      </c>
      <c r="C9" s="2">
        <v>5.481057790813383E8</v>
      </c>
      <c r="D9" s="2">
        <v>1.3702644477033457E8</v>
      </c>
      <c r="E9" s="2">
        <v>3.1022276069264066E8</v>
      </c>
      <c r="F9" s="2">
        <v>6.776592111829093E8</v>
      </c>
      <c r="G9" s="2">
        <v>1.694148027957273E8</v>
      </c>
      <c r="H9" s="12">
        <v>0.5534977777871402</v>
      </c>
    </row>
    <row r="10">
      <c r="A10" s="1" t="str">
        <f>Normalized!A13</f>
        <v>Allantoate</v>
      </c>
      <c r="B10" s="2">
        <v>133001.48272201786</v>
      </c>
      <c r="C10" s="2">
        <v>955754.9921267317</v>
      </c>
      <c r="D10" s="2">
        <v>238938.74803168292</v>
      </c>
      <c r="E10" s="2">
        <v>543816.1095</v>
      </c>
      <c r="F10" s="2">
        <v>1366911.9054000678</v>
      </c>
      <c r="G10" s="2">
        <v>341727.97635001695</v>
      </c>
      <c r="H10" s="12">
        <v>0.28669405438778894</v>
      </c>
    </row>
    <row r="11">
      <c r="A11" s="1" t="str">
        <f>Normalized!A14</f>
        <v>Ascorbate</v>
      </c>
      <c r="B11" s="2">
        <v>3.598677991428658E7</v>
      </c>
      <c r="C11" s="2">
        <v>1.0398447944588058E8</v>
      </c>
      <c r="D11" s="2">
        <v>2.5996119861470144E7</v>
      </c>
      <c r="E11" s="2">
        <v>1.9709395375671E7</v>
      </c>
      <c r="F11" s="2">
        <v>5.226589797557077E7</v>
      </c>
      <c r="G11" s="2">
        <v>1.3066474493892692E7</v>
      </c>
      <c r="H11" s="12">
        <v>0.6620115823335916</v>
      </c>
    </row>
    <row r="12">
      <c r="A12" s="1" t="str">
        <f>Normalized!A15</f>
        <v>Asparagine</v>
      </c>
      <c r="B12" s="2">
        <v>1088614.7701139294</v>
      </c>
      <c r="C12" s="2">
        <v>1660621.9853274159</v>
      </c>
      <c r="D12" s="2">
        <v>415155.49633185397</v>
      </c>
      <c r="E12" s="2">
        <v>1039601.3467316015</v>
      </c>
      <c r="F12" s="2">
        <v>1906525.2841039326</v>
      </c>
      <c r="G12" s="2">
        <v>476631.32102598314</v>
      </c>
      <c r="H12" s="12">
        <v>0.9385440501882978</v>
      </c>
    </row>
    <row r="13">
      <c r="A13" s="1" t="str">
        <f>Normalized!A16</f>
        <v>Cholate</v>
      </c>
      <c r="B13" s="2">
        <v>3.954442878131631E9</v>
      </c>
      <c r="C13" s="2">
        <v>5.228915751730392E9</v>
      </c>
      <c r="D13" s="2">
        <v>1.307228937932598E9</v>
      </c>
      <c r="E13" s="2">
        <v>1.5588556711255412E9</v>
      </c>
      <c r="F13" s="2">
        <v>1.6388775110919323E9</v>
      </c>
      <c r="G13" s="2">
        <v>4.097193777729831E8</v>
      </c>
      <c r="H13" s="12">
        <v>0.19633488769710217</v>
      </c>
    </row>
    <row r="14">
      <c r="A14" s="1" t="str">
        <f>Normalized!A17</f>
        <v>Citrulline</v>
      </c>
      <c r="B14" s="2">
        <v>1.8691047354132984E7</v>
      </c>
      <c r="C14" s="2">
        <v>1.3439522434233916E8</v>
      </c>
      <c r="D14" s="2">
        <v>3.359880608558479E7</v>
      </c>
      <c r="E14" s="2">
        <v>8.162898246422078E7</v>
      </c>
      <c r="F14" s="2">
        <v>1.9199084273975682E8</v>
      </c>
      <c r="G14" s="2">
        <v>4.7997710684939206E7</v>
      </c>
      <c r="H14" s="12">
        <v>0.2460308315669222</v>
      </c>
    </row>
    <row r="15">
      <c r="A15" s="1" t="str">
        <f>Normalized!A18</f>
        <v>Creatinine</v>
      </c>
      <c r="B15" s="2">
        <v>35790.528191930585</v>
      </c>
      <c r="C15" s="2">
        <v>2732787.9356511957</v>
      </c>
      <c r="D15" s="2">
        <v>683196.9839127989</v>
      </c>
      <c r="E15" s="2">
        <v>1710912.4240714281</v>
      </c>
      <c r="F15" s="2">
        <v>3878504.548791003</v>
      </c>
      <c r="G15" s="2">
        <v>969626.1371977507</v>
      </c>
      <c r="H15" s="12">
        <v>0.1301214528393015</v>
      </c>
    </row>
    <row r="16">
      <c r="A16" s="1" t="str">
        <f>Normalized!A19</f>
        <v>Cysteate</v>
      </c>
      <c r="B16" s="2">
        <v>367000.1366329654</v>
      </c>
      <c r="C16" s="2">
        <v>5678271.244239633</v>
      </c>
      <c r="D16" s="2">
        <v>1419567.8110599082</v>
      </c>
      <c r="E16" s="2">
        <v>3462753.949108225</v>
      </c>
      <c r="F16" s="2">
        <v>8118015.665636663</v>
      </c>
      <c r="G16" s="2">
        <v>2029503.9164091658</v>
      </c>
      <c r="H16" s="12">
        <v>0.17812626058268555</v>
      </c>
    </row>
    <row r="17">
      <c r="A17" s="1" t="str">
        <f>Normalized!A20</f>
        <v>dAMP</v>
      </c>
      <c r="B17" s="2">
        <v>276520.6641201382</v>
      </c>
      <c r="C17" s="2">
        <v>1014313.4173934638</v>
      </c>
      <c r="D17" s="2">
        <v>253578.35434836595</v>
      </c>
      <c r="E17" s="2">
        <v>791969.0488961037</v>
      </c>
      <c r="F17" s="2">
        <v>1436270.1638425584</v>
      </c>
      <c r="G17" s="2">
        <v>359067.5409606396</v>
      </c>
      <c r="H17" s="12">
        <v>0.20721130573035862</v>
      </c>
    </row>
    <row r="18">
      <c r="A18" s="1" t="str">
        <f>Normalized!A21</f>
        <v>dCMP</v>
      </c>
      <c r="B18" s="2">
        <v>369578.79105580656</v>
      </c>
      <c r="C18" s="2">
        <v>2170116.475990923</v>
      </c>
      <c r="D18" s="2">
        <v>542529.1189977308</v>
      </c>
      <c r="E18" s="2">
        <v>1722462.6052943724</v>
      </c>
      <c r="F18" s="2">
        <v>3045422.8263884564</v>
      </c>
      <c r="G18" s="2">
        <v>761355.7065971141</v>
      </c>
      <c r="H18" s="12">
        <v>0.12218651141196214</v>
      </c>
    </row>
    <row r="19">
      <c r="A19" s="1" t="str">
        <f>Normalized!A22</f>
        <v>Deoxyinosine</v>
      </c>
      <c r="B19" s="2">
        <v>1.3367035875857832E7</v>
      </c>
      <c r="C19" s="2">
        <v>3.614859604587552E7</v>
      </c>
      <c r="D19" s="2">
        <v>9037149.01146888</v>
      </c>
      <c r="E19" s="2">
        <v>1.866283181409091E7</v>
      </c>
      <c r="F19" s="2">
        <v>4.500740457656593E7</v>
      </c>
      <c r="G19" s="2">
        <v>1.1251851144141482E7</v>
      </c>
      <c r="H19" s="12">
        <v>0.7061619557385543</v>
      </c>
    </row>
    <row r="20">
      <c r="A20" s="1" t="str">
        <f>Normalized!A23</f>
        <v>D-Gluconate</v>
      </c>
      <c r="B20" s="2">
        <v>1.2765664015871209E8</v>
      </c>
      <c r="C20" s="2">
        <v>8.532656616576694E8</v>
      </c>
      <c r="D20" s="2">
        <v>2.1331641541441736E8</v>
      </c>
      <c r="E20" s="2">
        <v>5.419990255021646E8</v>
      </c>
      <c r="F20" s="2">
        <v>1.2243975385354857E9</v>
      </c>
      <c r="G20" s="2">
        <v>3.0609938463387144E8</v>
      </c>
      <c r="H20" s="12">
        <v>0.230014529369717</v>
      </c>
    </row>
    <row r="21" ht="15.75" customHeight="1">
      <c r="A21" s="1" t="str">
        <f>Normalized!A24</f>
        <v>FAD</v>
      </c>
      <c r="B21" s="2">
        <v>1703105.7445252447</v>
      </c>
      <c r="C21" s="2">
        <v>1.9276307389944952E7</v>
      </c>
      <c r="D21" s="2">
        <v>4819076.847486238</v>
      </c>
      <c r="E21" s="2">
        <v>1.2307554897727272E7</v>
      </c>
      <c r="F21" s="2">
        <v>2.758156065042149E7</v>
      </c>
      <c r="G21" s="2">
        <v>6895390.162605372</v>
      </c>
      <c r="H21" s="12">
        <v>0.17445600791379812</v>
      </c>
    </row>
    <row r="22" ht="15.75" customHeight="1">
      <c r="A22" s="1" t="str">
        <f>Normalized!A25</f>
        <v>Folate</v>
      </c>
      <c r="B22" s="2">
        <v>1798374.5215084734</v>
      </c>
      <c r="C22" s="2">
        <v>1503695.0670083044</v>
      </c>
      <c r="D22" s="2">
        <v>375923.7667520761</v>
      </c>
      <c r="E22" s="2">
        <v>551221.5876277057</v>
      </c>
      <c r="F22" s="2">
        <v>885480.6747487389</v>
      </c>
      <c r="G22" s="2">
        <v>221370.16868718472</v>
      </c>
      <c r="H22" s="12">
        <v>0.017683691911846287</v>
      </c>
    </row>
    <row r="23" ht="15.75" customHeight="1">
      <c r="A23" s="1" t="str">
        <f>Normalized!A26</f>
        <v>Glucosamine</v>
      </c>
      <c r="B23" s="2">
        <v>344567.78257802257</v>
      </c>
      <c r="C23" s="2">
        <v>1000304.3316560558</v>
      </c>
      <c r="D23" s="2">
        <v>250076.08291401394</v>
      </c>
      <c r="E23" s="2">
        <v>680242.0953246754</v>
      </c>
      <c r="F23" s="2">
        <v>1375297.6945173005</v>
      </c>
      <c r="G23" s="2">
        <v>343824.4236293251</v>
      </c>
      <c r="H23" s="12">
        <v>0.3990980347640629</v>
      </c>
    </row>
    <row r="24" ht="15.75" customHeight="1">
      <c r="A24" s="1" t="str">
        <f>Normalized!A27</f>
        <v>Glucose 1-phosphate</v>
      </c>
      <c r="B24" s="2">
        <v>43822.51513944214</v>
      </c>
      <c r="C24" s="2">
        <v>1.757215673962246E7</v>
      </c>
      <c r="D24" s="2">
        <v>4393039.184905615</v>
      </c>
      <c r="E24" s="2">
        <v>8441280.20649567</v>
      </c>
      <c r="F24" s="2">
        <v>2.5461768684108753E7</v>
      </c>
      <c r="G24" s="2">
        <v>6365442.171027188</v>
      </c>
      <c r="H24" s="12">
        <v>0.2390415673346523</v>
      </c>
    </row>
    <row r="25" ht="15.75" customHeight="1">
      <c r="A25" s="1" t="str">
        <f>Normalized!A28</f>
        <v>Glucose 6-phosphate</v>
      </c>
      <c r="B25" s="2">
        <v>16508.401063811885</v>
      </c>
      <c r="C25" s="2">
        <v>1.7564614210508507E7</v>
      </c>
      <c r="D25" s="2">
        <v>4391153.552627127</v>
      </c>
      <c r="E25" s="2">
        <v>8294816.286575759</v>
      </c>
      <c r="F25" s="2">
        <v>2.5472805331944473E7</v>
      </c>
      <c r="G25" s="2">
        <v>6368201.332986118</v>
      </c>
      <c r="H25" s="12">
        <v>0.24561020213229745</v>
      </c>
    </row>
    <row r="26" ht="15.75" customHeight="1">
      <c r="A26" s="1" t="str">
        <f>Normalized!A29</f>
        <v>Glutamine</v>
      </c>
      <c r="B26" s="2">
        <v>5330702.188683963</v>
      </c>
      <c r="C26" s="2">
        <v>1.2237508070543703E7</v>
      </c>
      <c r="D26" s="2">
        <v>3059377.0176359257</v>
      </c>
      <c r="E26" s="2">
        <v>9407283.636017313</v>
      </c>
      <c r="F26" s="2">
        <v>1.6240146205218934E7</v>
      </c>
      <c r="G26" s="2">
        <v>4060036.5513047334</v>
      </c>
      <c r="H26" s="12">
        <v>0.3979292897125485</v>
      </c>
    </row>
    <row r="27" ht="15.75" customHeight="1">
      <c r="A27" s="1" t="str">
        <f>Normalized!A30</f>
        <v>Glutathione disulfide</v>
      </c>
      <c r="B27" s="2">
        <v>6422050.091007388</v>
      </c>
      <c r="C27" s="2">
        <v>1.4148780954365585E7</v>
      </c>
      <c r="D27" s="2">
        <v>3537195.2385913962</v>
      </c>
      <c r="E27" s="2">
        <v>1333622.4429653678</v>
      </c>
      <c r="F27" s="2">
        <v>3779354.6568889916</v>
      </c>
      <c r="G27" s="2">
        <v>944838.6642222479</v>
      </c>
      <c r="H27" s="12">
        <v>0.3104420971051029</v>
      </c>
    </row>
    <row r="28" ht="15.75" customHeight="1">
      <c r="A28" s="1" t="str">
        <f>Normalized!A31</f>
        <v>Guanosine</v>
      </c>
      <c r="B28" s="2">
        <v>957511.7026059614</v>
      </c>
      <c r="C28" s="2">
        <v>1687697.0249190514</v>
      </c>
      <c r="D28" s="2">
        <v>421924.25622976286</v>
      </c>
      <c r="E28" s="2">
        <v>1339337.7353181818</v>
      </c>
      <c r="F28" s="2">
        <v>2028769.8020459772</v>
      </c>
      <c r="G28" s="2">
        <v>507192.4505114943</v>
      </c>
      <c r="H28" s="12">
        <v>0.557293149752431</v>
      </c>
    </row>
    <row r="29" ht="15.75" customHeight="1">
      <c r="A29" s="1" t="str">
        <f>Normalized!A32</f>
        <v>Homocysteic acid</v>
      </c>
      <c r="B29" s="2">
        <v>272988.7658247255</v>
      </c>
      <c r="C29" s="2">
        <v>1318905.2752539827</v>
      </c>
      <c r="D29" s="2">
        <v>329726.3188134957</v>
      </c>
      <c r="E29" s="2">
        <v>764362.8253268398</v>
      </c>
      <c r="F29" s="2">
        <v>1800576.5929510018</v>
      </c>
      <c r="G29" s="2">
        <v>450144.14823775046</v>
      </c>
      <c r="H29" s="12">
        <v>0.3483049683292695</v>
      </c>
    </row>
    <row r="30" ht="15.75" customHeight="1">
      <c r="A30" s="1" t="str">
        <f>Normalized!A33</f>
        <v>Homoserine/Threonine</v>
      </c>
      <c r="B30" s="2">
        <v>3.721432161810041E7</v>
      </c>
      <c r="C30" s="2">
        <v>9.29960331865796E7</v>
      </c>
      <c r="D30" s="2">
        <v>2.32490082966449E7</v>
      </c>
      <c r="E30" s="2">
        <v>7.579027130757576E7</v>
      </c>
      <c r="F30" s="2">
        <v>1.267071111911134E8</v>
      </c>
      <c r="G30" s="2">
        <v>3.167677779777835E7</v>
      </c>
      <c r="H30" s="12">
        <v>0.2962414833412861</v>
      </c>
    </row>
    <row r="31" ht="15.75" customHeight="1">
      <c r="A31" s="1" t="str">
        <f>Normalized!A34</f>
        <v>Homovanillic acid</v>
      </c>
      <c r="B31" s="2">
        <v>1.813504601598747E8</v>
      </c>
      <c r="C31" s="2">
        <v>9.953771695118172E8</v>
      </c>
      <c r="D31" s="2">
        <v>2.488442923779543E8</v>
      </c>
      <c r="E31" s="2">
        <v>6.652968017640693E8</v>
      </c>
      <c r="F31" s="2">
        <v>1.4239994510878673E9</v>
      </c>
      <c r="G31" s="2">
        <v>3.559998627719668E8</v>
      </c>
      <c r="H31" s="12">
        <v>0.22894081631412921</v>
      </c>
    </row>
    <row r="32" ht="15.75" customHeight="1">
      <c r="A32" s="1" t="str">
        <f>Normalized!A35</f>
        <v>Hydroxyisocaproic acid</v>
      </c>
      <c r="B32" s="2">
        <v>6.077472347405816E8</v>
      </c>
      <c r="C32" s="2">
        <v>2.519234803422516E9</v>
      </c>
      <c r="D32" s="2">
        <v>6.29808700855629E8</v>
      </c>
      <c r="E32" s="2">
        <v>2.0737305576839828E9</v>
      </c>
      <c r="F32" s="2">
        <v>3.4577455976720023E9</v>
      </c>
      <c r="G32" s="2">
        <v>8.644363994180006E8</v>
      </c>
      <c r="H32" s="12">
        <v>0.14499917057660683</v>
      </c>
    </row>
    <row r="33" ht="15.75" customHeight="1">
      <c r="A33" s="1" t="str">
        <f>Normalized!A36</f>
        <v>Hydroxyproline</v>
      </c>
      <c r="B33" s="2">
        <v>262369.2855383177</v>
      </c>
      <c r="C33" s="2">
        <v>1265726.7700328717</v>
      </c>
      <c r="D33" s="2">
        <v>316431.69250821794</v>
      </c>
      <c r="E33" s="2">
        <v>1020773.5329805193</v>
      </c>
      <c r="F33" s="2">
        <v>1747059.4283993768</v>
      </c>
      <c r="G33" s="2">
        <v>436764.8570998442</v>
      </c>
      <c r="H33" s="12">
        <v>0.13446855098993568</v>
      </c>
    </row>
    <row r="34" ht="15.75" customHeight="1">
      <c r="A34" s="1" t="str">
        <f>Normalized!A37</f>
        <v>Hypoxanthine</v>
      </c>
      <c r="B34" s="2">
        <v>5.685483048680012E7</v>
      </c>
      <c r="C34" s="2">
        <v>9.058220121067569E7</v>
      </c>
      <c r="D34" s="2">
        <v>2.264555030266892E7</v>
      </c>
      <c r="E34" s="2">
        <v>5.343127170259742E7</v>
      </c>
      <c r="F34" s="2">
        <v>9.327402942077641E7</v>
      </c>
      <c r="G34" s="2">
        <v>2.3318507355194103E7</v>
      </c>
      <c r="H34" s="12">
        <v>0.9200208307682565</v>
      </c>
    </row>
    <row r="35" ht="15.75" customHeight="1">
      <c r="A35" s="1" t="str">
        <f>Normalized!A38</f>
        <v>Kynurenic acid</v>
      </c>
      <c r="B35" s="2">
        <v>6898427.49543134</v>
      </c>
      <c r="C35" s="2">
        <v>2.2074385078760657E7</v>
      </c>
      <c r="D35" s="2">
        <v>5518596.269690164</v>
      </c>
      <c r="E35" s="2">
        <v>1.838458751965368E7</v>
      </c>
      <c r="F35" s="2">
        <v>3.066967310896851E7</v>
      </c>
      <c r="G35" s="2">
        <v>7667418.277242128</v>
      </c>
      <c r="H35" s="12">
        <v>0.1936887102435268</v>
      </c>
    </row>
    <row r="36" ht="15.75" customHeight="1">
      <c r="A36" s="1" t="str">
        <f>Normalized!A39</f>
        <v>Leucine/Isoleucine</v>
      </c>
      <c r="B36" s="2">
        <v>3.9701757309844744E8</v>
      </c>
      <c r="C36" s="2">
        <v>6.543268502199707E8</v>
      </c>
      <c r="D36" s="2">
        <v>1.6358171255499268E8</v>
      </c>
      <c r="E36" s="2">
        <v>6.379619323593074E8</v>
      </c>
      <c r="F36" s="2">
        <v>7.845951062868693E8</v>
      </c>
      <c r="G36" s="2">
        <v>1.9614877657171732E8</v>
      </c>
      <c r="H36" s="12">
        <v>0.33818043112972873</v>
      </c>
    </row>
    <row r="37" ht="15.75" customHeight="1">
      <c r="A37" s="1" t="str">
        <f>Normalized!A40</f>
        <v>L-Methionine</v>
      </c>
      <c r="B37" s="2">
        <v>2.250872064573503E7</v>
      </c>
      <c r="C37" s="2">
        <v>3.6626616174062416E7</v>
      </c>
      <c r="D37" s="2">
        <v>9156654.043515604</v>
      </c>
      <c r="E37" s="2">
        <v>2.3016643153463203E7</v>
      </c>
      <c r="F37" s="2">
        <v>3.7476013063408114E7</v>
      </c>
      <c r="G37" s="2">
        <v>9369003.265852029</v>
      </c>
      <c r="H37" s="12">
        <v>0.9705879899698189</v>
      </c>
    </row>
    <row r="38" ht="15.75" customHeight="1">
      <c r="A38" s="1" t="str">
        <f>Normalized!A41</f>
        <v>Lysine</v>
      </c>
      <c r="B38" s="2">
        <v>2567371.4566417057</v>
      </c>
      <c r="C38" s="2">
        <v>2826882.7664414267</v>
      </c>
      <c r="D38" s="2">
        <v>706720.6916103567</v>
      </c>
      <c r="E38" s="2">
        <v>816996.452474026</v>
      </c>
      <c r="F38" s="2">
        <v>1397456.6599776645</v>
      </c>
      <c r="G38" s="2">
        <v>349364.1649944161</v>
      </c>
      <c r="H38" s="12">
        <v>0.08036490902624856</v>
      </c>
    </row>
    <row r="39" ht="15.75" customHeight="1">
      <c r="A39" s="1" t="str">
        <f>Normalized!A42</f>
        <v>Malate</v>
      </c>
      <c r="B39" s="2">
        <v>2.870183704077109E8</v>
      </c>
      <c r="C39" s="2">
        <v>1.3132900373581772E9</v>
      </c>
      <c r="D39" s="2">
        <v>3.283225093395443E8</v>
      </c>
      <c r="E39" s="2">
        <v>1.2199884358658009E9</v>
      </c>
      <c r="F39" s="2">
        <v>1.7940748975351985E9</v>
      </c>
      <c r="G39" s="2">
        <v>4.485187243837996E8</v>
      </c>
      <c r="H39" s="12">
        <v>0.07620789936191348</v>
      </c>
    </row>
    <row r="40" ht="15.75" customHeight="1">
      <c r="A40" s="1" t="str">
        <f>Normalized!A43</f>
        <v>N-Acetylglucosamine</v>
      </c>
      <c r="B40" s="2">
        <v>1.7206915791281912E7</v>
      </c>
      <c r="C40" s="2">
        <v>2.072240141478367E7</v>
      </c>
      <c r="D40" s="2">
        <v>5180600.353695918</v>
      </c>
      <c r="E40" s="2">
        <v>4679888.63482684</v>
      </c>
      <c r="F40" s="2">
        <v>9281533.730032109</v>
      </c>
      <c r="G40" s="2">
        <v>2320383.432508027</v>
      </c>
      <c r="H40" s="12">
        <v>0.08776569430889081</v>
      </c>
    </row>
    <row r="41" ht="15.75" customHeight="1">
      <c r="A41" s="1" t="str">
        <f>Normalized!A44</f>
        <v>N-Acetylglutamate</v>
      </c>
      <c r="B41" s="2">
        <v>1.977864046158053E8</v>
      </c>
      <c r="C41" s="2">
        <v>8.941189029441183E8</v>
      </c>
      <c r="D41" s="2">
        <v>2.2352972573602957E8</v>
      </c>
      <c r="E41" s="2">
        <v>5.796054387424242E8</v>
      </c>
      <c r="F41" s="2">
        <v>1.245991049202084E9</v>
      </c>
      <c r="G41" s="2">
        <v>3.11497762300521E8</v>
      </c>
      <c r="H41" s="12">
        <v>0.28568321510743055</v>
      </c>
    </row>
    <row r="42" ht="15.75" customHeight="1">
      <c r="A42" s="1" t="str">
        <f>Normalized!A45</f>
        <v>N-Acetylornithine</v>
      </c>
      <c r="B42" s="2">
        <v>1.2891656311266195E7</v>
      </c>
      <c r="C42" s="2">
        <v>1.801282619363329E7</v>
      </c>
      <c r="D42" s="2">
        <v>4503206.548408322</v>
      </c>
      <c r="E42" s="2">
        <v>1.2392818105194805E7</v>
      </c>
      <c r="F42" s="2">
        <v>1.7543326967476144E7</v>
      </c>
      <c r="G42" s="2">
        <v>4385831.741869036</v>
      </c>
      <c r="H42" s="12">
        <v>0.9409312297222123</v>
      </c>
    </row>
    <row r="43" ht="15.75" customHeight="1">
      <c r="A43" s="1" t="str">
        <f>Normalized!A46</f>
        <v>Nicotinate</v>
      </c>
      <c r="B43" s="2">
        <v>1.8620001596402068E7</v>
      </c>
      <c r="C43" s="2">
        <v>6.5035679389640875E7</v>
      </c>
      <c r="D43" s="2">
        <v>1.6258919847410219E7</v>
      </c>
      <c r="E43" s="2">
        <v>3.3366383336147185E7</v>
      </c>
      <c r="F43" s="2">
        <v>8.878806739270256E7</v>
      </c>
      <c r="G43" s="2">
        <v>2.219701684817564E7</v>
      </c>
      <c r="H43" s="12">
        <v>0.5679392676331695</v>
      </c>
    </row>
    <row r="44" ht="15.75" customHeight="1">
      <c r="A44" s="1" t="str">
        <f>Normalized!A47</f>
        <v>Ornithine</v>
      </c>
      <c r="B44" s="2">
        <v>1.1695038063293193E7</v>
      </c>
      <c r="C44" s="2">
        <v>4.313837440140591E7</v>
      </c>
      <c r="D44" s="2">
        <v>1.0784593600351477E7</v>
      </c>
      <c r="E44" s="2">
        <v>3.0274828236796536E7</v>
      </c>
      <c r="F44" s="2">
        <v>5.9512060685592346E7</v>
      </c>
      <c r="G44" s="2">
        <v>1.4878015171398086E7</v>
      </c>
      <c r="H44" s="12">
        <v>0.28005115582008544</v>
      </c>
    </row>
    <row r="45" ht="15.75" customHeight="1">
      <c r="A45" s="1" t="str">
        <f>Normalized!A48</f>
        <v>Orotate</v>
      </c>
      <c r="B45" s="2">
        <v>1.5752558127128096E7</v>
      </c>
      <c r="C45" s="2">
        <v>9.741831847320025E7</v>
      </c>
      <c r="D45" s="2">
        <v>2.435457961830006E7</v>
      </c>
      <c r="E45" s="2">
        <v>8.129499590339829E7</v>
      </c>
      <c r="F45" s="2">
        <v>1.3153977138324635E8</v>
      </c>
      <c r="G45" s="2">
        <v>3.2884942845811587E7</v>
      </c>
      <c r="H45" s="12">
        <v>0.09098568658040736</v>
      </c>
    </row>
    <row r="46" ht="15.75" customHeight="1">
      <c r="A46" s="1" t="str">
        <f>Normalized!A49</f>
        <v>Pantothenate</v>
      </c>
      <c r="B46" s="2">
        <v>2.1705515001624987E8</v>
      </c>
      <c r="C46" s="2">
        <v>8.290728014348829E8</v>
      </c>
      <c r="D46" s="2">
        <v>2.0726820035872072E8</v>
      </c>
      <c r="E46" s="2">
        <v>4.228741128787879E8</v>
      </c>
      <c r="F46" s="2">
        <v>1.1891740619451547E9</v>
      </c>
      <c r="G46" s="2">
        <v>2.9729351548628867E8</v>
      </c>
      <c r="H46" s="12">
        <v>0.5375191068409295</v>
      </c>
    </row>
    <row r="47" ht="15.75" customHeight="1">
      <c r="A47" s="1" t="str">
        <f>Normalized!A50</f>
        <v>Phenylalanine</v>
      </c>
      <c r="B47" s="2">
        <v>2.275071657833259E8</v>
      </c>
      <c r="C47" s="2">
        <v>6.193857432553092E8</v>
      </c>
      <c r="D47" s="2">
        <v>1.548464358138273E8</v>
      </c>
      <c r="E47" s="2">
        <v>4.980961698311688E8</v>
      </c>
      <c r="F47" s="2">
        <v>8.340198917952455E8</v>
      </c>
      <c r="G47" s="2">
        <v>2.0850497294881138E8</v>
      </c>
      <c r="H47" s="12">
        <v>0.26969121704694676</v>
      </c>
    </row>
    <row r="48" ht="15.75" customHeight="1">
      <c r="A48" s="1" t="str">
        <f>Normalized!A51</f>
        <v>Phenylpyruvate</v>
      </c>
      <c r="B48" s="2">
        <v>5.973225901273966E7</v>
      </c>
      <c r="C48" s="2">
        <v>1.057206873065366E8</v>
      </c>
      <c r="D48" s="2">
        <v>2.643017182663415E7</v>
      </c>
      <c r="E48" s="2">
        <v>3.819254884848485E7</v>
      </c>
      <c r="F48" s="2">
        <v>6.900019365386559E7</v>
      </c>
      <c r="G48" s="2">
        <v>1.7250048413466398E7</v>
      </c>
      <c r="H48" s="12">
        <v>0.5728377098313983</v>
      </c>
    </row>
    <row r="49" ht="15.75" customHeight="1">
      <c r="A49" s="1" t="str">
        <f>Normalized!A52</f>
        <v>Proline</v>
      </c>
      <c r="B49" s="2">
        <v>1.509385766285695E7</v>
      </c>
      <c r="C49" s="2">
        <v>2.2349042226318337E7</v>
      </c>
      <c r="D49" s="2">
        <v>5587260.556579584</v>
      </c>
      <c r="E49" s="2">
        <v>2.181829887056277E7</v>
      </c>
      <c r="F49" s="2">
        <v>2.7215003036748964E7</v>
      </c>
      <c r="G49" s="2">
        <v>6803750.759187241</v>
      </c>
      <c r="H49" s="12">
        <v>0.4358798653015613</v>
      </c>
    </row>
    <row r="50" ht="15.75" customHeight="1">
      <c r="A50" s="1" t="str">
        <f>Normalized!A53</f>
        <v>Riboflavin</v>
      </c>
      <c r="B50" s="2">
        <v>1.7260174996761415E7</v>
      </c>
      <c r="C50" s="2">
        <v>2.6469257437189512E7</v>
      </c>
      <c r="D50" s="2">
        <v>6617314.359297378</v>
      </c>
      <c r="E50" s="2">
        <v>9766430.444805196</v>
      </c>
      <c r="F50" s="2">
        <v>2.3661602053518567E7</v>
      </c>
      <c r="G50" s="2">
        <v>5915400.513379642</v>
      </c>
      <c r="H50" s="12">
        <v>0.44263209946072213</v>
      </c>
    </row>
    <row r="51" ht="15.75" customHeight="1">
      <c r="A51" s="1" t="str">
        <f>Normalized!A54</f>
        <v>Serine</v>
      </c>
      <c r="B51" s="2">
        <v>8938606.570028901</v>
      </c>
      <c r="C51" s="2">
        <v>8607027.05992898</v>
      </c>
      <c r="D51" s="2">
        <v>2151756.764982245</v>
      </c>
      <c r="E51" s="2">
        <v>4926053.709924243</v>
      </c>
      <c r="F51" s="2">
        <v>6059500.871435216</v>
      </c>
      <c r="G51" s="2">
        <v>1514875.217858804</v>
      </c>
      <c r="H51" s="12">
        <v>0.195147735996509</v>
      </c>
    </row>
    <row r="52" ht="15.75" customHeight="1">
      <c r="A52" s="1" t="str">
        <f>Normalized!A55</f>
        <v>Succinate/Methylmalonate</v>
      </c>
      <c r="B52" s="2">
        <v>3.731902914198736E8</v>
      </c>
      <c r="C52" s="2">
        <v>6.623792651303017E8</v>
      </c>
      <c r="D52" s="2">
        <v>1.6559481628257543E8</v>
      </c>
      <c r="E52" s="2">
        <v>5.387629772359307E8</v>
      </c>
      <c r="F52" s="2">
        <v>8.076495230715547E8</v>
      </c>
      <c r="G52" s="2">
        <v>2.0191238076788867E8</v>
      </c>
      <c r="H52" s="12">
        <v>0.5178189331940548</v>
      </c>
    </row>
    <row r="53" ht="15.75" customHeight="1">
      <c r="A53" s="1" t="str">
        <f>Normalized!A56</f>
        <v>Sucralose</v>
      </c>
      <c r="B53" s="2">
        <v>3.164372017013886E7</v>
      </c>
      <c r="C53" s="2">
        <v>5.6956419012006186E7</v>
      </c>
      <c r="D53" s="2">
        <v>1.4239104753001546E7</v>
      </c>
      <c r="E53" s="2">
        <v>2.5743928667640693E7</v>
      </c>
      <c r="F53" s="2">
        <v>5.6106608888317965E7</v>
      </c>
      <c r="G53" s="2">
        <v>1.4026652222079491E7</v>
      </c>
      <c r="H53" s="12">
        <v>0.7818529368819659</v>
      </c>
    </row>
    <row r="54" ht="15.75" customHeight="1">
      <c r="A54" s="1" t="str">
        <f>Normalized!A57</f>
        <v>Taurine</v>
      </c>
      <c r="B54" s="2">
        <v>5.251796000183737E7</v>
      </c>
      <c r="C54" s="2">
        <v>2.3916191014617223E8</v>
      </c>
      <c r="D54" s="2">
        <v>5.979047753654306E7</v>
      </c>
      <c r="E54" s="2">
        <v>1.6820695328787878E8</v>
      </c>
      <c r="F54" s="2">
        <v>3.384351241525487E8</v>
      </c>
      <c r="G54" s="2">
        <v>8.460878103813717E7</v>
      </c>
      <c r="H54" s="12">
        <v>0.22947127721512275</v>
      </c>
    </row>
    <row r="55" ht="15.75" customHeight="1">
      <c r="A55" s="1" t="str">
        <f>Normalized!A58</f>
        <v>Thymidine</v>
      </c>
      <c r="B55" s="2">
        <v>4586313.236902109</v>
      </c>
      <c r="C55" s="2">
        <v>5608506.057901509</v>
      </c>
      <c r="D55" s="2">
        <v>1402126.5144753773</v>
      </c>
      <c r="E55" s="2">
        <v>4366346.268238096</v>
      </c>
      <c r="F55" s="2">
        <v>6467226.814687472</v>
      </c>
      <c r="G55" s="2">
        <v>1616806.703671868</v>
      </c>
      <c r="H55" s="12">
        <v>0.9184581584186308</v>
      </c>
    </row>
    <row r="56" ht="15.75" customHeight="1">
      <c r="A56" s="1" t="str">
        <f>Normalized!A59</f>
        <v>Thymine</v>
      </c>
      <c r="B56" s="2">
        <v>3.502525754335E7</v>
      </c>
      <c r="C56" s="2">
        <v>5.848010877938374E7</v>
      </c>
      <c r="D56" s="2">
        <v>1.4620027194845935E7</v>
      </c>
      <c r="E56" s="2">
        <v>3.701572027173161E7</v>
      </c>
      <c r="F56" s="2">
        <v>4.925847320972356E7</v>
      </c>
      <c r="G56" s="2">
        <v>1.231461830243089E7</v>
      </c>
      <c r="H56" s="12">
        <v>0.9263369767557803</v>
      </c>
    </row>
    <row r="57" ht="15.75" customHeight="1">
      <c r="A57" s="1" t="str">
        <f>Normalized!A60</f>
        <v>Tryptophan</v>
      </c>
      <c r="B57" s="2">
        <v>2.1716310700635847E8</v>
      </c>
      <c r="C57" s="2">
        <v>4.263753217683097E8</v>
      </c>
      <c r="D57" s="2">
        <v>1.0659383044207743E8</v>
      </c>
      <c r="E57" s="2">
        <v>3.463507934177489E8</v>
      </c>
      <c r="F57" s="2">
        <v>5.648799492898599E8</v>
      </c>
      <c r="G57" s="2">
        <v>1.4121998732246497E8</v>
      </c>
      <c r="H57" s="12">
        <v>0.44179192287045543</v>
      </c>
    </row>
    <row r="58" ht="15.75" customHeight="1">
      <c r="A58" s="1" t="str">
        <f>Normalized!A61</f>
        <v>Tyrosine</v>
      </c>
      <c r="B58" s="2">
        <v>2.5209610178055173E8</v>
      </c>
      <c r="C58" s="2">
        <v>5.703718181157506E8</v>
      </c>
      <c r="D58" s="2">
        <v>1.4259295452893764E8</v>
      </c>
      <c r="E58" s="2">
        <v>5.54218631073593E8</v>
      </c>
      <c r="F58" s="2">
        <v>7.398206603590143E8</v>
      </c>
      <c r="G58" s="2">
        <v>1.8495516508975357E8</v>
      </c>
      <c r="H58" s="12">
        <v>0.17612012113520278</v>
      </c>
    </row>
    <row r="59" ht="15.75" customHeight="1">
      <c r="A59" s="1" t="str">
        <f>Normalized!A62</f>
        <v>UDP-N-acetylglucosamine</v>
      </c>
      <c r="B59" s="2">
        <v>967620.6884463761</v>
      </c>
      <c r="C59" s="2">
        <v>1.2477632873913307E7</v>
      </c>
      <c r="D59" s="2">
        <v>3119408.2184783267</v>
      </c>
      <c r="E59" s="2">
        <v>7801158.613181819</v>
      </c>
      <c r="F59" s="2">
        <v>1.7818759740700793E7</v>
      </c>
      <c r="G59" s="2">
        <v>4454689.935175198</v>
      </c>
      <c r="H59" s="12">
        <v>0.17602576252178093</v>
      </c>
    </row>
    <row r="60" ht="15.75" customHeight="1">
      <c r="A60" s="1" t="str">
        <f>Normalized!A63</f>
        <v>Uracil</v>
      </c>
      <c r="B60" s="2">
        <v>2.5446978186985094E7</v>
      </c>
      <c r="C60" s="2">
        <v>3.895442018142969E7</v>
      </c>
      <c r="D60" s="2">
        <v>9738605.045357423</v>
      </c>
      <c r="E60" s="2">
        <v>2.1965530554545455E7</v>
      </c>
      <c r="F60" s="2">
        <v>3.967512257949899E7</v>
      </c>
      <c r="G60" s="2">
        <v>9918780.644874748</v>
      </c>
      <c r="H60" s="12">
        <v>0.8119946352707621</v>
      </c>
    </row>
    <row r="61" ht="15.75" customHeight="1">
      <c r="A61" s="1" t="str">
        <f>Normalized!A64</f>
        <v>Uric acid</v>
      </c>
      <c r="B61" s="2">
        <v>4.6477449585835904E7</v>
      </c>
      <c r="C61" s="2">
        <v>7.135294672006354E8</v>
      </c>
      <c r="D61" s="2">
        <v>1.7838236680015886E8</v>
      </c>
      <c r="E61" s="2">
        <v>5.296065055179654E8</v>
      </c>
      <c r="F61" s="2">
        <v>9.987633899690346E8</v>
      </c>
      <c r="G61" s="2">
        <v>2.4969084749225864E8</v>
      </c>
      <c r="H61" s="12">
        <v>0.09379043434306085</v>
      </c>
    </row>
    <row r="62" ht="15.75" customHeight="1">
      <c r="A62" s="1" t="str">
        <f>Normalized!A65</f>
        <v>Valine</v>
      </c>
      <c r="B62" s="2">
        <v>6.1923205796092734E7</v>
      </c>
      <c r="C62" s="2">
        <v>8.450665720573162E7</v>
      </c>
      <c r="D62" s="2">
        <v>2.1126664301432904E7</v>
      </c>
      <c r="E62" s="2">
        <v>8.228611630952382E7</v>
      </c>
      <c r="F62" s="2">
        <v>9.326602804826415E7</v>
      </c>
      <c r="G62" s="2">
        <v>2.3316507012066036E7</v>
      </c>
      <c r="H62" s="12">
        <v>0.5254095709235985</v>
      </c>
    </row>
    <row r="63" ht="15.75" customHeight="1">
      <c r="A63" s="1" t="str">
        <f>Normalized!A66</f>
        <v>Xanthine</v>
      </c>
      <c r="B63" s="2">
        <v>1.7484887035092548E8</v>
      </c>
      <c r="C63" s="2">
        <v>3.0883764130964816E8</v>
      </c>
      <c r="D63" s="2">
        <v>7.720941032741204E7</v>
      </c>
      <c r="E63" s="2">
        <v>2.4451822253246754E8</v>
      </c>
      <c r="F63" s="2">
        <v>3.703345362611854E8</v>
      </c>
      <c r="G63" s="2">
        <v>9.258363406529635E7</v>
      </c>
      <c r="H63" s="12">
        <v>0.5582438447268766</v>
      </c>
    </row>
    <row r="64" ht="15.75" customHeight="1">
      <c r="A64" s="1" t="str">
        <f>Normalized!A67</f>
        <v>Xanthurenic acid</v>
      </c>
      <c r="B64" s="2">
        <v>960018.5220238536</v>
      </c>
      <c r="C64" s="2">
        <v>4082115.829825096</v>
      </c>
      <c r="D64" s="2">
        <v>1020528.957456274</v>
      </c>
      <c r="E64" s="2">
        <v>3051784.5436125537</v>
      </c>
      <c r="F64" s="2">
        <v>5630919.331984701</v>
      </c>
      <c r="G64" s="2">
        <v>1407729.8329961752</v>
      </c>
      <c r="H64" s="12">
        <v>0.19935396955806242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3:H64">
    <cfRule type="cellIs" dxfId="0" priority="1" operator="lessThan">
      <formula>0.1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8.71"/>
    <col customWidth="1" min="3" max="3" width="16.0"/>
    <col customWidth="1" min="4" max="26" width="8.71"/>
  </cols>
  <sheetData>
    <row r="1">
      <c r="A1" s="13" t="s">
        <v>174</v>
      </c>
      <c r="B1" s="7" t="s">
        <v>82</v>
      </c>
      <c r="C1" s="7" t="str">
        <f>"p-Value " &amp; B1</f>
        <v>p-Value Infected</v>
      </c>
    </row>
    <row r="2">
      <c r="A2" s="1" t="str">
        <f>Stats!A3</f>
        <v>1-Methyladenosine</v>
      </c>
      <c r="B2" s="2">
        <f>Stats!E3/Stats!B3</f>
        <v>0.2765766211</v>
      </c>
      <c r="C2" s="12">
        <f>Stats!H3</f>
        <v>0.08212335101</v>
      </c>
    </row>
    <row r="3">
      <c r="A3" s="1" t="str">
        <f>Stats!A4</f>
        <v>2-Hydroxy-2-methylsuccinate</v>
      </c>
      <c r="B3" s="2">
        <f>Stats!E4/Stats!B4</f>
        <v>3.176195133</v>
      </c>
      <c r="C3" s="12">
        <f>Stats!H4</f>
        <v>0.1980725782</v>
      </c>
    </row>
    <row r="4">
      <c r="A4" s="1" t="str">
        <f>Stats!A5</f>
        <v>2-Oxo-4-methylthiobutanoate</v>
      </c>
      <c r="B4" s="2">
        <f>Stats!E5/Stats!B5</f>
        <v>0.4000336358</v>
      </c>
      <c r="C4" s="12">
        <f>Stats!H5</f>
        <v>0.4342428092</v>
      </c>
    </row>
    <row r="5">
      <c r="A5" s="1" t="str">
        <f>Stats!A6</f>
        <v>2-Oxoglutaric acid</v>
      </c>
      <c r="B5" s="2">
        <f>Stats!E6/Stats!B6</f>
        <v>2.892000592</v>
      </c>
      <c r="C5" s="12">
        <f>Stats!H6</f>
        <v>0.2392586497</v>
      </c>
    </row>
    <row r="6">
      <c r="A6" s="1" t="str">
        <f>Stats!A7</f>
        <v>3-Hydroxyisovaleric acid</v>
      </c>
      <c r="B6" s="2">
        <f>Stats!E7/Stats!B7</f>
        <v>1.739963932</v>
      </c>
      <c r="C6" s="12">
        <f>Stats!H7</f>
        <v>0.3218049421</v>
      </c>
    </row>
    <row r="7">
      <c r="A7" s="1" t="str">
        <f>Stats!A8</f>
        <v>3-Methylthiopropionate</v>
      </c>
      <c r="B7" s="2">
        <f>Stats!E8/Stats!B8</f>
        <v>5.136802177</v>
      </c>
      <c r="C7" s="12">
        <f>Stats!H8</f>
        <v>0.2865338622</v>
      </c>
    </row>
    <row r="8">
      <c r="A8" s="1" t="str">
        <f>Stats!A9</f>
        <v>4-Pyridoxate</v>
      </c>
      <c r="B8" s="2">
        <f>Stats!E9/Stats!B9</f>
        <v>1.68327782</v>
      </c>
      <c r="C8" s="12">
        <f>Stats!H9</f>
        <v>0.5534977778</v>
      </c>
    </row>
    <row r="9">
      <c r="A9" s="1" t="str">
        <f>Stats!A10</f>
        <v>Allantoate</v>
      </c>
      <c r="B9" s="2">
        <f>Stats!E10/Stats!B10</f>
        <v>4.088797345</v>
      </c>
      <c r="C9" s="12">
        <f>Stats!H10</f>
        <v>0.2866940544</v>
      </c>
    </row>
    <row r="10">
      <c r="A10" s="1" t="str">
        <f>Stats!A11</f>
        <v>Ascorbate</v>
      </c>
      <c r="B10" s="2">
        <f>Stats!E11/Stats!B11</f>
        <v>0.547684328</v>
      </c>
      <c r="C10" s="12">
        <f>Stats!H11</f>
        <v>0.6620115823</v>
      </c>
    </row>
    <row r="11">
      <c r="A11" s="1" t="str">
        <f>Stats!A12</f>
        <v>Asparagine</v>
      </c>
      <c r="B11" s="2">
        <f>Stats!E12/Stats!B12</f>
        <v>0.9549763381</v>
      </c>
      <c r="C11" s="12">
        <f>Stats!H12</f>
        <v>0.9385440502</v>
      </c>
    </row>
    <row r="12">
      <c r="A12" s="1" t="str">
        <f>Stats!A13</f>
        <v>Cholate</v>
      </c>
      <c r="B12" s="2">
        <f>Stats!E13/Stats!B13</f>
        <v>0.3942036133</v>
      </c>
      <c r="C12" s="12">
        <f>Stats!H13</f>
        <v>0.1963348877</v>
      </c>
    </row>
    <row r="13">
      <c r="A13" s="1" t="str">
        <f>Stats!A14</f>
        <v>Citrulline</v>
      </c>
      <c r="B13" s="2">
        <f>Stats!E14/Stats!B14</f>
        <v>4.367277067</v>
      </c>
      <c r="C13" s="12">
        <f>Stats!H14</f>
        <v>0.2460308316</v>
      </c>
    </row>
    <row r="14">
      <c r="A14" s="1" t="str">
        <f>Stats!A15</f>
        <v>Creatinine</v>
      </c>
      <c r="B14" s="2">
        <f>Stats!E15/Stats!B15</f>
        <v>47.80349748</v>
      </c>
      <c r="C14" s="12">
        <f>Stats!H15</f>
        <v>0.1301214528</v>
      </c>
    </row>
    <row r="15">
      <c r="A15" s="1" t="str">
        <f>Stats!A16</f>
        <v>Cysteate</v>
      </c>
      <c r="B15" s="2">
        <f>Stats!E16/Stats!B16</f>
        <v>9.435293351</v>
      </c>
      <c r="C15" s="12">
        <f>Stats!H16</f>
        <v>0.1781262606</v>
      </c>
    </row>
    <row r="16">
      <c r="A16" s="1" t="str">
        <f>Stats!A17</f>
        <v>dAMP</v>
      </c>
      <c r="B16" s="2">
        <f>Stats!E17/Stats!B17</f>
        <v>2.864050148</v>
      </c>
      <c r="C16" s="12">
        <f>Stats!H17</f>
        <v>0.2072113057</v>
      </c>
    </row>
    <row r="17">
      <c r="A17" s="1" t="str">
        <f>Stats!A18</f>
        <v>dCMP</v>
      </c>
      <c r="B17" s="2">
        <f>Stats!E18/Stats!B18</f>
        <v>4.660609989</v>
      </c>
      <c r="C17" s="12">
        <f>Stats!H18</f>
        <v>0.1221865114</v>
      </c>
    </row>
    <row r="18">
      <c r="A18" s="1" t="str">
        <f>Stats!A19</f>
        <v>Deoxyinosine</v>
      </c>
      <c r="B18" s="2">
        <f>Stats!E19/Stats!B19</f>
        <v>1.396183267</v>
      </c>
      <c r="C18" s="12">
        <f>Stats!H19</f>
        <v>0.7061619557</v>
      </c>
    </row>
    <row r="19">
      <c r="A19" s="1" t="str">
        <f>Stats!A20</f>
        <v>D-Gluconate</v>
      </c>
      <c r="B19" s="2">
        <f>Stats!E20/Stats!B20</f>
        <v>4.245756624</v>
      </c>
      <c r="C19" s="12">
        <f>Stats!H20</f>
        <v>0.2300145294</v>
      </c>
    </row>
    <row r="20">
      <c r="A20" s="1" t="str">
        <f>Stats!A21</f>
        <v>FAD</v>
      </c>
      <c r="B20" s="2">
        <f>Stats!E21/Stats!B21</f>
        <v>7.226535955</v>
      </c>
      <c r="C20" s="12">
        <f>Stats!H21</f>
        <v>0.1744560079</v>
      </c>
    </row>
    <row r="21" ht="15.75" customHeight="1">
      <c r="A21" s="1" t="str">
        <f>Stats!A22</f>
        <v>Folate</v>
      </c>
      <c r="B21" s="2">
        <f>Stats!E22/Stats!B22</f>
        <v>0.3065110082</v>
      </c>
      <c r="C21" s="12">
        <f>Stats!H22</f>
        <v>0.01768369191</v>
      </c>
    </row>
    <row r="22" ht="15.75" customHeight="1">
      <c r="A22" s="1" t="str">
        <f>Stats!A23</f>
        <v>Glucosamine</v>
      </c>
      <c r="B22" s="2">
        <f>Stats!E23/Stats!B23</f>
        <v>1.974189491</v>
      </c>
      <c r="C22" s="12">
        <f>Stats!H23</f>
        <v>0.3990980348</v>
      </c>
    </row>
    <row r="23" ht="15.75" customHeight="1">
      <c r="A23" s="1" t="str">
        <f>Stats!A24</f>
        <v>Glucose 1-phosphate</v>
      </c>
      <c r="B23" s="2">
        <f>Stats!E24/Stats!B24</f>
        <v>192.624275</v>
      </c>
      <c r="C23" s="12">
        <f>Stats!H24</f>
        <v>0.2390415673</v>
      </c>
    </row>
    <row r="24" ht="15.75" customHeight="1">
      <c r="A24" s="1" t="str">
        <f>Stats!A25</f>
        <v>Glucose 6-phosphate</v>
      </c>
      <c r="B24" s="2">
        <f>Stats!E25/Stats!B25</f>
        <v>502.4603082</v>
      </c>
      <c r="C24" s="12">
        <f>Stats!H25</f>
        <v>0.2456102021</v>
      </c>
    </row>
    <row r="25" ht="15.75" customHeight="1">
      <c r="A25" s="1" t="str">
        <f>Stats!A26</f>
        <v>Glutamine</v>
      </c>
      <c r="B25" s="2">
        <f>Stats!E26/Stats!B26</f>
        <v>1.764736296</v>
      </c>
      <c r="C25" s="12">
        <f>Stats!H26</f>
        <v>0.3979292897</v>
      </c>
    </row>
    <row r="26" ht="15.75" customHeight="1">
      <c r="A26" s="1" t="str">
        <f>Stats!A27</f>
        <v>Glutathione disulfide</v>
      </c>
      <c r="B26" s="2">
        <f>Stats!E27/Stats!B27</f>
        <v>0.2076630397</v>
      </c>
      <c r="C26" s="12">
        <f>Stats!H27</f>
        <v>0.3104420971</v>
      </c>
    </row>
    <row r="27" ht="15.75" customHeight="1">
      <c r="A27" s="1" t="str">
        <f>Stats!A28</f>
        <v>Guanosine</v>
      </c>
      <c r="B27" s="2">
        <f>Stats!E28/Stats!B28</f>
        <v>1.398769051</v>
      </c>
      <c r="C27" s="12">
        <f>Stats!H28</f>
        <v>0.5572931498</v>
      </c>
    </row>
    <row r="28" ht="15.75" customHeight="1">
      <c r="A28" s="1" t="str">
        <f>Stats!A29</f>
        <v>Homocysteic acid</v>
      </c>
      <c r="B28" s="2">
        <f>Stats!E29/Stats!B29</f>
        <v>2.79997905</v>
      </c>
      <c r="C28" s="12">
        <f>Stats!H29</f>
        <v>0.3483049683</v>
      </c>
    </row>
    <row r="29" ht="15.75" customHeight="1">
      <c r="A29" s="1" t="str">
        <f>Stats!A30</f>
        <v>Homoserine/Threonine</v>
      </c>
      <c r="B29" s="2">
        <f>Stats!E30/Stats!B30</f>
        <v>2.036588819</v>
      </c>
      <c r="C29" s="12">
        <f>Stats!H30</f>
        <v>0.2962414833</v>
      </c>
    </row>
    <row r="30" ht="15.75" customHeight="1">
      <c r="A30" s="1" t="str">
        <f>Stats!A31</f>
        <v>Homovanillic acid</v>
      </c>
      <c r="B30" s="2">
        <f>Stats!E31/Stats!B31</f>
        <v>3.668569692</v>
      </c>
      <c r="C30" s="12">
        <f>Stats!H31</f>
        <v>0.2289408163</v>
      </c>
    </row>
    <row r="31" ht="15.75" customHeight="1">
      <c r="A31" s="1" t="str">
        <f>Stats!A32</f>
        <v>Hydroxyisocaproic acid</v>
      </c>
      <c r="B31" s="2">
        <f>Stats!E32/Stats!B32</f>
        <v>3.412159594</v>
      </c>
      <c r="C31" s="12">
        <f>Stats!H32</f>
        <v>0.1449991706</v>
      </c>
    </row>
    <row r="32" ht="15.75" customHeight="1">
      <c r="A32" s="1" t="str">
        <f>Stats!A33</f>
        <v>Hydroxyproline</v>
      </c>
      <c r="B32" s="2">
        <f>Stats!E33/Stats!B33</f>
        <v>3.89059844</v>
      </c>
      <c r="C32" s="12">
        <f>Stats!H33</f>
        <v>0.134468551</v>
      </c>
    </row>
    <row r="33" ht="15.75" customHeight="1">
      <c r="A33" s="1" t="str">
        <f>Stats!A34</f>
        <v>Hypoxanthine</v>
      </c>
      <c r="B33" s="2">
        <f>Stats!E34/Stats!B34</f>
        <v>0.9397842056</v>
      </c>
      <c r="C33" s="12">
        <f>Stats!H34</f>
        <v>0.9200208308</v>
      </c>
    </row>
    <row r="34" ht="15.75" customHeight="1">
      <c r="A34" s="1" t="str">
        <f>Stats!A35</f>
        <v>Kynurenic acid</v>
      </c>
      <c r="B34" s="2">
        <f>Stats!E35/Stats!B35</f>
        <v>2.665040334</v>
      </c>
      <c r="C34" s="12">
        <f>Stats!H35</f>
        <v>0.1936887102</v>
      </c>
    </row>
    <row r="35" ht="15.75" customHeight="1">
      <c r="A35" s="1" t="str">
        <f>Stats!A36</f>
        <v>Leucine/Isoleucine</v>
      </c>
      <c r="B35" s="2">
        <f>Stats!E36/Stats!B36</f>
        <v>1.60688588</v>
      </c>
      <c r="C35" s="12">
        <f>Stats!H36</f>
        <v>0.3381804311</v>
      </c>
    </row>
    <row r="36" ht="15.75" customHeight="1">
      <c r="A36" s="1" t="str">
        <f>Stats!A37</f>
        <v>L-Methionine</v>
      </c>
      <c r="B36" s="2">
        <f>Stats!E37/Stats!B37</f>
        <v>1.022565588</v>
      </c>
      <c r="C36" s="12">
        <f>Stats!H37</f>
        <v>0.97058799</v>
      </c>
    </row>
    <row r="37" ht="15.75" customHeight="1">
      <c r="A37" s="1" t="str">
        <f>Stats!A38</f>
        <v>Lysine</v>
      </c>
      <c r="B37" s="2">
        <f>Stats!E38/Stats!B38</f>
        <v>0.3182229242</v>
      </c>
      <c r="C37" s="12">
        <f>Stats!H38</f>
        <v>0.08036490903</v>
      </c>
    </row>
    <row r="38" ht="15.75" customHeight="1">
      <c r="A38" s="1" t="str">
        <f>Stats!A39</f>
        <v>Malate</v>
      </c>
      <c r="B38" s="2">
        <f>Stats!E39/Stats!B39</f>
        <v>4.250558716</v>
      </c>
      <c r="C38" s="12">
        <f>Stats!H39</f>
        <v>0.07620789936</v>
      </c>
    </row>
    <row r="39" ht="15.75" customHeight="1">
      <c r="A39" s="1" t="str">
        <f>Stats!A40</f>
        <v>N-Acetylglucosamine</v>
      </c>
      <c r="B39" s="2">
        <f>Stats!E40/Stats!B40</f>
        <v>0.2719771917</v>
      </c>
      <c r="C39" s="12">
        <f>Stats!H40</f>
        <v>0.08776569431</v>
      </c>
    </row>
    <row r="40" ht="15.75" customHeight="1">
      <c r="A40" s="1" t="str">
        <f>Stats!A41</f>
        <v>N-Acetylglutamate</v>
      </c>
      <c r="B40" s="2">
        <f>Stats!E41/Stats!B41</f>
        <v>2.930461474</v>
      </c>
      <c r="C40" s="12">
        <f>Stats!H41</f>
        <v>0.2856832151</v>
      </c>
    </row>
    <row r="41" ht="15.75" customHeight="1">
      <c r="A41" s="1" t="str">
        <f>Stats!A42</f>
        <v>N-Acetylornithine</v>
      </c>
      <c r="B41" s="2">
        <f>Stats!E42/Stats!B42</f>
        <v>0.961305344</v>
      </c>
      <c r="C41" s="12">
        <f>Stats!H42</f>
        <v>0.9409312297</v>
      </c>
    </row>
    <row r="42" ht="15.75" customHeight="1">
      <c r="A42" s="1" t="str">
        <f>Stats!A43</f>
        <v>Nicotinate</v>
      </c>
      <c r="B42" s="2">
        <f>Stats!E43/Stats!B43</f>
        <v>1.79196458</v>
      </c>
      <c r="C42" s="12">
        <f>Stats!H43</f>
        <v>0.5679392676</v>
      </c>
    </row>
    <row r="43" ht="15.75" customHeight="1">
      <c r="A43" s="1" t="str">
        <f>Stats!A44</f>
        <v>Ornithine</v>
      </c>
      <c r="B43" s="2">
        <f>Stats!E44/Stats!B44</f>
        <v>2.588690013</v>
      </c>
      <c r="C43" s="12">
        <f>Stats!H44</f>
        <v>0.2800511558</v>
      </c>
    </row>
    <row r="44" ht="15.75" customHeight="1">
      <c r="A44" s="1" t="str">
        <f>Stats!A45</f>
        <v>Orotate</v>
      </c>
      <c r="B44" s="2">
        <f>Stats!E45/Stats!B45</f>
        <v>5.160748829</v>
      </c>
      <c r="C44" s="12">
        <f>Stats!H45</f>
        <v>0.09098568658</v>
      </c>
    </row>
    <row r="45" ht="15.75" customHeight="1">
      <c r="A45" s="1" t="str">
        <f>Stats!A46</f>
        <v>Pantothenate</v>
      </c>
      <c r="B45" s="2">
        <f>Stats!E46/Stats!B46</f>
        <v>1.948233492</v>
      </c>
      <c r="C45" s="12">
        <f>Stats!H46</f>
        <v>0.5375191068</v>
      </c>
    </row>
    <row r="46" ht="15.75" customHeight="1">
      <c r="A46" s="1" t="str">
        <f>Stats!A47</f>
        <v>Phenylalanine</v>
      </c>
      <c r="B46" s="2">
        <f>Stats!E47/Stats!B47</f>
        <v>2.189364753</v>
      </c>
      <c r="C46" s="12">
        <f>Stats!H47</f>
        <v>0.269691217</v>
      </c>
    </row>
    <row r="47" ht="15.75" customHeight="1">
      <c r="A47" s="1" t="str">
        <f>Stats!A48</f>
        <v>Phenylpyruvate</v>
      </c>
      <c r="B47" s="2">
        <f>Stats!E48/Stats!B48</f>
        <v>0.639395688</v>
      </c>
      <c r="C47" s="12">
        <f>Stats!H48</f>
        <v>0.5728377098</v>
      </c>
    </row>
    <row r="48" ht="15.75" customHeight="1">
      <c r="A48" s="1" t="str">
        <f>Stats!A49</f>
        <v>Proline</v>
      </c>
      <c r="B48" s="2">
        <f>Stats!E49/Stats!B49</f>
        <v>1.445508455</v>
      </c>
      <c r="C48" s="12">
        <f>Stats!H49</f>
        <v>0.4358798653</v>
      </c>
    </row>
    <row r="49" ht="15.75" customHeight="1">
      <c r="A49" s="1" t="str">
        <f>Stats!A50</f>
        <v>Riboflavin</v>
      </c>
      <c r="B49" s="2">
        <f>Stats!E50/Stats!B50</f>
        <v>0.5658361197</v>
      </c>
      <c r="C49" s="12">
        <f>Stats!H50</f>
        <v>0.4426320995</v>
      </c>
    </row>
    <row r="50" ht="15.75" customHeight="1">
      <c r="A50" s="1" t="str">
        <f>Stats!A51</f>
        <v>Serine</v>
      </c>
      <c r="B50" s="2">
        <f>Stats!E51/Stats!B51</f>
        <v>0.551098616</v>
      </c>
      <c r="C50" s="12">
        <f>Stats!H51</f>
        <v>0.195147736</v>
      </c>
    </row>
    <row r="51" ht="15.75" customHeight="1">
      <c r="A51" s="1" t="str">
        <f>Stats!A52</f>
        <v>Succinate/Methylmalonate</v>
      </c>
      <c r="B51" s="2">
        <f>Stats!E52/Stats!B52</f>
        <v>1.443668256</v>
      </c>
      <c r="C51" s="12">
        <f>Stats!H52</f>
        <v>0.5178189332</v>
      </c>
    </row>
    <row r="52" ht="15.75" customHeight="1">
      <c r="A52" s="1" t="str">
        <f>Stats!A53</f>
        <v>Sucralose</v>
      </c>
      <c r="B52" s="2">
        <f>Stats!E53/Stats!B53</f>
        <v>0.8135556922</v>
      </c>
      <c r="C52" s="12">
        <f>Stats!H53</f>
        <v>0.7818529369</v>
      </c>
    </row>
    <row r="53" ht="15.75" customHeight="1">
      <c r="A53" s="1" t="str">
        <f>Stats!A54</f>
        <v>Taurine</v>
      </c>
      <c r="B53" s="2">
        <f>Stats!E54/Stats!B54</f>
        <v>3.202846289</v>
      </c>
      <c r="C53" s="12">
        <f>Stats!H54</f>
        <v>0.2294712772</v>
      </c>
    </row>
    <row r="54" ht="15.75" customHeight="1">
      <c r="A54" s="1" t="str">
        <f>Stats!A55</f>
        <v>Thymidine</v>
      </c>
      <c r="B54" s="2">
        <f>Stats!E55/Stats!B55</f>
        <v>0.9520383896</v>
      </c>
      <c r="C54" s="12">
        <f>Stats!H55</f>
        <v>0.9184581584</v>
      </c>
    </row>
    <row r="55" ht="15.75" customHeight="1">
      <c r="A55" s="1" t="str">
        <f>Stats!A56</f>
        <v>Thymine</v>
      </c>
      <c r="B55" s="2">
        <f>Stats!E56/Stats!B56</f>
        <v>1.056829353</v>
      </c>
      <c r="C55" s="12">
        <f>Stats!H56</f>
        <v>0.9263369768</v>
      </c>
    </row>
    <row r="56" ht="15.75" customHeight="1">
      <c r="A56" s="1" t="str">
        <f>Stats!A57</f>
        <v>Tryptophan</v>
      </c>
      <c r="B56" s="2">
        <f>Stats!E57/Stats!B57</f>
        <v>1.594887816</v>
      </c>
      <c r="C56" s="12">
        <f>Stats!H57</f>
        <v>0.4417919229</v>
      </c>
    </row>
    <row r="57" ht="15.75" customHeight="1">
      <c r="A57" s="1" t="str">
        <f>Stats!A58</f>
        <v>Tyrosine</v>
      </c>
      <c r="B57" s="2">
        <f>Stats!E58/Stats!B58</f>
        <v>2.198441892</v>
      </c>
      <c r="C57" s="12">
        <f>Stats!H58</f>
        <v>0.1761201211</v>
      </c>
    </row>
    <row r="58" ht="15.75" customHeight="1">
      <c r="A58" s="1" t="str">
        <f>Stats!A59</f>
        <v>UDP-N-acetylglucosamine</v>
      </c>
      <c r="B58" s="2">
        <f>Stats!E59/Stats!B59</f>
        <v>8.062207336</v>
      </c>
      <c r="C58" s="12">
        <f>Stats!H59</f>
        <v>0.1760257625</v>
      </c>
    </row>
    <row r="59" ht="15.75" customHeight="1">
      <c r="A59" s="1" t="str">
        <f>Stats!A60</f>
        <v>Uracil</v>
      </c>
      <c r="B59" s="2">
        <f>Stats!E60/Stats!B60</f>
        <v>0.8631881708</v>
      </c>
      <c r="C59" s="12">
        <f>Stats!H60</f>
        <v>0.8119946353</v>
      </c>
    </row>
    <row r="60" ht="15.75" customHeight="1">
      <c r="A60" s="1" t="str">
        <f>Stats!A61</f>
        <v>Uric acid</v>
      </c>
      <c r="B60" s="2">
        <f>Stats!E61/Stats!B61</f>
        <v>11.39491324</v>
      </c>
      <c r="C60" s="12">
        <f>Stats!H61</f>
        <v>0.09379043434</v>
      </c>
    </row>
    <row r="61" ht="15.75" customHeight="1">
      <c r="A61" s="1" t="str">
        <f>Stats!A62</f>
        <v>Valine</v>
      </c>
      <c r="B61" s="2">
        <f>Stats!E62/Stats!B62</f>
        <v>1.328841349</v>
      </c>
      <c r="C61" s="12">
        <f>Stats!H62</f>
        <v>0.5254095709</v>
      </c>
    </row>
    <row r="62" ht="15.75" customHeight="1">
      <c r="A62" s="1" t="str">
        <f>Stats!A63</f>
        <v>Xanthine</v>
      </c>
      <c r="B62" s="2">
        <f>Stats!E63/Stats!B63</f>
        <v>1.398454689</v>
      </c>
      <c r="C62" s="12">
        <f>Stats!H63</f>
        <v>0.5582438447</v>
      </c>
    </row>
    <row r="63" ht="15.75" customHeight="1">
      <c r="A63" s="1" t="str">
        <f>Stats!A64</f>
        <v>Xanthurenic acid</v>
      </c>
      <c r="B63" s="2">
        <f>Stats!E64/Stats!B64</f>
        <v>3.1788809</v>
      </c>
      <c r="C63" s="12">
        <f>Stats!H64</f>
        <v>0.1993539696</v>
      </c>
    </row>
    <row r="64" ht="15.75" customHeight="1">
      <c r="B64" s="2"/>
      <c r="C64" s="12"/>
    </row>
    <row r="65" ht="15.75" customHeight="1">
      <c r="B65" s="2"/>
      <c r="C65" s="12"/>
    </row>
    <row r="66" ht="15.75" customHeight="1">
      <c r="B66" s="2"/>
      <c r="C66" s="12"/>
    </row>
    <row r="67" ht="15.75" customHeight="1">
      <c r="B67" s="2"/>
      <c r="C67" s="12"/>
    </row>
    <row r="68" ht="15.75" customHeight="1">
      <c r="B68" s="2"/>
      <c r="C68" s="12"/>
    </row>
    <row r="69" ht="15.75" customHeight="1">
      <c r="B69" s="2"/>
      <c r="C69" s="12"/>
    </row>
    <row r="70" ht="15.75" customHeight="1">
      <c r="B70" s="2"/>
      <c r="C70" s="12"/>
    </row>
    <row r="71" ht="15.75" customHeight="1">
      <c r="B71" s="2"/>
      <c r="C71" s="12"/>
    </row>
    <row r="72" ht="15.75" customHeight="1">
      <c r="B72" s="2"/>
      <c r="C72" s="12"/>
    </row>
    <row r="73" ht="15.75" customHeight="1">
      <c r="B73" s="2"/>
      <c r="C73" s="12"/>
    </row>
    <row r="74" ht="15.75" customHeight="1">
      <c r="B74" s="2"/>
      <c r="C74" s="12"/>
    </row>
    <row r="75" ht="15.75" customHeight="1">
      <c r="B75" s="2"/>
      <c r="C75" s="12"/>
    </row>
    <row r="76" ht="15.75" customHeight="1">
      <c r="B76" s="2"/>
      <c r="C76" s="12"/>
    </row>
    <row r="77" ht="15.75" customHeight="1">
      <c r="B77" s="2"/>
      <c r="C77" s="12"/>
    </row>
    <row r="78" ht="15.75" customHeight="1">
      <c r="B78" s="2"/>
      <c r="C78" s="12"/>
    </row>
    <row r="79" ht="15.75" customHeight="1">
      <c r="B79" s="2"/>
      <c r="C79" s="12"/>
    </row>
    <row r="80" ht="15.75" customHeight="1">
      <c r="B80" s="2"/>
      <c r="C80" s="12"/>
    </row>
    <row r="81" ht="15.75" customHeight="1">
      <c r="B81" s="2"/>
      <c r="C81" s="12"/>
    </row>
    <row r="82" ht="15.75" customHeight="1">
      <c r="B82" s="2"/>
      <c r="C82" s="12"/>
    </row>
    <row r="83" ht="15.75" customHeight="1">
      <c r="B83" s="2"/>
      <c r="C83" s="12"/>
    </row>
    <row r="84" ht="15.75" customHeight="1">
      <c r="B84" s="2"/>
      <c r="C84" s="12"/>
    </row>
    <row r="85" ht="15.75" customHeight="1">
      <c r="B85" s="2"/>
      <c r="C85" s="12"/>
    </row>
    <row r="86" ht="15.75" customHeight="1">
      <c r="B86" s="2"/>
      <c r="C86" s="12"/>
    </row>
    <row r="87" ht="15.75" customHeight="1">
      <c r="B87" s="2"/>
      <c r="C87" s="12"/>
    </row>
    <row r="88" ht="15.75" customHeight="1">
      <c r="B88" s="2"/>
      <c r="C88" s="12"/>
    </row>
    <row r="89" ht="15.75" customHeight="1">
      <c r="B89" s="2"/>
      <c r="C89" s="12"/>
    </row>
    <row r="90" ht="15.75" customHeight="1">
      <c r="B90" s="2"/>
      <c r="C90" s="12"/>
    </row>
    <row r="91" ht="15.75" customHeight="1">
      <c r="B91" s="2"/>
      <c r="C91" s="12"/>
    </row>
    <row r="92" ht="15.75" customHeight="1">
      <c r="B92" s="2"/>
      <c r="C92" s="12"/>
    </row>
    <row r="93" ht="15.75" customHeight="1">
      <c r="B93" s="2"/>
      <c r="C93" s="12"/>
    </row>
    <row r="94" ht="15.75" customHeight="1">
      <c r="B94" s="2"/>
      <c r="C94" s="12"/>
    </row>
    <row r="95" ht="15.75" customHeight="1">
      <c r="B95" s="2"/>
      <c r="C95" s="12"/>
    </row>
    <row r="96" ht="15.75" customHeight="1">
      <c r="B96" s="2"/>
      <c r="C96" s="12"/>
    </row>
    <row r="97" ht="15.75" customHeight="1">
      <c r="B97" s="2"/>
      <c r="C97" s="12"/>
    </row>
    <row r="98" ht="15.75" customHeight="1">
      <c r="B98" s="2"/>
      <c r="C98" s="12"/>
    </row>
    <row r="99" ht="15.75" customHeight="1">
      <c r="B99" s="2"/>
      <c r="C99" s="12"/>
    </row>
    <row r="100" ht="15.75" customHeight="1">
      <c r="B100" s="2"/>
      <c r="C100" s="12"/>
    </row>
    <row r="101" ht="15.75" customHeight="1">
      <c r="B101" s="2"/>
      <c r="C101" s="12"/>
    </row>
    <row r="102" ht="15.75" customHeight="1">
      <c r="B102" s="2"/>
      <c r="C102" s="12"/>
    </row>
    <row r="103" ht="15.75" customHeight="1">
      <c r="B103" s="2"/>
      <c r="C103" s="12"/>
    </row>
    <row r="104" ht="15.75" customHeight="1">
      <c r="B104" s="2"/>
      <c r="C104" s="12"/>
    </row>
    <row r="105" ht="15.75" customHeight="1">
      <c r="B105" s="2"/>
      <c r="C105" s="12"/>
    </row>
    <row r="106" ht="15.75" customHeight="1">
      <c r="B106" s="2"/>
      <c r="C106" s="12"/>
    </row>
    <row r="107" ht="15.75" customHeight="1">
      <c r="B107" s="2"/>
      <c r="C107" s="12"/>
    </row>
    <row r="108" ht="15.75" customHeight="1">
      <c r="B108" s="2"/>
      <c r="C108" s="12"/>
    </row>
    <row r="109" ht="15.75" customHeight="1">
      <c r="B109" s="2"/>
      <c r="C109" s="12"/>
    </row>
    <row r="110" ht="15.75" customHeight="1">
      <c r="B110" s="2"/>
      <c r="C110" s="12"/>
    </row>
    <row r="111" ht="15.75" customHeight="1">
      <c r="B111" s="2"/>
      <c r="C111" s="12"/>
    </row>
    <row r="112" ht="15.75" customHeight="1">
      <c r="B112" s="2"/>
      <c r="C112" s="12"/>
    </row>
    <row r="113" ht="15.75" customHeight="1">
      <c r="B113" s="2"/>
      <c r="C113" s="12"/>
    </row>
    <row r="114" ht="15.75" customHeight="1">
      <c r="B114" s="2"/>
      <c r="C114" s="12"/>
    </row>
    <row r="115" ht="15.75" customHeight="1">
      <c r="B115" s="2"/>
      <c r="C115" s="12"/>
    </row>
    <row r="116" ht="15.75" customHeight="1">
      <c r="B116" s="2"/>
      <c r="C116" s="12"/>
    </row>
    <row r="117" ht="15.75" customHeight="1">
      <c r="B117" s="2"/>
      <c r="C117" s="12"/>
    </row>
    <row r="118" ht="15.75" customHeight="1">
      <c r="B118" s="2"/>
      <c r="C118" s="12"/>
    </row>
    <row r="119" ht="15.75" customHeight="1">
      <c r="B119" s="2"/>
      <c r="C119" s="12"/>
    </row>
    <row r="120" ht="15.75" customHeight="1">
      <c r="B120" s="2"/>
      <c r="C120" s="12"/>
    </row>
    <row r="121" ht="15.75" customHeight="1">
      <c r="B121" s="2"/>
      <c r="C121" s="12"/>
    </row>
    <row r="122" ht="15.75" customHeight="1">
      <c r="B122" s="2"/>
      <c r="C122" s="12"/>
    </row>
    <row r="123" ht="15.75" customHeight="1">
      <c r="B123" s="2"/>
      <c r="C123" s="12"/>
    </row>
    <row r="124" ht="15.75" customHeight="1">
      <c r="B124" s="2"/>
      <c r="C124" s="12"/>
    </row>
    <row r="125" ht="15.75" customHeight="1">
      <c r="B125" s="2"/>
      <c r="C125" s="12"/>
    </row>
    <row r="126" ht="15.75" customHeight="1">
      <c r="B126" s="2"/>
      <c r="C126" s="12"/>
    </row>
    <row r="127" ht="15.75" customHeight="1">
      <c r="B127" s="2"/>
      <c r="C127" s="12"/>
    </row>
    <row r="128" ht="15.75" customHeight="1">
      <c r="C128" s="12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2018-03-07T22:17:55Z</dcterms:created>
  <dc:creator>chemuser</dc:creator>
</cp:coreProperties>
</file>