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windowHeight="10050" windowWidth="20115" xWindow="240" yWindow="60"/>
  </bookViews>
  <sheets>
    <sheet name="Analyse" r:id="rId1" sheetId="1"/>
  </sheets>
  <calcPr calcId="145621"/>
</workbook>
</file>

<file path=xl/calcChain.xml><?xml version="1.0" encoding="utf-8"?>
<calcChain xmlns="http://schemas.openxmlformats.org/spreadsheetml/2006/main">
  <c i="1" l="1" r="F6"/>
  <c i="1" r="F7"/>
  <c i="1" r="F8"/>
  <c i="1" r="F9"/>
  <c i="1" r="F10"/>
  <c i="1" r="F11"/>
  <c i="1" r="F12"/>
  <c i="1" r="F13"/>
  <c i="1" r="F14"/>
  <c i="1" r="F15"/>
  <c i="1" r="F16"/>
</calcChain>
</file>

<file path=xl/sharedStrings.xml><?xml version="1.0" encoding="utf-8"?>
<sst xmlns="http://schemas.openxmlformats.org/spreadsheetml/2006/main" count="45" uniqueCount="20">
  <si>
    <t>Words:</t>
  </si>
  <si>
    <t>Segments:</t>
  </si>
  <si>
    <t>Characters:</t>
  </si>
  <si>
    <t>Percent (words):</t>
  </si>
  <si>
    <t>Tags:</t>
  </si>
  <si>
    <t>Analyse total:</t>
  </si>
  <si>
    <t>Locked:</t>
  </si>
  <si>
    <t>Context Match:</t>
  </si>
  <si>
    <t>Perfect Match:</t>
  </si>
  <si>
    <t>Repetitions:</t>
  </si>
  <si>
    <t>Cross File Repetitions:</t>
  </si>
  <si>
    <t>100%:</t>
  </si>
  <si>
    <t>95% - 99%:</t>
  </si>
  <si>
    <t>85% - 94%:</t>
  </si>
  <si>
    <t>75% - 84%:</t>
  </si>
  <si>
    <t>50% - 74%:</t>
  </si>
  <si>
    <t>New:</t>
  </si>
  <si>
    <t>Total:</t>
  </si>
  <si>
    <t>File(1) - 17858_Texte inaccessible.xlsx.sdlxliff:</t>
  </si>
  <si>
    <t>File(2) - Notice technique FTM2500 4 étages V2.0.docx.sdlxliff: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</si>
</sst>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borderId="0" fillId="0" fontId="0" numFmtId="0"/>
    <xf applyAlignment="0" applyBorder="0" applyFill="0" applyNumberFormat="0" applyProtection="0" borderId="0" fillId="0" fontId="2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Border="0" applyNumberFormat="0" applyProtection="0" borderId="0" fillId="2" fontId="6" numFmtId="0"/>
    <xf applyAlignment="0" applyBorder="0" applyNumberFormat="0" applyProtection="0" borderId="0" fillId="3" fontId="7" numFmtId="0"/>
    <xf applyAlignment="0" applyBorder="0" applyNumberFormat="0" applyProtection="0" borderId="0" fillId="4" fontId="8" numFmtId="0"/>
    <xf applyAlignment="0" applyNumberFormat="0" applyProtection="0" borderId="4" fillId="5" fontId="9" numFmtId="0"/>
    <xf applyAlignment="0" applyNumberFormat="0" applyProtection="0" borderId="5" fillId="6" fontId="10" numFmtId="0"/>
    <xf applyAlignment="0" applyNumberFormat="0" applyProtection="0" borderId="4" fillId="6" fontId="11" numFmtId="0"/>
    <xf applyAlignment="0" applyFill="0" applyNumberFormat="0" applyProtection="0" borderId="6" fillId="0" fontId="12" numFmtId="0"/>
    <xf applyAlignment="0" applyNumberFormat="0" applyProtection="0" borderId="7" fillId="7" fontId="13" numFmtId="0"/>
    <xf applyAlignment="0" applyBorder="0" applyFill="0" applyNumberFormat="0" applyProtection="0" borderId="0" fillId="0" fontId="14" numFmtId="0"/>
    <xf applyAlignment="0" applyFont="0" applyNumberFormat="0" applyProtection="0" borderId="8" fillId="8" fontId="1" numFmtId="0"/>
    <xf applyAlignment="0" applyBorder="0" applyFill="0" applyNumberFormat="0" applyProtection="0" borderId="0" fillId="0" fontId="15" numFmtId="0"/>
    <xf applyAlignment="0" applyFill="0" applyNumberFormat="0" applyProtection="0" borderId="9" fillId="0" fontId="16" numFmtId="0"/>
    <xf applyAlignment="0" applyBorder="0" applyNumberFormat="0" applyProtection="0" borderId="0" fillId="9" fontId="17" numFmtId="0"/>
    <xf applyAlignment="0" applyBorder="0" applyNumberFormat="0" applyProtection="0" borderId="0" fillId="10" fontId="1" numFmtId="0"/>
    <xf applyAlignment="0" applyBorder="0" applyNumberFormat="0" applyProtection="0" borderId="0" fillId="11" fontId="1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1" numFmtId="0"/>
    <xf applyAlignment="0" applyBorder="0" applyNumberFormat="0" applyProtection="0" borderId="0" fillId="15" fontId="1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1" numFmtId="0"/>
    <xf applyAlignment="0" applyBorder="0" applyNumberFormat="0" applyProtection="0" borderId="0" fillId="19" fontId="1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1" numFmtId="0"/>
    <xf applyAlignment="0" applyBorder="0" applyNumberFormat="0" applyProtection="0" borderId="0" fillId="23" fontId="1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1" numFmtId="0"/>
    <xf applyAlignment="0" applyBorder="0" applyNumberFormat="0" applyProtection="0" borderId="0" fillId="27" fontId="1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1" numFmtId="0"/>
    <xf applyAlignment="0" applyBorder="0" applyNumberFormat="0" applyProtection="0" borderId="0" fillId="31" fontId="1" numFmtId="0"/>
    <xf applyAlignment="0" applyBorder="0" applyNumberFormat="0" applyProtection="0" borderId="0" fillId="32" fontId="17" numFmtId="0"/>
  </cellStyleXfs>
  <cellXfs count="2">
    <xf borderId="0" fillId="0" fontId="0" numFmtId="0" xfId="0"/>
    <xf applyNumberFormat="1" borderId="0" fillId="0" fontId="0" numFmtId="9" xfId="0"/>
  </cellXfs>
  <cellStyles count="42">
    <cellStyle builtinId="30" customBuiltin="1" name="20% - akcent 1" xfId="19"/>
    <cellStyle builtinId="34" customBuiltin="1" name="20% - akcent 2" xfId="23"/>
    <cellStyle builtinId="38" customBuiltin="1" name="20% - akcent 3" xfId="27"/>
    <cellStyle builtinId="42" customBuiltin="1" name="20% - akcent 4" xfId="31"/>
    <cellStyle builtinId="46" customBuiltin="1" name="20% - akcent 5" xfId="35"/>
    <cellStyle builtinId="50" customBuiltin="1" name="20% - akcent 6" xfId="39"/>
    <cellStyle builtinId="31" customBuiltin="1" name="40% - akcent 1" xfId="20"/>
    <cellStyle builtinId="35" customBuiltin="1" name="40% - akcent 2" xfId="24"/>
    <cellStyle builtinId="39" customBuiltin="1" name="40% - akcent 3" xfId="28"/>
    <cellStyle builtinId="43" customBuiltin="1" name="40% - akcent 4" xfId="32"/>
    <cellStyle builtinId="47" customBuiltin="1" name="40% - akcent 5" xfId="36"/>
    <cellStyle builtinId="51" customBuiltin="1" name="40% - akcent 6" xfId="40"/>
    <cellStyle builtinId="32" customBuiltin="1" name="60% - akcent 1" xfId="21"/>
    <cellStyle builtinId="36" customBuiltin="1" name="60% - akcent 2" xfId="25"/>
    <cellStyle builtinId="40" customBuiltin="1" name="60% - akcent 3" xfId="29"/>
    <cellStyle builtinId="44" customBuiltin="1" name="60% - akcent 4" xfId="33"/>
    <cellStyle builtinId="48" customBuiltin="1" name="60% - akcent 5" xfId="37"/>
    <cellStyle builtinId="52" customBuiltin="1" name="60% - akcent 6" xfId="41"/>
    <cellStyle builtinId="29" customBuiltin="1" name="Akcent 1" xfId="18"/>
    <cellStyle builtinId="33" customBuiltin="1" name="Akcent 2" xfId="22"/>
    <cellStyle builtinId="37" customBuiltin="1" name="Akcent 3" xfId="26"/>
    <cellStyle builtinId="41" customBuiltin="1" name="Akcent 4" xfId="30"/>
    <cellStyle builtinId="45" customBuiltin="1" name="Akcent 5" xfId="34"/>
    <cellStyle builtinId="49" customBuiltin="1" name="Akcent 6" xfId="38"/>
    <cellStyle builtinId="20" customBuiltin="1" name="Dane wejściowe" xfId="9"/>
    <cellStyle builtinId="21" customBuiltin="1" name="Dane wyjściowe" xfId="10"/>
    <cellStyle builtinId="26" customBuiltin="1" name="Dobre" xfId="6"/>
    <cellStyle builtinId="24" customBuiltin="1" name="Komórka połączona" xfId="12"/>
    <cellStyle builtinId="23" customBuiltin="1" name="Komórka zaznaczona" xfId="13"/>
    <cellStyle builtinId="16" customBuiltin="1" name="Nagłówek 1" xfId="2"/>
    <cellStyle builtinId="17" customBuiltin="1" name="Nagłówek 2" xfId="3"/>
    <cellStyle builtinId="18" customBuiltin="1" name="Nagłówek 3" xfId="4"/>
    <cellStyle builtinId="19" customBuiltin="1" name="Nagłówek 4" xfId="5"/>
    <cellStyle builtinId="28" customBuiltin="1" name="Neutralne" xfId="8"/>
    <cellStyle builtinId="0" name="Normalny" xfId="0"/>
    <cellStyle builtinId="22" customBuiltin="1" name="Obliczenia" xfId="11"/>
    <cellStyle builtinId="25" customBuiltin="1" name="Suma" xfId="17"/>
    <cellStyle builtinId="53" customBuiltin="1" name="Tekst objaśnienia" xfId="16"/>
    <cellStyle builtinId="11" customBuiltin="1" name="Tekst ostrzeżenia" xfId="14"/>
    <cellStyle builtinId="15" customBuiltin="1" name="Tytuł" xfId="1"/>
    <cellStyle builtinId="10" customBuiltin="1" name="Uwaga" xfId="15"/>
    <cellStyle builtinId="27" customBuiltin="1" name="Złe" xfId="7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Motyw pakietu Office">
  <a:themeElements>
    <a:clrScheme name="Pakiet 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45"/>
  <sheetViews>
    <sheetView tabSelected="1" workbookViewId="0"/>
  </sheetViews>
  <sheetFormatPr defaultRowHeight="15" x14ac:dyDescent="0.25"/>
  <cols>
    <col min="2" max="2" bestFit="true" customWidth="true" width="20.75390625" collapsed="false"/>
    <col min="3" max="3" bestFit="true" customWidth="true" width="10.37109375" collapsed="false"/>
    <col min="4" max="4" bestFit="true" customWidth="true" width="7.5234375" collapsed="false"/>
    <col min="5" max="5" bestFit="true" customWidth="true" width="11.21875" collapsed="false"/>
    <col min="6" max="6" bestFit="true" customWidth="true" width="15.88671875" collapsed="false"/>
    <col min="7" max="7" bestFit="true" customWidth="true" width="5.64453125" collapsed="false"/>
  </cols>
  <sheetData>
    <row r="1" spans="1:7" x14ac:dyDescent="0.25">
      <c r="A1" t="s">
        <v>0</v>
      </c>
    </row>
    <row r="2" spans="1:7" x14ac:dyDescent="0.25">
      <c r="A2">
        <v>10461</v>
      </c>
    </row>
    <row r="4" spans="1:7" x14ac:dyDescent="0.25">
      <c r="C4" t="s">
        <v>1</v>
      </c>
      <c r="D4" t="s">
        <v>0</v>
      </c>
      <c r="E4" t="s">
        <v>2</v>
      </c>
      <c r="F4" t="s">
        <v>3</v>
      </c>
      <c r="G4" t="s">
        <v>4</v>
      </c>
    </row>
    <row r="5" spans="1:7" x14ac:dyDescent="0.25">
      <c r="A5" t="s">
        <v>5</v>
      </c>
    </row>
    <row r="6" spans="1:7" x14ac:dyDescent="0.25">
      <c r="B6" t="s">
        <v>6</v>
      </c>
      <c r="C6">
        <v>0</v>
      </c>
      <c r="D6">
        <v>0</v>
      </c>
      <c r="E6">
        <v>0</v>
      </c>
      <c r="F6" t="n">
        <f>0/$A$2</f>
        <v>0.0</v>
      </c>
      <c r="G6">
        <v>0</v>
      </c>
    </row>
    <row r="7" spans="1:7" x14ac:dyDescent="0.25">
      <c r="B7" t="s">
        <v>7</v>
      </c>
      <c r="C7">
        <v>35</v>
      </c>
      <c r="D7">
        <v>92</v>
      </c>
      <c r="E7">
        <v>503</v>
      </c>
      <c r="F7" t="n">
        <f>92/$A$2</f>
        <v>0.008794570308765893</v>
      </c>
      <c r="G7">
        <v>2</v>
      </c>
    </row>
    <row r="8" spans="1:7" x14ac:dyDescent="0.25">
      <c r="B8" t="s">
        <v>8</v>
      </c>
      <c r="C8">
        <v>0</v>
      </c>
      <c r="D8">
        <v>0</v>
      </c>
      <c r="E8">
        <v>0</v>
      </c>
      <c r="F8" t="n">
        <f>0/$A$2</f>
        <v>0.0</v>
      </c>
      <c r="G8">
        <v>0</v>
      </c>
    </row>
    <row r="9" spans="1:7" x14ac:dyDescent="0.25">
      <c r="B9" t="s">
        <v>9</v>
      </c>
      <c r="C9">
        <v>374</v>
      </c>
      <c r="D9">
        <v>1086</v>
      </c>
      <c r="E9">
        <v>5159</v>
      </c>
      <c r="F9" t="n">
        <f>1086/$A$2</f>
        <v>0.10381416690564955</v>
      </c>
      <c r="G9">
        <v>15</v>
      </c>
    </row>
    <row r="10" spans="1:7" x14ac:dyDescent="0.25">
      <c r="B10" t="s">
        <v>10</v>
      </c>
      <c r="C10">
        <v>9</v>
      </c>
      <c r="D10">
        <v>10</v>
      </c>
      <c r="E10">
        <v>37</v>
      </c>
      <c r="F10" t="n">
        <f>10/$A$2</f>
        <v>9.559315553006405E-4</v>
      </c>
      <c r="G10">
        <v>0</v>
      </c>
    </row>
    <row r="11" spans="1:7" x14ac:dyDescent="0.25">
      <c r="B11" t="s">
        <v>11</v>
      </c>
      <c r="C11">
        <v>120</v>
      </c>
      <c r="D11">
        <v>251</v>
      </c>
      <c r="E11">
        <v>1317</v>
      </c>
      <c r="F11" t="n">
        <f>251/$A$2</f>
        <v>0.023993882038046074</v>
      </c>
      <c r="G11">
        <v>12</v>
      </c>
    </row>
    <row r="12" spans="1:7" x14ac:dyDescent="0.25">
      <c r="B12" t="s">
        <v>12</v>
      </c>
      <c r="C12">
        <v>87</v>
      </c>
      <c r="D12">
        <v>193</v>
      </c>
      <c r="E12">
        <v>1076</v>
      </c>
      <c r="F12" t="n">
        <f>193/$A$2</f>
        <v>0.018449479017302362</v>
      </c>
      <c r="G12">
        <v>22</v>
      </c>
    </row>
    <row r="13" spans="1:7" x14ac:dyDescent="0.25">
      <c r="B13" t="s">
        <v>13</v>
      </c>
      <c r="C13">
        <v>31</v>
      </c>
      <c r="D13">
        <v>95</v>
      </c>
      <c r="E13">
        <v>522</v>
      </c>
      <c r="F13" t="n">
        <f>95/$A$2</f>
        <v>0.009081349775356084</v>
      </c>
      <c r="G13">
        <v>10</v>
      </c>
    </row>
    <row r="14" spans="1:7" x14ac:dyDescent="0.25">
      <c r="B14" t="s">
        <v>14</v>
      </c>
      <c r="C14">
        <v>28</v>
      </c>
      <c r="D14">
        <v>125</v>
      </c>
      <c r="E14">
        <v>659</v>
      </c>
      <c r="F14" t="n">
        <f>125/$A$2</f>
        <v>0.011949144441258006</v>
      </c>
      <c r="G14">
        <v>11</v>
      </c>
    </row>
    <row r="15" spans="1:7" x14ac:dyDescent="0.25">
      <c r="B15" t="s">
        <v>15</v>
      </c>
      <c r="C15">
        <v>31</v>
      </c>
      <c r="D15">
        <v>126</v>
      </c>
      <c r="E15">
        <v>641</v>
      </c>
      <c r="F15" t="n">
        <f>126/$A$2</f>
        <v>0.01204473759678807</v>
      </c>
      <c r="G15">
        <v>3</v>
      </c>
    </row>
    <row r="16" spans="1:7" x14ac:dyDescent="0.25">
      <c r="B16" t="s">
        <v>16</v>
      </c>
      <c r="C16">
        <v>827</v>
      </c>
      <c r="D16">
        <v>8483</v>
      </c>
      <c r="E16">
        <v>41888</v>
      </c>
      <c r="F16" t="n">
        <f>8483/$A$2</f>
        <v>0.8109167383615333</v>
      </c>
      <c r="G16">
        <v>360</v>
      </c>
    </row>
    <row r="17" spans="1:7" x14ac:dyDescent="0.25">
      <c r="B17" t="s">
        <v>17</v>
      </c>
      <c r="C17">
        <v>1542</v>
      </c>
      <c r="D17">
        <v>10461</v>
      </c>
      <c r="E17">
        <v>51802</v>
      </c>
      <c r="F17" s="1">
        <v>1</v>
      </c>
      <c r="G17">
        <v>435</v>
      </c>
    </row>
    <row r="19" spans="1:7" x14ac:dyDescent="0.25">
      <c r="A19" t="s">
        <v>18</v>
      </c>
    </row>
    <row r="20" spans="1:7" x14ac:dyDescent="0.25">
      <c r="B20" t="s">
        <v>6</v>
      </c>
      <c r="C20">
        <v>0</v>
      </c>
      <c r="D20">
        <v>0</v>
      </c>
      <c r="E20">
        <v>0</v>
      </c>
      <c r="G20">
        <v>0</v>
      </c>
    </row>
    <row r="21" spans="1:7" x14ac:dyDescent="0.25">
      <c r="B21" t="s">
        <v>7</v>
      </c>
      <c r="C21">
        <v>0</v>
      </c>
      <c r="D21">
        <v>0</v>
      </c>
      <c r="E21">
        <v>0</v>
      </c>
      <c r="G21">
        <v>0</v>
      </c>
    </row>
    <row r="22" spans="1:7" x14ac:dyDescent="0.25">
      <c r="B22" t="s">
        <v>8</v>
      </c>
      <c r="C22">
        <v>0</v>
      </c>
      <c r="D22">
        <v>0</v>
      </c>
      <c r="E22">
        <v>0</v>
      </c>
      <c r="G22">
        <v>0</v>
      </c>
    </row>
    <row r="23" spans="1:7" x14ac:dyDescent="0.25">
      <c r="B23" t="s">
        <v>9</v>
      </c>
      <c r="C23">
        <v>1</v>
      </c>
      <c r="D23">
        <v>1</v>
      </c>
      <c r="E23">
        <v>11</v>
      </c>
      <c r="G23">
        <v>0</v>
      </c>
    </row>
    <row r="24" spans="1:7" x14ac:dyDescent="0.25">
      <c r="B24" t="s">
        <v>10</v>
      </c>
      <c r="C24">
        <v>0</v>
      </c>
      <c r="D24">
        <v>0</v>
      </c>
      <c r="E24">
        <v>0</v>
      </c>
      <c r="G24">
        <v>0</v>
      </c>
    </row>
    <row r="25" spans="1:7" x14ac:dyDescent="0.25">
      <c r="B25" t="s">
        <v>11</v>
      </c>
      <c r="C25">
        <v>0</v>
      </c>
      <c r="D25">
        <v>0</v>
      </c>
      <c r="E25">
        <v>0</v>
      </c>
      <c r="G25">
        <v>0</v>
      </c>
    </row>
    <row r="26" spans="1:7" x14ac:dyDescent="0.25">
      <c r="B26" t="s">
        <v>12</v>
      </c>
      <c r="C26">
        <v>1</v>
      </c>
      <c r="D26">
        <v>1</v>
      </c>
      <c r="E26">
        <v>6</v>
      </c>
      <c r="G26">
        <v>0</v>
      </c>
    </row>
    <row r="27" spans="1:7" x14ac:dyDescent="0.25">
      <c r="B27" t="s">
        <v>13</v>
      </c>
      <c r="C27">
        <v>1</v>
      </c>
      <c r="D27">
        <v>1</v>
      </c>
      <c r="E27">
        <v>11</v>
      </c>
      <c r="G27">
        <v>0</v>
      </c>
    </row>
    <row r="28" spans="1:7" x14ac:dyDescent="0.25">
      <c r="B28" t="s">
        <v>14</v>
      </c>
      <c r="C28">
        <v>2</v>
      </c>
      <c r="D28">
        <v>6</v>
      </c>
      <c r="E28">
        <v>33</v>
      </c>
      <c r="G28">
        <v>0</v>
      </c>
    </row>
    <row r="29" spans="1:7" x14ac:dyDescent="0.25">
      <c r="B29" t="s">
        <v>15</v>
      </c>
      <c r="C29">
        <v>0</v>
      </c>
      <c r="D29">
        <v>0</v>
      </c>
      <c r="E29">
        <v>0</v>
      </c>
      <c r="G29">
        <v>0</v>
      </c>
    </row>
    <row r="30" spans="1:7" x14ac:dyDescent="0.25">
      <c r="B30" t="s">
        <v>16</v>
      </c>
      <c r="C30">
        <v>24</v>
      </c>
      <c r="D30">
        <v>83</v>
      </c>
      <c r="E30">
        <v>520</v>
      </c>
      <c r="G30">
        <v>0</v>
      </c>
    </row>
    <row r="31" spans="1:7" x14ac:dyDescent="0.25">
      <c r="B31" t="s">
        <v>17</v>
      </c>
      <c r="C31">
        <v>29</v>
      </c>
      <c r="D31">
        <v>92</v>
      </c>
      <c r="E31">
        <v>581</v>
      </c>
      <c r="F31" s="1">
        <v>1</v>
      </c>
      <c r="G31">
        <v>0</v>
      </c>
    </row>
    <row r="33" spans="1:7" x14ac:dyDescent="0.25">
      <c r="A33" t="s">
        <v>19</v>
      </c>
    </row>
    <row r="34" spans="1:7" x14ac:dyDescent="0.25">
      <c r="B34" t="s">
        <v>6</v>
      </c>
      <c r="C34">
        <v>0</v>
      </c>
      <c r="D34">
        <v>0</v>
      </c>
      <c r="E34">
        <v>0</v>
      </c>
      <c r="G34">
        <v>0</v>
      </c>
    </row>
    <row r="35" spans="1:7" x14ac:dyDescent="0.25">
      <c r="B35" t="s">
        <v>7</v>
      </c>
      <c r="C35">
        <v>35</v>
      </c>
      <c r="D35">
        <v>92</v>
      </c>
      <c r="E35">
        <v>503</v>
      </c>
      <c r="G35">
        <v>2</v>
      </c>
    </row>
    <row r="36" spans="1:7" x14ac:dyDescent="0.25">
      <c r="B36" t="s">
        <v>8</v>
      </c>
      <c r="C36">
        <v>0</v>
      </c>
      <c r="D36">
        <v>0</v>
      </c>
      <c r="E36">
        <v>0</v>
      </c>
      <c r="G36">
        <v>0</v>
      </c>
    </row>
    <row r="37" spans="1:7" x14ac:dyDescent="0.25">
      <c r="B37" t="s">
        <v>9</v>
      </c>
      <c r="C37">
        <v>373</v>
      </c>
      <c r="D37">
        <v>1085</v>
      </c>
      <c r="E37">
        <v>5148</v>
      </c>
      <c r="G37">
        <v>15</v>
      </c>
    </row>
    <row r="38" spans="1:7" x14ac:dyDescent="0.25">
      <c r="B38" t="s">
        <v>10</v>
      </c>
      <c r="C38">
        <v>9</v>
      </c>
      <c r="D38">
        <v>10</v>
      </c>
      <c r="E38">
        <v>37</v>
      </c>
      <c r="G38">
        <v>0</v>
      </c>
    </row>
    <row r="39" spans="1:7" x14ac:dyDescent="0.25">
      <c r="B39" t="s">
        <v>11</v>
      </c>
      <c r="C39">
        <v>120</v>
      </c>
      <c r="D39">
        <v>251</v>
      </c>
      <c r="E39">
        <v>1317</v>
      </c>
      <c r="G39">
        <v>12</v>
      </c>
    </row>
    <row r="40" spans="1:7" x14ac:dyDescent="0.25">
      <c r="B40" t="s">
        <v>12</v>
      </c>
      <c r="C40">
        <v>86</v>
      </c>
      <c r="D40">
        <v>192</v>
      </c>
      <c r="E40">
        <v>1070</v>
      </c>
      <c r="G40">
        <v>22</v>
      </c>
    </row>
    <row r="41" spans="1:7" x14ac:dyDescent="0.25">
      <c r="B41" t="s">
        <v>13</v>
      </c>
      <c r="C41">
        <v>30</v>
      </c>
      <c r="D41">
        <v>94</v>
      </c>
      <c r="E41">
        <v>511</v>
      </c>
      <c r="G41">
        <v>10</v>
      </c>
    </row>
    <row r="42" spans="1:7" x14ac:dyDescent="0.25">
      <c r="B42" t="s">
        <v>14</v>
      </c>
      <c r="C42">
        <v>26</v>
      </c>
      <c r="D42">
        <v>119</v>
      </c>
      <c r="E42">
        <v>626</v>
      </c>
      <c r="G42">
        <v>11</v>
      </c>
    </row>
    <row r="43" spans="1:7" x14ac:dyDescent="0.25">
      <c r="B43" t="s">
        <v>15</v>
      </c>
      <c r="C43">
        <v>31</v>
      </c>
      <c r="D43">
        <v>126</v>
      </c>
      <c r="E43">
        <v>641</v>
      </c>
      <c r="G43">
        <v>3</v>
      </c>
    </row>
    <row r="44" spans="1:7" x14ac:dyDescent="0.25">
      <c r="B44" t="s">
        <v>16</v>
      </c>
      <c r="C44">
        <v>803</v>
      </c>
      <c r="D44">
        <v>8400</v>
      </c>
      <c r="E44">
        <v>41368</v>
      </c>
      <c r="G44">
        <v>360</v>
      </c>
    </row>
    <row r="45" spans="1:7" x14ac:dyDescent="0.25">
      <c r="B45" t="s">
        <v>17</v>
      </c>
      <c r="C45">
        <v>1513</v>
      </c>
      <c r="D45">
        <v>10369</v>
      </c>
      <c r="E45">
        <v>51221</v>
      </c>
      <c r="F45" s="1">
        <v>1</v>
      </c>
      <c r="G45">
        <v>435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Arkusze</vt:lpstr>
      </vt:variant>
      <vt:variant>
        <vt:i4>1</vt:i4>
      </vt:variant>
    </vt:vector>
  </HeadingPairs>
  <TitlesOfParts>
    <vt:vector baseType="lpstr" size="1">
      <vt:lpstr>Analyse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2017-09-12T21:06:59Z</dcterms:created>
  <cp:lastModifiedBy>Sopoltrad7</cp:lastModifiedBy>
  <dcterms:modified xsi:type="dcterms:W3CDTF">2017-09-12T21:06:59Z</dcterms:modified>
</cp:coreProperties>
</file>