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 defaultThemeVersion="124226"/>
  <xr:revisionPtr revIDLastSave="0" documentId="13_ncr:1_{2D4AE186-8856-994C-8796-E1C5F09BEE7C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9" i="1" l="1"/>
  <c r="F98" i="1"/>
  <c r="F97" i="1"/>
  <c r="F92" i="1"/>
  <c r="F91" i="1"/>
  <c r="F90" i="1"/>
  <c r="F85" i="1"/>
  <c r="F84" i="1"/>
  <c r="F83" i="1"/>
  <c r="F78" i="1"/>
  <c r="F77" i="1"/>
  <c r="F76" i="1"/>
  <c r="F71" i="1"/>
  <c r="F70" i="1"/>
  <c r="F69" i="1"/>
  <c r="F64" i="1"/>
  <c r="F63" i="1"/>
  <c r="F62" i="1"/>
  <c r="O117" i="1" l="1"/>
  <c r="P117" i="1"/>
  <c r="Q117" i="1"/>
  <c r="R117" i="1"/>
  <c r="O119" i="1"/>
  <c r="P119" i="1"/>
  <c r="Q119" i="1"/>
  <c r="R119" i="1"/>
  <c r="M118" i="1"/>
  <c r="N118" i="1"/>
  <c r="O118" i="1"/>
  <c r="P118" i="1"/>
  <c r="Q118" i="1"/>
  <c r="R118" i="1"/>
  <c r="B133" i="1" l="1"/>
  <c r="C133" i="1"/>
  <c r="D133" i="1"/>
  <c r="E133" i="1"/>
  <c r="F133" i="1"/>
  <c r="G133" i="1"/>
  <c r="H133" i="1"/>
  <c r="D124" i="1"/>
  <c r="E124" i="1"/>
  <c r="F124" i="1"/>
  <c r="H124" i="1"/>
  <c r="B124" i="1"/>
  <c r="G124" i="1"/>
  <c r="B115" i="1"/>
  <c r="C115" i="1"/>
  <c r="D115" i="1"/>
  <c r="E115" i="1"/>
  <c r="F115" i="1"/>
  <c r="G115" i="1"/>
  <c r="H115" i="1"/>
</calcChain>
</file>

<file path=xl/sharedStrings.xml><?xml version="1.0" encoding="utf-8"?>
<sst xmlns="http://schemas.openxmlformats.org/spreadsheetml/2006/main" count="223" uniqueCount="58">
  <si>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</si>
  <si>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</si>
  <si>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</si>
  <si>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</si>
  <si>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</si>
  <si>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</si>
  <si>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</si>
  <si>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</si>
  <si>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</si>
  <si>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</si>
  <si>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</si>
  <si>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</si>
  <si>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</si>
  <si>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</si>
  <si>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</si>
  <si>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</si>
  <si>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</si>
  <si>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</si>
  <si>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</si>
  <si>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</si>
  <si>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</si>
  <si>
    <t>A* Octile 10</t>
  </si>
  <si>
    <t>A* Octile 0.5</t>
  </si>
  <si>
    <t>AE</t>
  </si>
  <si>
    <t>total distance</t>
  </si>
  <si>
    <t>total angle</t>
  </si>
  <si>
    <t>total time</t>
  </si>
  <si>
    <t>factory 1</t>
  </si>
  <si>
    <t>f2</t>
  </si>
  <si>
    <t>f3</t>
  </si>
  <si>
    <t>f4</t>
  </si>
  <si>
    <t>AE 0.5</t>
  </si>
  <si>
    <t>AE 10</t>
  </si>
  <si>
    <t>factory</t>
  </si>
  <si>
    <t>factory_terrain</t>
  </si>
  <si>
    <t>AD</t>
  </si>
  <si>
    <t>AD 0.5</t>
  </si>
  <si>
    <t>AD 10</t>
  </si>
  <si>
    <t xml:space="preserve"> </t>
  </si>
  <si>
    <t>NO. cell visited score</t>
  </si>
  <si>
    <t>travel cost score</t>
  </si>
  <si>
    <t>max queue score</t>
  </si>
  <si>
    <t>Max Queue Score</t>
    <phoneticPr fontId="2" type="noConversion"/>
  </si>
  <si>
    <t>Travel Cost Score</t>
    <phoneticPr fontId="2" type="noConversion"/>
  </si>
  <si>
    <t>Cells Visited Score</t>
    <phoneticPr fontId="2" type="noConversion"/>
  </si>
  <si>
    <t>Original Data</t>
    <phoneticPr fontId="2" type="noConversion"/>
  </si>
  <si>
    <t>Scaled Data</t>
    <phoneticPr fontId="2" type="noConversion"/>
  </si>
  <si>
    <t>sum</t>
  </si>
  <si>
    <t>total distance</t>
    <phoneticPr fontId="2" type="noConversion"/>
  </si>
  <si>
    <t>Algorithm</t>
    <phoneticPr fontId="2" type="noConversion"/>
  </si>
  <si>
    <t>total Angle</t>
    <phoneticPr fontId="2" type="noConversion"/>
  </si>
  <si>
    <t>total time</t>
    <phoneticPr fontId="2" type="noConversion"/>
  </si>
  <si>
    <t>A* Euclidean</t>
    <phoneticPr fontId="2" type="noConversion"/>
  </si>
  <si>
    <t>A* Euclidean 0.5</t>
    <phoneticPr fontId="2" type="noConversion"/>
  </si>
  <si>
    <t>A* Euclidean 10</t>
    <phoneticPr fontId="2" type="noConversion"/>
  </si>
  <si>
    <t>A* Diagonal</t>
    <phoneticPr fontId="2" type="noConversion"/>
  </si>
  <si>
    <t>A* Diagonal 0.5</t>
    <phoneticPr fontId="2" type="noConversion"/>
  </si>
  <si>
    <t>A* Diagonal 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</si>
</sst>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Overall Performance</a:t>
            </a:r>
            <a:r>
              <a:rPr lang="en-GB" altLang="zh-CN" baseline="0"/>
              <a:t> of Algorithms</a:t>
            </a:r>
            <a:br>
              <a:rPr lang="en-GB" altLang="zh-CN" baseline="0"/>
            </a:br>
            <a:r>
              <a:rPr lang="en-GB" altLang="zh-CN" sz="800" baseline="0"/>
              <a:t>Score as a percentage to the best-performing algorithm in each criteria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50546267419909"/>
          <c:y val="0.25356266404199473"/>
          <c:w val="0.86657945339921094"/>
          <c:h val="0.61279822834645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Sheet1!$K$117</c:f>
              <c:strCache>
                <c:ptCount val="1"/>
                <c:pt idx="0">
                  <c:v>Cells Visited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Sheet1!$L$116:$R$116</c:f>
              <c:strCache>
                <c:ptCount val="7"/>
                <c:pt idx="0">
                  <c:v>Greedy</c:v>
                </c:pt>
                <c:pt idx="1">
                  <c:v>Dijkstra</c:v>
                </c:pt>
                <c:pt idx="2">
                  <c:v>A* Non 0</c:v>
                </c:pt>
                <c:pt idx="3">
                  <c:v>A* Euclidean</c:v>
                </c:pt>
                <c:pt idx="4">
                  <c:v>A* Manhattan</c:v>
                </c:pt>
                <c:pt idx="5">
                  <c:v>A* Octile</c:v>
                </c:pt>
                <c:pt idx="6">
                  <c:v>A* Diagonal</c:v>
                </c:pt>
              </c:strCache>
            </c:strRef>
          </c:cat>
          <c:val>
            <c:numRef>
              <c:f>Sheet1!$L$117:$R$117</c:f>
              <c:numCache>
                <c:formatCode>0.00%</c:formatCode>
                <c:ptCount val="7"/>
                <c:pt idx="0">
                  <c:v>0.01</c:v>
                </c:pt>
                <c:pt idx="1">
                  <c:v>0.99</c:v>
                </c:pt>
                <c:pt idx="2">
                  <c:v>0.99</c:v>
                </c:pt>
                <c:pt idx="3">
                  <c:v>0.21236133122028528</c:v>
                </c:pt>
                <c:pt idx="4">
                  <c:v>0.26624405705229792</c:v>
                </c:pt>
                <c:pt idx="5">
                  <c:v>0.3977812995245642</c:v>
                </c:pt>
                <c:pt idx="6">
                  <c:v>0.52139461172741697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7-44A2-83D3-F4B2DC9486E9}"/>
            </c:ext>
          </c:extLst>
        </c:ser>
        <c:ser>
          <c:idx val="1"/>
          <c:order val="1"/>
          <c:tx>
            <c:strRef>
              <c:f>Sheet1!$K$118</c:f>
              <c:strCache>
                <c:ptCount val="1"/>
                <c:pt idx="0">
                  <c:v>Travel Cost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Sheet1!$L$116:$R$116</c:f>
              <c:strCache>
                <c:ptCount val="7"/>
                <c:pt idx="0">
                  <c:v>Greedy</c:v>
                </c:pt>
                <c:pt idx="1">
                  <c:v>Dijkstra</c:v>
                </c:pt>
                <c:pt idx="2">
                  <c:v>A* Non 0</c:v>
                </c:pt>
                <c:pt idx="3">
                  <c:v>A* Euclidean</c:v>
                </c:pt>
                <c:pt idx="4">
                  <c:v>A* Manhattan</c:v>
                </c:pt>
                <c:pt idx="5">
                  <c:v>A* Octile</c:v>
                </c:pt>
                <c:pt idx="6">
                  <c:v>A* Diagonal</c:v>
                </c:pt>
              </c:strCache>
            </c:strRef>
          </c:cat>
          <c:val>
            <c:numRef>
              <c:f>Sheet1!$L$118:$R$118</c:f>
              <c:numCache>
                <c:formatCode>0.00%</c:formatCode>
                <c:ptCount val="7"/>
                <c:pt idx="0">
                  <c:v>0.99</c:v>
                </c:pt>
                <c:pt idx="1">
                  <c:v>2.6315789473684209E-2</c:v>
                </c:pt>
                <c:pt idx="2">
                  <c:v>2.6315789473684209E-2</c:v>
                </c:pt>
                <c:pt idx="3">
                  <c:v>0.18421052631578946</c:v>
                </c:pt>
                <c:pt idx="4">
                  <c:v>0.46052631578947362</c:v>
                </c:pt>
                <c:pt idx="5">
                  <c:v>0.15789473684210525</c:v>
                </c:pt>
                <c:pt idx="6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7-44A2-83D3-F4B2DC9486E9}"/>
            </c:ext>
          </c:extLst>
        </c:ser>
        <c:ser>
          <c:idx val="2"/>
          <c:order val="2"/>
          <c:tx>
            <c:strRef>
              <c:f>Sheet1!$K$119</c:f>
              <c:strCache>
                <c:ptCount val="1"/>
                <c:pt idx="0">
                  <c:v>Max Queue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Sheet1!$L$116:$R$116</c:f>
              <c:strCache>
                <c:ptCount val="7"/>
                <c:pt idx="0">
                  <c:v>Greedy</c:v>
                </c:pt>
                <c:pt idx="1">
                  <c:v>Dijkstra</c:v>
                </c:pt>
                <c:pt idx="2">
                  <c:v>A* Non 0</c:v>
                </c:pt>
                <c:pt idx="3">
                  <c:v>A* Euclidean</c:v>
                </c:pt>
                <c:pt idx="4">
                  <c:v>A* Manhattan</c:v>
                </c:pt>
                <c:pt idx="5">
                  <c:v>A* Octile</c:v>
                </c:pt>
                <c:pt idx="6">
                  <c:v>A* Diagonal</c:v>
                </c:pt>
              </c:strCache>
            </c:strRef>
          </c:cat>
          <c:val>
            <c:numRef>
              <c:f>Sheet1!$L$119:$R$119</c:f>
              <c:numCache>
                <c:formatCode>0.00%</c:formatCode>
                <c:ptCount val="7"/>
                <c:pt idx="0">
                  <c:v>0.99</c:v>
                </c:pt>
                <c:pt idx="1">
                  <c:v>0.01</c:v>
                </c:pt>
                <c:pt idx="2">
                  <c:v>0.01</c:v>
                </c:pt>
                <c:pt idx="3">
                  <c:v>0.94777070063694258</c:v>
                </c:pt>
                <c:pt idx="4">
                  <c:v>0.56433121019108268</c:v>
                </c:pt>
                <c:pt idx="5">
                  <c:v>0.78980891719745205</c:v>
                </c:pt>
                <c:pt idx="6">
                  <c:v>0.65477707006369434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27-44A2-83D3-F4B2DC948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2325696"/>
        <c:axId val="1142320776"/>
      </c:barChart>
      <c:catAx>
        <c:axId val="11423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20776"/>
        <c:crosses val="autoZero"/>
        <c:auto val="1"/>
        <c:lblAlgn val="ctr"/>
        <c:lblOffset val="100"/>
        <c:noMultiLvlLbl val="0"/>
      </c:catAx>
      <c:valAx>
        <c:axId val="114232077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23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Total Distance on Factory Map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Sheet2!$F$12</c:f>
              <c:strCache>
                <c:ptCount val="1"/>
                <c:pt idx="0">
                  <c:v>total distance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Sheet2!$E$13:$E$18</c:f>
              <c:strCache>
                <c:ptCount val="6"/>
                <c:pt idx="0">
                  <c:v>A* Euclidean</c:v>
                </c:pt>
                <c:pt idx="1">
                  <c:v>A* Euclidean 0.5</c:v>
                </c:pt>
                <c:pt idx="2">
                  <c:v>A* Euclidean 10</c:v>
                </c:pt>
                <c:pt idx="3">
                  <c:v>A* Diagonal</c:v>
                </c:pt>
                <c:pt idx="4">
                  <c:v>A* Diagonal 0.5</c:v>
                </c:pt>
                <c:pt idx="5">
                  <c:v>A* Diagonal 10</c:v>
                </c:pt>
              </c:strCache>
            </c:strRef>
          </c:cat>
          <c:val>
            <c:numRef>
              <c:f>Sheet2!$F$13:$F$18</c:f>
              <c:numCache>
                <c:formatCode>General</c:formatCode>
                <c:ptCount val="6"/>
                <c:pt idx="0">
                  <c:v>76.69</c:v>
                </c:pt>
                <c:pt idx="1">
                  <c:v>75.959999999999994</c:v>
                </c:pt>
                <c:pt idx="2">
                  <c:v>83.5</c:v>
                </c:pt>
                <c:pt idx="3">
                  <c:v>76.320000000000007</c:v>
                </c:pt>
                <c:pt idx="4">
                  <c:v>76.2</c:v>
                </c:pt>
                <c:pt idx="5">
                  <c:v>82.43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E-4CD6-8C45-C7A638379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989376"/>
        <c:axId val="801993968"/>
      </c:barChart>
      <c:catAx>
        <c:axId val="80198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93968"/>
        <c:crosses val="autoZero"/>
        <c:auto val="1"/>
        <c:lblAlgn val="ctr"/>
        <c:lblOffset val="100"/>
        <c:noMultiLvlLbl val="0"/>
      </c:catAx>
      <c:valAx>
        <c:axId val="8019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98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Total Angle </a:t>
            </a:r>
            <a:r>
              <a:rPr lang="en-US" altLang="zh-CN" sz="1400" b="0" i="0" u="none" strike="noStrike" baseline="0">
                <a:effectLst/>
              </a:rPr>
              <a:t>on Factory Map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Sheet2!$J$12</c:f>
              <c:strCache>
                <c:ptCount val="1"/>
                <c:pt idx="0">
                  <c:v>total Angle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Sheet2!$I$13:$I$18</c:f>
              <c:strCache>
                <c:ptCount val="6"/>
                <c:pt idx="0">
                  <c:v>A* Euclidean</c:v>
                </c:pt>
                <c:pt idx="1">
                  <c:v>A* Euclidean 0.5</c:v>
                </c:pt>
                <c:pt idx="2">
                  <c:v>A* Euclidean 10</c:v>
                </c:pt>
                <c:pt idx="3">
                  <c:v>A* Diagonal</c:v>
                </c:pt>
                <c:pt idx="4">
                  <c:v>A* Diagonal 0.5</c:v>
                </c:pt>
                <c:pt idx="5">
                  <c:v>A* Diagonal 10</c:v>
                </c:pt>
              </c:strCache>
            </c:strRef>
          </c:cat>
          <c:val>
            <c:numRef>
              <c:f>Sheet2!$J$13:$J$18</c:f>
              <c:numCache>
                <c:formatCode>General</c:formatCode>
                <c:ptCount val="6"/>
                <c:pt idx="0">
                  <c:v>4732.5</c:v>
                </c:pt>
                <c:pt idx="1">
                  <c:v>4215.7199999999993</c:v>
                </c:pt>
                <c:pt idx="2">
                  <c:v>4301.2</c:v>
                </c:pt>
                <c:pt idx="3">
                  <c:v>4508.25</c:v>
                </c:pt>
                <c:pt idx="4">
                  <c:v>6584.7</c:v>
                </c:pt>
                <c:pt idx="5">
                  <c:v>3067.3199999999997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0-48D9-AE6B-926A05611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7353728"/>
        <c:axId val="807357336"/>
      </c:barChart>
      <c:catAx>
        <c:axId val="80735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357336"/>
        <c:crosses val="autoZero"/>
        <c:auto val="1"/>
        <c:lblAlgn val="ctr"/>
        <c:lblOffset val="100"/>
        <c:noMultiLvlLbl val="0"/>
      </c:catAx>
      <c:valAx>
        <c:axId val="807357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35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altLang="zh-CN"/>
              <a:t>Total Time </a:t>
            </a:r>
            <a:r>
              <a:rPr lang="en-US" altLang="zh-CN" sz="1400" b="0" i="0" u="none" strike="noStrike" baseline="0">
                <a:effectLst/>
              </a:rPr>
              <a:t>on Factory Map</a:t>
            </a:r>
            <a:endParaRPr lang="en-GB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Sheet2!$N$12</c:f>
              <c:strCache>
                <c:ptCount val="1"/>
                <c:pt idx="0">
                  <c:v>total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Sheet2!$M$13:$M$18</c:f>
              <c:strCache>
                <c:ptCount val="6"/>
                <c:pt idx="0">
                  <c:v>A* Euclidean</c:v>
                </c:pt>
                <c:pt idx="1">
                  <c:v>A* Euclidean 0.5</c:v>
                </c:pt>
                <c:pt idx="2">
                  <c:v>A* Euclidean 10</c:v>
                </c:pt>
                <c:pt idx="3">
                  <c:v>A* Diagonal</c:v>
                </c:pt>
                <c:pt idx="4">
                  <c:v>A* Diagonal 0.5</c:v>
                </c:pt>
                <c:pt idx="5">
                  <c:v>A* Diagonal 10</c:v>
                </c:pt>
              </c:strCache>
            </c:strRef>
          </c:cat>
          <c:val>
            <c:numRef>
              <c:f>Sheet2!$N$13:$N$18</c:f>
              <c:numCache>
                <c:formatCode>General</c:formatCode>
                <c:ptCount val="6"/>
                <c:pt idx="0">
                  <c:v>563.32000000000005</c:v>
                </c:pt>
                <c:pt idx="1">
                  <c:v>557.67999999999995</c:v>
                </c:pt>
                <c:pt idx="2">
                  <c:v>604.68999999999994</c:v>
                </c:pt>
                <c:pt idx="3">
                  <c:v>566.57000000000005</c:v>
                </c:pt>
                <c:pt idx="4">
                  <c:v>569.34</c:v>
                </c:pt>
                <c:pt idx="5">
                  <c:v>602.41999999999996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3E-4508-83CD-926A96AA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013648"/>
        <c:axId val="802016928"/>
      </c:barChart>
      <c:catAx>
        <c:axId val="80201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16928"/>
        <c:crosses val="autoZero"/>
        <c:auto val="1"/>
        <c:lblAlgn val="ctr"/>
        <c:lblOffset val="100"/>
        <c:noMultiLvlLbl val="0"/>
      </c:catAx>
      <c:valAx>
        <c:axId val="8020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1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156966</xdr:colOff>
      <xdr:row>122</xdr:row>
      <xdr:rowOff>4761</xdr:rowOff>
    </xdr:from>
    <xdr:to>
      <xdr:col>16</xdr:col>
      <xdr:colOff>371475</xdr:colOff>
      <xdr:row>143</xdr:row>
      <xdr:rowOff>28539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B836CC-7B85-423C-8D89-99A391CEE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918483</xdr:colOff>
      <xdr:row>56</xdr:row>
      <xdr:rowOff>11338</xdr:rowOff>
    </xdr:from>
    <xdr:to>
      <xdr:col>20</xdr:col>
      <xdr:colOff>376465</xdr:colOff>
      <xdr:row>75</xdr:row>
      <xdr:rowOff>33109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77BDF6-25E5-42DD-90A5-511CBDAB19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884464</xdr:colOff>
      <xdr:row>75</xdr:row>
      <xdr:rowOff>113392</xdr:rowOff>
    </xdr:from>
    <xdr:to>
      <xdr:col>20</xdr:col>
      <xdr:colOff>342446</xdr:colOff>
      <xdr:row>97</xdr:row>
      <xdr:rowOff>135164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83E13C-5FE3-4631-95F0-11ECD7BAE8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430892</xdr:colOff>
      <xdr:row>67</xdr:row>
      <xdr:rowOff>79374</xdr:rowOff>
    </xdr:from>
    <xdr:to>
      <xdr:col>27</xdr:col>
      <xdr:colOff>240392</xdr:colOff>
      <xdr:row>88</xdr:row>
      <xdr:rowOff>101146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A3AB57-6D75-4C20-8001-41D7C81DC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topLeftCell="A80" zoomScale="211" zoomScaleNormal="100" workbookViewId="0">
      <selection activeCell="D88" sqref="D88"/>
    </sheetView>
  </sheetViews>
  <sheetFormatPr baseColWidth="10" defaultColWidth="8.83203125" defaultRowHeight="15" x14ac:dyDescent="0.2"/>
  <cols>
    <col min="1" max="1" width="17" customWidth="1"/>
    <col min="4" max="5" width="10.5" customWidth="1"/>
    <col min="6" max="6" width="11" customWidth="1"/>
    <col min="7" max="7" width="11.1640625" customWidth="1"/>
    <col min="10" max="10" width="10.5" customWidth="1"/>
    <col min="11" max="11" width="25.1640625" customWidth="1"/>
    <col min="13" max="13" width="13.6640625" customWidth="1"/>
    <col min="14" max="14" width="13.5" customWidth="1"/>
  </cols>
  <sheetData>
    <row r="1" spans="1:15" x14ac:dyDescent="0.2">
      <c r="B1" t="s">
        <v>18</v>
      </c>
      <c r="C1" t="s">
        <v>19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M1" t="s">
        <v>21</v>
      </c>
      <c r="N1" t="s">
        <v>22</v>
      </c>
      <c r="O1" t="s">
        <v>17</v>
      </c>
    </row>
    <row r="2" spans="1:15" x14ac:dyDescent="0.2">
      <c r="A2" t="s">
        <v>0</v>
      </c>
    </row>
    <row r="3" spans="1:15" x14ac:dyDescent="0.2">
      <c r="A3" t="s">
        <v>3</v>
      </c>
      <c r="B3">
        <v>3271</v>
      </c>
      <c r="C3">
        <v>3135</v>
      </c>
      <c r="D3">
        <v>359</v>
      </c>
      <c r="E3">
        <v>3420</v>
      </c>
      <c r="F3">
        <v>3420</v>
      </c>
      <c r="G3">
        <v>998</v>
      </c>
      <c r="H3" s="2">
        <v>855</v>
      </c>
      <c r="I3">
        <v>1330</v>
      </c>
      <c r="J3">
        <v>1927</v>
      </c>
      <c r="M3">
        <v>379</v>
      </c>
      <c r="N3">
        <v>2936</v>
      </c>
      <c r="O3">
        <v>1330</v>
      </c>
    </row>
    <row r="4" spans="1:15" x14ac:dyDescent="0.2">
      <c r="A4" t="s">
        <v>1</v>
      </c>
      <c r="B4">
        <v>94.02</v>
      </c>
      <c r="C4">
        <v>1531.87</v>
      </c>
      <c r="D4">
        <v>102.76</v>
      </c>
      <c r="E4">
        <v>90.29</v>
      </c>
      <c r="F4">
        <v>90.29</v>
      </c>
      <c r="G4">
        <v>93.47</v>
      </c>
      <c r="H4">
        <v>94.02</v>
      </c>
      <c r="I4">
        <v>93.86</v>
      </c>
      <c r="J4" s="2">
        <v>90.29</v>
      </c>
      <c r="M4">
        <v>102.76</v>
      </c>
      <c r="N4">
        <v>90.29</v>
      </c>
      <c r="O4">
        <v>93.86</v>
      </c>
    </row>
    <row r="5" spans="1:15" x14ac:dyDescent="0.2">
      <c r="A5" t="s">
        <v>2</v>
      </c>
      <c r="B5">
        <v>65</v>
      </c>
      <c r="C5">
        <v>1090</v>
      </c>
      <c r="D5">
        <v>74</v>
      </c>
      <c r="E5">
        <v>65</v>
      </c>
      <c r="F5">
        <v>65</v>
      </c>
      <c r="G5">
        <v>67</v>
      </c>
      <c r="H5">
        <v>65</v>
      </c>
      <c r="I5">
        <v>69</v>
      </c>
      <c r="J5">
        <v>65</v>
      </c>
      <c r="M5">
        <v>74</v>
      </c>
      <c r="N5">
        <v>65</v>
      </c>
      <c r="O5">
        <v>69</v>
      </c>
    </row>
    <row r="6" spans="1:15" x14ac:dyDescent="0.2">
      <c r="A6" t="s">
        <v>6</v>
      </c>
      <c r="B6">
        <v>127</v>
      </c>
      <c r="C6">
        <v>1803</v>
      </c>
      <c r="D6">
        <v>213</v>
      </c>
      <c r="E6">
        <v>102</v>
      </c>
      <c r="F6">
        <v>102</v>
      </c>
      <c r="G6">
        <v>165</v>
      </c>
      <c r="H6">
        <v>169</v>
      </c>
      <c r="I6">
        <v>178</v>
      </c>
      <c r="J6">
        <v>157</v>
      </c>
      <c r="M6">
        <v>206</v>
      </c>
      <c r="N6">
        <v>141</v>
      </c>
      <c r="O6">
        <v>178</v>
      </c>
    </row>
    <row r="7" spans="1:15" x14ac:dyDescent="0.2">
      <c r="A7" t="s">
        <v>7</v>
      </c>
      <c r="B7">
        <v>315</v>
      </c>
      <c r="C7">
        <v>38205</v>
      </c>
      <c r="D7">
        <v>495</v>
      </c>
      <c r="E7">
        <v>405</v>
      </c>
      <c r="F7">
        <v>405</v>
      </c>
      <c r="G7">
        <v>145</v>
      </c>
      <c r="H7">
        <v>405</v>
      </c>
      <c r="I7">
        <v>1035</v>
      </c>
      <c r="J7">
        <v>945</v>
      </c>
      <c r="M7">
        <v>495</v>
      </c>
      <c r="N7">
        <v>945</v>
      </c>
      <c r="O7">
        <v>1035</v>
      </c>
    </row>
    <row r="9" spans="1:15" x14ac:dyDescent="0.2">
      <c r="A9" t="s">
        <v>4</v>
      </c>
    </row>
    <row r="10" spans="1:15" x14ac:dyDescent="0.2">
      <c r="A10" t="s">
        <v>3</v>
      </c>
      <c r="B10">
        <v>3271</v>
      </c>
      <c r="C10">
        <v>3135</v>
      </c>
      <c r="D10">
        <v>552</v>
      </c>
      <c r="E10">
        <v>3519</v>
      </c>
      <c r="F10">
        <v>3519</v>
      </c>
      <c r="G10" s="2">
        <v>973</v>
      </c>
      <c r="H10">
        <v>1273</v>
      </c>
      <c r="I10">
        <v>1629</v>
      </c>
      <c r="J10">
        <v>2095</v>
      </c>
      <c r="M10">
        <v>374</v>
      </c>
      <c r="N10">
        <v>3077</v>
      </c>
      <c r="O10">
        <v>1629</v>
      </c>
    </row>
    <row r="11" spans="1:15" x14ac:dyDescent="0.2">
      <c r="A11" t="s">
        <v>1</v>
      </c>
      <c r="B11">
        <v>131.09</v>
      </c>
      <c r="C11">
        <v>2041.02</v>
      </c>
      <c r="D11">
        <v>135.61000000000001</v>
      </c>
      <c r="E11">
        <v>107.19</v>
      </c>
      <c r="F11">
        <v>107.19</v>
      </c>
      <c r="G11" s="2">
        <v>105.27</v>
      </c>
      <c r="H11">
        <v>117.69</v>
      </c>
      <c r="I11">
        <v>108.21</v>
      </c>
      <c r="J11">
        <v>106.8</v>
      </c>
      <c r="M11">
        <v>131.66999999999999</v>
      </c>
      <c r="N11">
        <v>107.05</v>
      </c>
      <c r="O11">
        <v>108.21</v>
      </c>
    </row>
    <row r="12" spans="1:15" x14ac:dyDescent="0.2">
      <c r="A12" t="s">
        <v>2</v>
      </c>
      <c r="B12">
        <v>65</v>
      </c>
      <c r="C12">
        <v>1090</v>
      </c>
      <c r="D12">
        <v>91</v>
      </c>
      <c r="E12">
        <v>72</v>
      </c>
      <c r="F12">
        <v>72</v>
      </c>
      <c r="G12">
        <v>72</v>
      </c>
      <c r="H12">
        <v>65</v>
      </c>
      <c r="I12">
        <v>75</v>
      </c>
      <c r="J12">
        <v>72</v>
      </c>
      <c r="M12">
        <v>67</v>
      </c>
      <c r="N12">
        <v>72</v>
      </c>
      <c r="O12">
        <v>75</v>
      </c>
    </row>
    <row r="13" spans="1:15" x14ac:dyDescent="0.2">
      <c r="A13" t="s">
        <v>6</v>
      </c>
      <c r="B13">
        <v>127</v>
      </c>
      <c r="C13">
        <v>1803</v>
      </c>
      <c r="D13">
        <v>197</v>
      </c>
      <c r="E13">
        <v>106</v>
      </c>
      <c r="F13">
        <v>106</v>
      </c>
      <c r="G13">
        <v>185</v>
      </c>
      <c r="H13">
        <v>169</v>
      </c>
      <c r="I13">
        <v>209</v>
      </c>
      <c r="J13">
        <v>170</v>
      </c>
      <c r="M13">
        <v>210</v>
      </c>
      <c r="N13">
        <v>168</v>
      </c>
      <c r="O13">
        <v>209</v>
      </c>
    </row>
    <row r="14" spans="1:15" x14ac:dyDescent="0.2">
      <c r="A14" t="s">
        <v>7</v>
      </c>
      <c r="B14">
        <v>315</v>
      </c>
      <c r="C14">
        <v>38205</v>
      </c>
      <c r="D14">
        <v>1035</v>
      </c>
      <c r="E14">
        <v>405</v>
      </c>
      <c r="F14">
        <v>405</v>
      </c>
      <c r="G14">
        <v>1170</v>
      </c>
      <c r="H14">
        <v>675</v>
      </c>
      <c r="I14">
        <v>945</v>
      </c>
      <c r="J14">
        <v>945</v>
      </c>
      <c r="M14">
        <v>585</v>
      </c>
      <c r="N14">
        <v>945</v>
      </c>
      <c r="O14">
        <v>945</v>
      </c>
    </row>
    <row r="16" spans="1:15" x14ac:dyDescent="0.2">
      <c r="A16" t="s">
        <v>5</v>
      </c>
    </row>
    <row r="17" spans="1:15" x14ac:dyDescent="0.2">
      <c r="A17" t="s">
        <v>3</v>
      </c>
      <c r="B17">
        <v>2254</v>
      </c>
      <c r="C17">
        <v>1523</v>
      </c>
      <c r="D17">
        <v>817</v>
      </c>
      <c r="E17">
        <v>2388</v>
      </c>
      <c r="F17">
        <v>2388</v>
      </c>
      <c r="G17" s="3">
        <v>1419</v>
      </c>
      <c r="H17" s="2">
        <v>1291</v>
      </c>
      <c r="I17">
        <v>1675</v>
      </c>
      <c r="J17">
        <v>1984</v>
      </c>
      <c r="M17">
        <v>382</v>
      </c>
      <c r="N17">
        <v>2325</v>
      </c>
      <c r="O17">
        <v>1675</v>
      </c>
    </row>
    <row r="18" spans="1:15" x14ac:dyDescent="0.2">
      <c r="A18" t="s">
        <v>1</v>
      </c>
      <c r="B18">
        <v>265.61</v>
      </c>
      <c r="C18">
        <v>1995.76</v>
      </c>
      <c r="D18">
        <v>117.2</v>
      </c>
      <c r="E18">
        <v>109.38</v>
      </c>
      <c r="F18">
        <v>109.38</v>
      </c>
      <c r="G18" s="2">
        <v>109.38</v>
      </c>
      <c r="H18">
        <v>109.44</v>
      </c>
      <c r="I18">
        <v>110.01</v>
      </c>
      <c r="J18" s="2">
        <v>109.38</v>
      </c>
      <c r="M18">
        <v>241.94</v>
      </c>
      <c r="N18">
        <v>109.39</v>
      </c>
      <c r="O18">
        <v>110.01</v>
      </c>
    </row>
    <row r="19" spans="1:15" x14ac:dyDescent="0.2">
      <c r="A19" t="s">
        <v>2</v>
      </c>
      <c r="B19">
        <v>52</v>
      </c>
      <c r="C19">
        <v>523</v>
      </c>
      <c r="D19">
        <v>100</v>
      </c>
      <c r="E19">
        <v>91</v>
      </c>
      <c r="F19">
        <v>91</v>
      </c>
      <c r="G19">
        <v>91</v>
      </c>
      <c r="H19">
        <v>91</v>
      </c>
      <c r="I19">
        <v>92</v>
      </c>
      <c r="J19">
        <v>91</v>
      </c>
      <c r="M19">
        <v>60</v>
      </c>
      <c r="N19">
        <v>91</v>
      </c>
      <c r="O19">
        <v>92</v>
      </c>
    </row>
    <row r="20" spans="1:15" x14ac:dyDescent="0.2">
      <c r="A20" t="s">
        <v>6</v>
      </c>
      <c r="B20">
        <v>81</v>
      </c>
      <c r="C20">
        <v>878</v>
      </c>
      <c r="D20">
        <v>224</v>
      </c>
      <c r="E20">
        <v>67</v>
      </c>
      <c r="F20">
        <v>67</v>
      </c>
      <c r="G20">
        <v>171</v>
      </c>
      <c r="H20">
        <v>153</v>
      </c>
      <c r="I20">
        <v>137</v>
      </c>
      <c r="J20">
        <v>120</v>
      </c>
      <c r="M20">
        <v>135</v>
      </c>
      <c r="N20">
        <v>87</v>
      </c>
      <c r="O20">
        <v>137</v>
      </c>
    </row>
    <row r="21" spans="1:15" x14ac:dyDescent="0.2">
      <c r="A21" t="s">
        <v>7</v>
      </c>
      <c r="B21">
        <v>405</v>
      </c>
      <c r="C21">
        <v>10620</v>
      </c>
      <c r="D21">
        <v>630</v>
      </c>
      <c r="E21">
        <v>315</v>
      </c>
      <c r="F21">
        <v>315</v>
      </c>
      <c r="G21">
        <v>810</v>
      </c>
      <c r="H21">
        <v>720</v>
      </c>
      <c r="I21">
        <v>720</v>
      </c>
      <c r="J21">
        <v>765</v>
      </c>
      <c r="M21">
        <v>630</v>
      </c>
      <c r="N21">
        <v>1215</v>
      </c>
      <c r="O21">
        <v>720</v>
      </c>
    </row>
    <row r="23" spans="1:15" x14ac:dyDescent="0.2">
      <c r="A23" t="s">
        <v>8</v>
      </c>
    </row>
    <row r="24" spans="1:15" x14ac:dyDescent="0.2">
      <c r="A24" t="s">
        <v>3</v>
      </c>
      <c r="B24">
        <v>2917</v>
      </c>
      <c r="C24">
        <v>4255</v>
      </c>
      <c r="D24">
        <v>180</v>
      </c>
      <c r="E24">
        <v>2980</v>
      </c>
      <c r="F24">
        <v>2980</v>
      </c>
      <c r="G24" s="2">
        <v>205</v>
      </c>
      <c r="H24">
        <v>242</v>
      </c>
      <c r="I24">
        <v>875</v>
      </c>
      <c r="J24">
        <v>1288</v>
      </c>
      <c r="M24">
        <v>180</v>
      </c>
      <c r="N24">
        <v>2041</v>
      </c>
      <c r="O24">
        <v>875</v>
      </c>
    </row>
    <row r="25" spans="1:15" x14ac:dyDescent="0.2">
      <c r="A25" t="s">
        <v>1</v>
      </c>
      <c r="B25">
        <v>71.22</v>
      </c>
      <c r="C25">
        <v>359.09</v>
      </c>
      <c r="D25">
        <v>60.02</v>
      </c>
      <c r="E25">
        <v>60.02</v>
      </c>
      <c r="F25">
        <v>60.02</v>
      </c>
      <c r="G25" s="2">
        <v>60.02</v>
      </c>
      <c r="H25" s="2">
        <v>60.02</v>
      </c>
      <c r="I25">
        <v>62.66</v>
      </c>
      <c r="J25" s="2">
        <v>60.02</v>
      </c>
      <c r="M25">
        <v>60.02</v>
      </c>
      <c r="N25">
        <v>60.02</v>
      </c>
      <c r="O25">
        <v>62.66</v>
      </c>
    </row>
    <row r="26" spans="1:15" x14ac:dyDescent="0.2">
      <c r="A26" t="s">
        <v>2</v>
      </c>
      <c r="B26">
        <v>46</v>
      </c>
      <c r="C26">
        <v>256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50</v>
      </c>
      <c r="J26">
        <v>46</v>
      </c>
      <c r="M26">
        <v>46</v>
      </c>
      <c r="N26">
        <v>46</v>
      </c>
      <c r="O26">
        <v>50</v>
      </c>
    </row>
    <row r="27" spans="1:15" x14ac:dyDescent="0.2">
      <c r="A27" t="s">
        <v>6</v>
      </c>
      <c r="B27">
        <v>109</v>
      </c>
      <c r="C27">
        <v>1649</v>
      </c>
      <c r="D27">
        <v>136</v>
      </c>
      <c r="E27">
        <v>129</v>
      </c>
      <c r="F27">
        <v>129</v>
      </c>
      <c r="G27">
        <v>136</v>
      </c>
      <c r="H27">
        <v>140</v>
      </c>
      <c r="I27">
        <v>143</v>
      </c>
      <c r="J27">
        <v>147</v>
      </c>
      <c r="M27">
        <v>136</v>
      </c>
      <c r="N27">
        <v>131</v>
      </c>
      <c r="O27">
        <v>143</v>
      </c>
    </row>
    <row r="28" spans="1:15" x14ac:dyDescent="0.2">
      <c r="A28" t="s">
        <v>7</v>
      </c>
      <c r="B28">
        <v>90</v>
      </c>
      <c r="C28">
        <v>4185</v>
      </c>
      <c r="D28">
        <v>45</v>
      </c>
      <c r="E28">
        <v>45</v>
      </c>
      <c r="F28">
        <v>45</v>
      </c>
      <c r="G28">
        <v>1755</v>
      </c>
      <c r="H28">
        <v>45</v>
      </c>
      <c r="I28">
        <v>405</v>
      </c>
      <c r="J28">
        <v>45</v>
      </c>
      <c r="M28">
        <v>45</v>
      </c>
      <c r="N28">
        <v>45</v>
      </c>
      <c r="O28">
        <v>405</v>
      </c>
    </row>
    <row r="31" spans="1:15" x14ac:dyDescent="0.2">
      <c r="B31" t="s">
        <v>18</v>
      </c>
      <c r="C31" t="s">
        <v>19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20</v>
      </c>
      <c r="M31" t="s">
        <v>21</v>
      </c>
      <c r="N31" t="s">
        <v>22</v>
      </c>
      <c r="O31" t="s">
        <v>17</v>
      </c>
    </row>
    <row r="32" spans="1:15" x14ac:dyDescent="0.2">
      <c r="A32" t="s">
        <v>9</v>
      </c>
    </row>
    <row r="33" spans="1:15" x14ac:dyDescent="0.2">
      <c r="A33" t="s">
        <v>3</v>
      </c>
      <c r="B33">
        <v>2917</v>
      </c>
      <c r="C33">
        <v>4255</v>
      </c>
      <c r="D33">
        <v>184</v>
      </c>
      <c r="E33">
        <v>2891</v>
      </c>
      <c r="F33">
        <v>2891</v>
      </c>
      <c r="G33" s="2">
        <v>330</v>
      </c>
      <c r="H33">
        <v>632</v>
      </c>
      <c r="I33">
        <v>1006</v>
      </c>
      <c r="J33">
        <v>1453</v>
      </c>
      <c r="M33" s="2">
        <v>180</v>
      </c>
      <c r="N33">
        <v>1800</v>
      </c>
      <c r="O33">
        <v>1006</v>
      </c>
    </row>
    <row r="34" spans="1:15" x14ac:dyDescent="0.2">
      <c r="A34" t="s">
        <v>1</v>
      </c>
      <c r="B34">
        <v>84.08</v>
      </c>
      <c r="C34">
        <v>423.42</v>
      </c>
      <c r="D34">
        <v>67.12</v>
      </c>
      <c r="E34">
        <v>67.89</v>
      </c>
      <c r="F34">
        <v>67.89</v>
      </c>
      <c r="G34">
        <v>68.209999999999994</v>
      </c>
      <c r="H34">
        <v>70.03</v>
      </c>
      <c r="I34" s="2">
        <v>66.52</v>
      </c>
      <c r="J34">
        <v>67.89</v>
      </c>
      <c r="M34">
        <v>72.22</v>
      </c>
      <c r="N34" s="2">
        <v>66.64</v>
      </c>
      <c r="O34">
        <v>66.52</v>
      </c>
    </row>
    <row r="35" spans="1:15" x14ac:dyDescent="0.2">
      <c r="A35" t="s">
        <v>2</v>
      </c>
      <c r="B35">
        <v>46</v>
      </c>
      <c r="C35">
        <v>256</v>
      </c>
      <c r="D35">
        <v>46</v>
      </c>
      <c r="E35">
        <v>46</v>
      </c>
      <c r="F35">
        <v>46</v>
      </c>
      <c r="G35">
        <v>46</v>
      </c>
      <c r="H35">
        <v>46</v>
      </c>
      <c r="I35">
        <v>48</v>
      </c>
      <c r="J35">
        <v>46</v>
      </c>
      <c r="M35">
        <v>46</v>
      </c>
      <c r="N35">
        <v>46</v>
      </c>
      <c r="O35">
        <v>48</v>
      </c>
    </row>
    <row r="36" spans="1:15" x14ac:dyDescent="0.2">
      <c r="A36" t="s">
        <v>6</v>
      </c>
      <c r="B36">
        <v>109</v>
      </c>
      <c r="C36">
        <v>1648</v>
      </c>
      <c r="D36">
        <v>144</v>
      </c>
      <c r="E36">
        <v>140</v>
      </c>
      <c r="F36">
        <v>140</v>
      </c>
      <c r="G36">
        <v>138</v>
      </c>
      <c r="H36">
        <v>150</v>
      </c>
      <c r="I36">
        <v>148</v>
      </c>
      <c r="J36">
        <v>146</v>
      </c>
      <c r="M36">
        <v>136</v>
      </c>
      <c r="N36">
        <v>131</v>
      </c>
      <c r="O36">
        <v>148</v>
      </c>
    </row>
    <row r="37" spans="1:15" x14ac:dyDescent="0.2">
      <c r="A37" t="s">
        <v>7</v>
      </c>
      <c r="B37">
        <v>90</v>
      </c>
      <c r="C37">
        <v>4185</v>
      </c>
      <c r="D37">
        <v>495</v>
      </c>
      <c r="E37">
        <v>135</v>
      </c>
      <c r="F37">
        <v>135</v>
      </c>
      <c r="G37">
        <v>1125</v>
      </c>
      <c r="H37">
        <v>225</v>
      </c>
      <c r="I37">
        <v>270</v>
      </c>
      <c r="J37">
        <v>135</v>
      </c>
      <c r="M37">
        <v>45</v>
      </c>
      <c r="N37">
        <v>90</v>
      </c>
      <c r="O37">
        <v>270</v>
      </c>
    </row>
    <row r="39" spans="1:15" x14ac:dyDescent="0.2">
      <c r="A39" t="s">
        <v>10</v>
      </c>
    </row>
    <row r="40" spans="1:15" x14ac:dyDescent="0.2">
      <c r="A40" t="s">
        <v>3</v>
      </c>
      <c r="B40">
        <v>4510</v>
      </c>
      <c r="C40">
        <v>5316</v>
      </c>
      <c r="D40">
        <v>431</v>
      </c>
      <c r="E40">
        <v>4545</v>
      </c>
      <c r="F40">
        <v>4545</v>
      </c>
      <c r="G40" s="2">
        <v>2860</v>
      </c>
      <c r="H40">
        <v>3073</v>
      </c>
      <c r="I40">
        <v>3161</v>
      </c>
      <c r="J40">
        <v>3681</v>
      </c>
      <c r="M40" s="2">
        <v>488</v>
      </c>
      <c r="N40">
        <v>4163</v>
      </c>
      <c r="O40">
        <v>3161</v>
      </c>
    </row>
    <row r="41" spans="1:15" x14ac:dyDescent="0.2">
      <c r="A41" t="s">
        <v>1</v>
      </c>
      <c r="B41">
        <v>133.11000000000001</v>
      </c>
      <c r="C41">
        <v>286.83999999999997</v>
      </c>
      <c r="D41">
        <v>143</v>
      </c>
      <c r="E41">
        <v>112.58</v>
      </c>
      <c r="F41">
        <v>112.58</v>
      </c>
      <c r="G41">
        <v>116.97</v>
      </c>
      <c r="H41">
        <v>131.24</v>
      </c>
      <c r="I41">
        <v>115.1</v>
      </c>
      <c r="J41" s="2">
        <v>113.89</v>
      </c>
      <c r="M41">
        <v>143</v>
      </c>
      <c r="N41">
        <v>113.9</v>
      </c>
      <c r="O41">
        <v>115.1</v>
      </c>
    </row>
    <row r="42" spans="1:15" x14ac:dyDescent="0.2">
      <c r="A42" t="s">
        <v>2</v>
      </c>
      <c r="B42">
        <v>91</v>
      </c>
      <c r="C42">
        <v>225</v>
      </c>
      <c r="D42">
        <v>106</v>
      </c>
      <c r="E42">
        <v>91</v>
      </c>
      <c r="F42">
        <v>91</v>
      </c>
      <c r="G42">
        <v>92</v>
      </c>
      <c r="H42">
        <v>91</v>
      </c>
      <c r="I42">
        <v>92</v>
      </c>
      <c r="J42">
        <v>93</v>
      </c>
      <c r="M42">
        <v>106</v>
      </c>
      <c r="N42">
        <v>93</v>
      </c>
      <c r="O42">
        <v>92</v>
      </c>
    </row>
    <row r="43" spans="1:15" x14ac:dyDescent="0.2">
      <c r="A43" t="s">
        <v>6</v>
      </c>
      <c r="B43">
        <v>110</v>
      </c>
      <c r="C43">
        <v>1537</v>
      </c>
      <c r="D43">
        <v>289</v>
      </c>
      <c r="E43">
        <v>102</v>
      </c>
      <c r="F43">
        <v>102</v>
      </c>
      <c r="G43">
        <v>339</v>
      </c>
      <c r="H43">
        <v>198</v>
      </c>
      <c r="I43">
        <v>283</v>
      </c>
      <c r="J43">
        <v>265</v>
      </c>
      <c r="M43">
        <v>291</v>
      </c>
      <c r="N43">
        <v>173</v>
      </c>
      <c r="O43">
        <v>283</v>
      </c>
    </row>
    <row r="44" spans="1:15" x14ac:dyDescent="0.2">
      <c r="A44" t="s">
        <v>7</v>
      </c>
      <c r="B44">
        <v>810</v>
      </c>
      <c r="C44">
        <v>2385</v>
      </c>
      <c r="D44">
        <v>1125</v>
      </c>
      <c r="E44">
        <v>315</v>
      </c>
      <c r="F44">
        <v>315</v>
      </c>
      <c r="G44">
        <v>1440</v>
      </c>
      <c r="H44">
        <v>855</v>
      </c>
      <c r="I44">
        <v>1035</v>
      </c>
      <c r="J44">
        <v>1035</v>
      </c>
      <c r="M44">
        <v>1125</v>
      </c>
      <c r="N44">
        <v>1395</v>
      </c>
      <c r="O44">
        <v>1035</v>
      </c>
    </row>
    <row r="47" spans="1:15" x14ac:dyDescent="0.2">
      <c r="A47" s="1" t="s">
        <v>11</v>
      </c>
      <c r="B47" s="1"/>
      <c r="C47" s="1"/>
      <c r="D47" s="1"/>
      <c r="E47" s="1"/>
      <c r="F47" s="1"/>
      <c r="G47" s="1"/>
      <c r="H47" s="1"/>
      <c r="I47" s="1"/>
      <c r="J47" s="1"/>
      <c r="O47" s="1"/>
    </row>
    <row r="48" spans="1:15" x14ac:dyDescent="0.2">
      <c r="A48" s="3" t="s">
        <v>3</v>
      </c>
      <c r="B48" s="1">
        <v>4510</v>
      </c>
      <c r="C48" s="1">
        <v>5316</v>
      </c>
      <c r="D48" s="1">
        <v>530</v>
      </c>
      <c r="E48" s="1">
        <v>4488</v>
      </c>
      <c r="F48" s="1">
        <v>4488</v>
      </c>
      <c r="G48" s="2">
        <v>2453</v>
      </c>
      <c r="H48" s="1">
        <v>3009</v>
      </c>
      <c r="I48" s="1">
        <v>2979</v>
      </c>
      <c r="J48" s="1">
        <v>3549</v>
      </c>
      <c r="M48" s="2">
        <v>490</v>
      </c>
      <c r="N48" s="1">
        <v>4055</v>
      </c>
      <c r="O48" s="1">
        <v>2979</v>
      </c>
    </row>
    <row r="49" spans="1:15" x14ac:dyDescent="0.2">
      <c r="A49" s="1" t="s">
        <v>1</v>
      </c>
      <c r="B49" s="1">
        <v>137.47999999999999</v>
      </c>
      <c r="C49" s="1">
        <v>292.02</v>
      </c>
      <c r="D49" s="1">
        <v>145.38</v>
      </c>
      <c r="E49" s="1">
        <v>114.46</v>
      </c>
      <c r="F49" s="1">
        <v>114.46</v>
      </c>
      <c r="G49" s="1">
        <v>118.41</v>
      </c>
      <c r="H49" s="1">
        <v>124.87</v>
      </c>
      <c r="I49" s="1">
        <v>116.2</v>
      </c>
      <c r="J49" s="2">
        <v>115.87</v>
      </c>
      <c r="M49" s="1">
        <v>147.78</v>
      </c>
      <c r="N49" s="2">
        <v>115.82</v>
      </c>
      <c r="O49" s="1">
        <v>116.2</v>
      </c>
    </row>
    <row r="50" spans="1:15" x14ac:dyDescent="0.2">
      <c r="A50" s="1" t="s">
        <v>2</v>
      </c>
      <c r="B50" s="1">
        <v>91</v>
      </c>
      <c r="C50" s="1">
        <v>225</v>
      </c>
      <c r="D50" s="1">
        <v>104</v>
      </c>
      <c r="E50" s="1">
        <v>91</v>
      </c>
      <c r="F50" s="1">
        <v>91</v>
      </c>
      <c r="G50" s="1">
        <v>91</v>
      </c>
      <c r="H50" s="1">
        <v>91</v>
      </c>
      <c r="I50" s="1">
        <v>92</v>
      </c>
      <c r="J50" s="1">
        <v>91</v>
      </c>
      <c r="M50" s="1">
        <v>106</v>
      </c>
      <c r="N50" s="1">
        <v>91</v>
      </c>
      <c r="O50" s="1">
        <v>92</v>
      </c>
    </row>
    <row r="51" spans="1:15" x14ac:dyDescent="0.2">
      <c r="A51" s="3" t="s">
        <v>6</v>
      </c>
      <c r="B51" s="1">
        <v>110</v>
      </c>
      <c r="C51" s="1">
        <v>1537</v>
      </c>
      <c r="D51" s="1">
        <v>289</v>
      </c>
      <c r="E51" s="1">
        <v>110</v>
      </c>
      <c r="F51" s="1">
        <v>110</v>
      </c>
      <c r="G51" s="1">
        <v>351</v>
      </c>
      <c r="H51" s="1">
        <v>193</v>
      </c>
      <c r="I51" s="1">
        <v>278</v>
      </c>
      <c r="J51" s="1">
        <v>264</v>
      </c>
      <c r="M51" s="1">
        <v>291</v>
      </c>
      <c r="N51" s="2">
        <v>160</v>
      </c>
      <c r="O51" s="1">
        <v>278</v>
      </c>
    </row>
    <row r="52" spans="1:15" x14ac:dyDescent="0.2">
      <c r="A52" s="1" t="s">
        <v>7</v>
      </c>
      <c r="B52" s="1">
        <v>810</v>
      </c>
      <c r="C52" s="1">
        <v>2385</v>
      </c>
      <c r="D52" s="1">
        <v>1395</v>
      </c>
      <c r="E52" s="1">
        <v>315</v>
      </c>
      <c r="F52" s="1">
        <v>315</v>
      </c>
      <c r="G52" s="1">
        <v>1125</v>
      </c>
      <c r="H52" s="1">
        <v>765</v>
      </c>
      <c r="I52" s="1">
        <v>945</v>
      </c>
      <c r="J52" s="1">
        <v>1125</v>
      </c>
      <c r="M52" s="1">
        <v>1125</v>
      </c>
      <c r="N52" s="1">
        <v>1125</v>
      </c>
      <c r="O52" s="1">
        <v>945</v>
      </c>
    </row>
    <row r="53" spans="1:15" x14ac:dyDescent="0.2">
      <c r="A53" s="1"/>
      <c r="B53" s="1"/>
      <c r="C53" s="1"/>
      <c r="M53" s="1"/>
      <c r="N53" s="1"/>
      <c r="O53" s="1"/>
    </row>
    <row r="54" spans="1:15" x14ac:dyDescent="0.2">
      <c r="A54" s="1"/>
      <c r="B54" s="1"/>
      <c r="C54" s="1"/>
      <c r="M54" s="1"/>
      <c r="N54" s="1"/>
      <c r="O54" s="1"/>
    </row>
    <row r="55" spans="1:15" x14ac:dyDescent="0.2">
      <c r="B55" t="s">
        <v>18</v>
      </c>
      <c r="C55" t="s">
        <v>19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20</v>
      </c>
      <c r="M55" t="s">
        <v>21</v>
      </c>
      <c r="N55" t="s">
        <v>22</v>
      </c>
      <c r="O55" t="s">
        <v>17</v>
      </c>
    </row>
    <row r="57" spans="1:15" x14ac:dyDescent="0.2">
      <c r="E57" t="s">
        <v>38</v>
      </c>
    </row>
    <row r="60" spans="1:15" x14ac:dyDescent="0.2">
      <c r="A60" t="s">
        <v>33</v>
      </c>
      <c r="H60" t="s">
        <v>34</v>
      </c>
    </row>
    <row r="61" spans="1:15" x14ac:dyDescent="0.2">
      <c r="A61" t="s">
        <v>23</v>
      </c>
      <c r="B61" t="s">
        <v>27</v>
      </c>
      <c r="C61" t="s">
        <v>28</v>
      </c>
      <c r="D61" t="s">
        <v>29</v>
      </c>
      <c r="E61" t="s">
        <v>30</v>
      </c>
      <c r="F61" t="s">
        <v>47</v>
      </c>
      <c r="H61" t="s">
        <v>23</v>
      </c>
      <c r="I61" t="s">
        <v>27</v>
      </c>
      <c r="J61" t="s">
        <v>28</v>
      </c>
      <c r="K61" t="s">
        <v>29</v>
      </c>
      <c r="L61" t="s">
        <v>30</v>
      </c>
    </row>
    <row r="62" spans="1:15" x14ac:dyDescent="0.2">
      <c r="A62" t="s">
        <v>24</v>
      </c>
      <c r="B62">
        <v>23.46</v>
      </c>
      <c r="C62">
        <v>18.329999999999998</v>
      </c>
      <c r="D62">
        <v>14.39</v>
      </c>
      <c r="E62">
        <v>20.51</v>
      </c>
      <c r="F62">
        <f>SUM(B62:E62)</f>
        <v>76.69</v>
      </c>
      <c r="H62" t="s">
        <v>24</v>
      </c>
      <c r="I62" s="4">
        <v>24.12</v>
      </c>
      <c r="J62" s="4">
        <v>18.329999999999998</v>
      </c>
      <c r="K62" s="4">
        <v>14.78</v>
      </c>
      <c r="L62" s="4">
        <v>20.61</v>
      </c>
    </row>
    <row r="63" spans="1:15" x14ac:dyDescent="0.2">
      <c r="A63" t="s">
        <v>25</v>
      </c>
      <c r="B63">
        <v>368</v>
      </c>
      <c r="C63">
        <v>1395.01</v>
      </c>
      <c r="D63">
        <v>1976.99</v>
      </c>
      <c r="E63">
        <v>992.5</v>
      </c>
      <c r="F63">
        <f>SUM(B63:E63)</f>
        <v>4732.5</v>
      </c>
      <c r="H63" t="s">
        <v>25</v>
      </c>
      <c r="I63" s="4">
        <v>1302.73</v>
      </c>
      <c r="J63" s="4">
        <v>1247.4100000000001</v>
      </c>
      <c r="K63" s="4">
        <v>455.7</v>
      </c>
      <c r="L63" s="4">
        <v>1851.29</v>
      </c>
    </row>
    <row r="64" spans="1:15" x14ac:dyDescent="0.2">
      <c r="A64" t="s">
        <v>26</v>
      </c>
      <c r="B64">
        <v>166.21</v>
      </c>
      <c r="C64">
        <v>134.74</v>
      </c>
      <c r="D64">
        <v>112.06</v>
      </c>
      <c r="E64">
        <v>150.31</v>
      </c>
      <c r="F64">
        <f>SUM(B64:E64)</f>
        <v>563.32000000000005</v>
      </c>
      <c r="H64" t="s">
        <v>26</v>
      </c>
      <c r="I64" s="4">
        <v>180.68</v>
      </c>
      <c r="J64" s="4">
        <v>135.26</v>
      </c>
      <c r="K64" s="4">
        <v>108.23</v>
      </c>
      <c r="L64" s="4">
        <v>158.47</v>
      </c>
    </row>
    <row r="65" spans="1:12" x14ac:dyDescent="0.2">
      <c r="A65" s="1" t="s">
        <v>1</v>
      </c>
      <c r="I65" s="4"/>
      <c r="J65" s="4"/>
      <c r="K65" s="4"/>
      <c r="L65" s="4"/>
    </row>
    <row r="66" spans="1:12" x14ac:dyDescent="0.2">
      <c r="A66" s="1" t="s">
        <v>7</v>
      </c>
    </row>
    <row r="67" spans="1:12" x14ac:dyDescent="0.2">
      <c r="A67" s="1"/>
    </row>
    <row r="68" spans="1:12" x14ac:dyDescent="0.2">
      <c r="A68" t="s">
        <v>31</v>
      </c>
      <c r="H68" t="s">
        <v>31</v>
      </c>
    </row>
    <row r="69" spans="1:12" x14ac:dyDescent="0.2">
      <c r="A69" t="s">
        <v>24</v>
      </c>
      <c r="B69">
        <v>23.36</v>
      </c>
      <c r="C69">
        <v>18.18</v>
      </c>
      <c r="D69">
        <v>13.95</v>
      </c>
      <c r="E69">
        <v>20.47</v>
      </c>
      <c r="F69">
        <f>SUM(B69:E69)</f>
        <v>75.959999999999994</v>
      </c>
      <c r="H69" t="s">
        <v>24</v>
      </c>
      <c r="I69" s="4">
        <v>23.56</v>
      </c>
      <c r="J69" s="4">
        <v>18.170000000000002</v>
      </c>
      <c r="K69" s="4">
        <v>14.73</v>
      </c>
      <c r="L69" s="4">
        <v>20.48</v>
      </c>
    </row>
    <row r="70" spans="1:12" x14ac:dyDescent="0.2">
      <c r="A70" t="s">
        <v>25</v>
      </c>
      <c r="B70">
        <v>1081.81</v>
      </c>
      <c r="C70">
        <v>925.41</v>
      </c>
      <c r="D70">
        <v>943.3</v>
      </c>
      <c r="E70">
        <v>1265.2</v>
      </c>
      <c r="F70">
        <f>SUM(B70:E70)</f>
        <v>4215.7199999999993</v>
      </c>
      <c r="H70" t="s">
        <v>25</v>
      </c>
      <c r="I70" s="4">
        <v>1146.8399999999999</v>
      </c>
      <c r="J70" s="4">
        <v>916.05</v>
      </c>
      <c r="K70" s="4">
        <v>874.63</v>
      </c>
      <c r="L70" s="4">
        <v>1281.3499999999999</v>
      </c>
    </row>
    <row r="71" spans="1:12" x14ac:dyDescent="0.2">
      <c r="A71" t="s">
        <v>26</v>
      </c>
      <c r="B71">
        <v>172.97</v>
      </c>
      <c r="C71">
        <v>130.04</v>
      </c>
      <c r="D71">
        <v>102.53</v>
      </c>
      <c r="E71">
        <v>152.13999999999999</v>
      </c>
      <c r="F71">
        <f>SUM(B71:E71)</f>
        <v>557.67999999999995</v>
      </c>
      <c r="H71" t="s">
        <v>26</v>
      </c>
      <c r="I71" s="4">
        <v>175.98</v>
      </c>
      <c r="J71" s="4">
        <v>130.74</v>
      </c>
      <c r="K71" s="4">
        <v>115.17</v>
      </c>
      <c r="L71" s="4">
        <v>151.43</v>
      </c>
    </row>
    <row r="72" spans="1:12" x14ac:dyDescent="0.2">
      <c r="A72" s="1" t="s">
        <v>1</v>
      </c>
    </row>
    <row r="73" spans="1:12" x14ac:dyDescent="0.2">
      <c r="A73" s="1" t="s">
        <v>7</v>
      </c>
    </row>
    <row r="75" spans="1:12" x14ac:dyDescent="0.2">
      <c r="A75" t="s">
        <v>32</v>
      </c>
      <c r="H75" t="s">
        <v>32</v>
      </c>
    </row>
    <row r="76" spans="1:12" x14ac:dyDescent="0.2">
      <c r="A76" t="s">
        <v>24</v>
      </c>
      <c r="B76">
        <v>23.45</v>
      </c>
      <c r="C76">
        <v>24.77</v>
      </c>
      <c r="D76">
        <v>14.76</v>
      </c>
      <c r="E76">
        <v>20.52</v>
      </c>
      <c r="F76">
        <f>SUM(B76:E76)</f>
        <v>83.5</v>
      </c>
      <c r="H76" t="s">
        <v>24</v>
      </c>
      <c r="I76" s="4">
        <v>24.84</v>
      </c>
      <c r="J76" s="4">
        <v>22.97</v>
      </c>
      <c r="K76" s="4">
        <v>14.95</v>
      </c>
      <c r="L76" s="4">
        <v>21.9</v>
      </c>
    </row>
    <row r="77" spans="1:12" x14ac:dyDescent="0.2">
      <c r="A77" t="s">
        <v>25</v>
      </c>
      <c r="B77">
        <v>363.83</v>
      </c>
      <c r="C77">
        <v>2521.25</v>
      </c>
      <c r="D77">
        <v>453.82</v>
      </c>
      <c r="E77">
        <v>962.3</v>
      </c>
      <c r="F77">
        <f>SUM(B77:E77)</f>
        <v>4301.2</v>
      </c>
      <c r="H77" t="s">
        <v>25</v>
      </c>
      <c r="I77" s="4">
        <v>871.23</v>
      </c>
      <c r="J77" s="4">
        <v>2636.26</v>
      </c>
      <c r="K77" s="4">
        <v>627.74</v>
      </c>
      <c r="L77" s="4">
        <v>2868.05</v>
      </c>
    </row>
    <row r="78" spans="1:12" x14ac:dyDescent="0.2">
      <c r="A78" t="s">
        <v>26</v>
      </c>
      <c r="B78">
        <v>166.6</v>
      </c>
      <c r="C78">
        <v>185.23</v>
      </c>
      <c r="D78">
        <v>106.69</v>
      </c>
      <c r="E78">
        <v>146.16999999999999</v>
      </c>
      <c r="F78">
        <f>SUM(B78:E78)</f>
        <v>604.68999999999994</v>
      </c>
      <c r="H78" t="s">
        <v>26</v>
      </c>
      <c r="I78" s="4">
        <v>176.95</v>
      </c>
      <c r="J78" s="4">
        <v>176.64</v>
      </c>
      <c r="K78" s="4">
        <v>111.96</v>
      </c>
      <c r="L78" s="4">
        <v>179.47</v>
      </c>
    </row>
    <row r="79" spans="1:12" x14ac:dyDescent="0.2">
      <c r="A79" s="1" t="s">
        <v>1</v>
      </c>
      <c r="I79" s="4"/>
      <c r="J79" s="4"/>
      <c r="K79" s="4"/>
      <c r="L79" s="4"/>
    </row>
    <row r="80" spans="1:12" x14ac:dyDescent="0.2">
      <c r="A80" s="1" t="s">
        <v>7</v>
      </c>
      <c r="I80" s="4"/>
      <c r="J80" s="4"/>
      <c r="K80" s="4"/>
      <c r="L80" s="4"/>
    </row>
    <row r="82" spans="1:12" x14ac:dyDescent="0.2">
      <c r="A82" t="s">
        <v>35</v>
      </c>
      <c r="H82" s="4"/>
      <c r="I82" s="4"/>
      <c r="J82" s="4"/>
      <c r="K82" s="4"/>
    </row>
    <row r="83" spans="1:12" x14ac:dyDescent="0.2">
      <c r="A83" t="s">
        <v>24</v>
      </c>
      <c r="B83">
        <v>23.4</v>
      </c>
      <c r="C83">
        <v>18.170000000000002</v>
      </c>
      <c r="D83">
        <v>14.24</v>
      </c>
      <c r="E83">
        <v>20.51</v>
      </c>
      <c r="F83">
        <f>SUM(B83:E83)</f>
        <v>76.320000000000007</v>
      </c>
      <c r="H83" t="s">
        <v>34</v>
      </c>
    </row>
    <row r="84" spans="1:12" x14ac:dyDescent="0.2">
      <c r="A84" t="s">
        <v>25</v>
      </c>
      <c r="B84">
        <v>812.72</v>
      </c>
      <c r="C84">
        <v>930.14</v>
      </c>
      <c r="D84">
        <v>1748.81</v>
      </c>
      <c r="E84">
        <v>1016.58</v>
      </c>
      <c r="F84">
        <f>SUM(B84:E84)</f>
        <v>4508.25</v>
      </c>
      <c r="H84" t="s">
        <v>35</v>
      </c>
      <c r="I84" t="s">
        <v>27</v>
      </c>
      <c r="J84" t="s">
        <v>28</v>
      </c>
      <c r="K84" t="s">
        <v>29</v>
      </c>
      <c r="L84" t="s">
        <v>30</v>
      </c>
    </row>
    <row r="85" spans="1:12" x14ac:dyDescent="0.2">
      <c r="A85" t="s">
        <v>26</v>
      </c>
      <c r="B85">
        <v>170.84</v>
      </c>
      <c r="C85">
        <v>128.83000000000001</v>
      </c>
      <c r="D85">
        <v>115.94</v>
      </c>
      <c r="E85">
        <v>150.96</v>
      </c>
      <c r="F85">
        <f>SUM(B85:E85)</f>
        <v>566.57000000000005</v>
      </c>
      <c r="H85" t="s">
        <v>24</v>
      </c>
      <c r="I85" s="4">
        <v>23.4</v>
      </c>
      <c r="J85" s="4">
        <v>18.18</v>
      </c>
      <c r="K85" s="4">
        <v>14.21</v>
      </c>
      <c r="L85" s="4">
        <v>20.49</v>
      </c>
    </row>
    <row r="86" spans="1:12" x14ac:dyDescent="0.2">
      <c r="A86" s="1" t="s">
        <v>1</v>
      </c>
      <c r="B86">
        <v>105.3</v>
      </c>
      <c r="C86">
        <v>82</v>
      </c>
      <c r="D86">
        <v>65</v>
      </c>
      <c r="E86">
        <v>92.3</v>
      </c>
      <c r="I86" s="4"/>
      <c r="J86" s="4"/>
      <c r="K86" s="4"/>
      <c r="L86" s="4"/>
    </row>
    <row r="87" spans="1:12" x14ac:dyDescent="0.2">
      <c r="A87" s="1" t="s">
        <v>7</v>
      </c>
      <c r="B87">
        <v>360</v>
      </c>
      <c r="C87">
        <v>225</v>
      </c>
      <c r="D87">
        <v>810</v>
      </c>
      <c r="E87">
        <v>315</v>
      </c>
      <c r="I87" s="4"/>
      <c r="J87" s="4"/>
      <c r="K87" s="4"/>
      <c r="L87" s="4"/>
    </row>
    <row r="88" spans="1:12" x14ac:dyDescent="0.2">
      <c r="H88" t="s">
        <v>25</v>
      </c>
      <c r="I88" s="4">
        <v>811.91</v>
      </c>
      <c r="J88" s="4">
        <v>932.45</v>
      </c>
      <c r="K88" s="4">
        <v>2126.2600000000002</v>
      </c>
      <c r="L88" s="4">
        <v>1131.79</v>
      </c>
    </row>
    <row r="89" spans="1:12" x14ac:dyDescent="0.2">
      <c r="A89" t="s">
        <v>36</v>
      </c>
      <c r="H89" t="s">
        <v>26</v>
      </c>
      <c r="I89" s="4">
        <v>170.24</v>
      </c>
      <c r="J89" s="4">
        <v>130.53</v>
      </c>
      <c r="K89" s="4">
        <v>155.55000000000001</v>
      </c>
      <c r="L89" s="4">
        <v>152.51</v>
      </c>
    </row>
    <row r="90" spans="1:12" x14ac:dyDescent="0.2">
      <c r="A90" t="s">
        <v>24</v>
      </c>
      <c r="B90">
        <v>23.36</v>
      </c>
      <c r="C90">
        <v>18.170000000000002</v>
      </c>
      <c r="D90">
        <v>14.19</v>
      </c>
      <c r="E90">
        <v>20.48</v>
      </c>
      <c r="F90">
        <f>SUM(B90:E90)</f>
        <v>76.2</v>
      </c>
    </row>
    <row r="91" spans="1:12" x14ac:dyDescent="0.2">
      <c r="A91" t="s">
        <v>25</v>
      </c>
      <c r="B91">
        <v>2067.1</v>
      </c>
      <c r="C91">
        <v>927.87</v>
      </c>
      <c r="D91">
        <v>2308.37</v>
      </c>
      <c r="E91">
        <v>1281.3599999999999</v>
      </c>
      <c r="F91">
        <f>SUM(B91:E91)</f>
        <v>6584.7</v>
      </c>
      <c r="H91" t="s">
        <v>36</v>
      </c>
    </row>
    <row r="92" spans="1:12" x14ac:dyDescent="0.2">
      <c r="A92" t="s">
        <v>26</v>
      </c>
      <c r="B92">
        <v>173.12</v>
      </c>
      <c r="C92">
        <v>128.69</v>
      </c>
      <c r="D92">
        <v>115.38</v>
      </c>
      <c r="E92">
        <v>152.15</v>
      </c>
      <c r="F92">
        <f>SUM(B92:E92)</f>
        <v>569.34</v>
      </c>
      <c r="H92" t="s">
        <v>24</v>
      </c>
      <c r="I92" s="4">
        <v>23.36</v>
      </c>
      <c r="J92" s="4">
        <v>18.18</v>
      </c>
      <c r="K92" s="4">
        <v>14.69</v>
      </c>
      <c r="L92" s="4">
        <v>20.48</v>
      </c>
    </row>
    <row r="93" spans="1:12" x14ac:dyDescent="0.2">
      <c r="A93" s="1" t="s">
        <v>1</v>
      </c>
      <c r="B93">
        <v>105.3</v>
      </c>
      <c r="C93">
        <v>82</v>
      </c>
      <c r="D93">
        <v>65</v>
      </c>
      <c r="E93">
        <v>105.3</v>
      </c>
      <c r="I93" s="4"/>
      <c r="J93" s="4"/>
      <c r="K93" s="4"/>
      <c r="L93" s="4"/>
    </row>
    <row r="94" spans="1:12" x14ac:dyDescent="0.2">
      <c r="A94" s="1" t="s">
        <v>7</v>
      </c>
      <c r="B94">
        <v>540</v>
      </c>
      <c r="C94">
        <v>225</v>
      </c>
      <c r="D94">
        <v>1170</v>
      </c>
      <c r="E94">
        <v>540</v>
      </c>
      <c r="I94" s="4"/>
      <c r="J94" s="4"/>
      <c r="K94" s="4"/>
      <c r="L94" s="4"/>
    </row>
    <row r="95" spans="1:12" x14ac:dyDescent="0.2">
      <c r="H95" t="s">
        <v>25</v>
      </c>
      <c r="I95" s="4">
        <v>1081.4000000000001</v>
      </c>
      <c r="J95" s="4">
        <v>920.26</v>
      </c>
      <c r="K95" s="4">
        <v>1140.42</v>
      </c>
      <c r="L95" s="4">
        <v>1300.8399999999999</v>
      </c>
    </row>
    <row r="96" spans="1:12" x14ac:dyDescent="0.2">
      <c r="A96" t="s">
        <v>37</v>
      </c>
      <c r="H96" t="s">
        <v>26</v>
      </c>
      <c r="I96" s="4">
        <v>173.5</v>
      </c>
      <c r="J96" s="4">
        <v>129.93</v>
      </c>
      <c r="K96" s="4">
        <v>113.74</v>
      </c>
      <c r="L96" s="4">
        <v>153.76</v>
      </c>
    </row>
    <row r="97" spans="1:18" x14ac:dyDescent="0.2">
      <c r="A97" t="s">
        <v>24</v>
      </c>
      <c r="B97">
        <v>24.02</v>
      </c>
      <c r="C97">
        <v>18.809999999999999</v>
      </c>
      <c r="D97">
        <v>14.78</v>
      </c>
      <c r="E97">
        <v>24.82</v>
      </c>
      <c r="F97">
        <f>SUM(B97:E97)</f>
        <v>82.43</v>
      </c>
    </row>
    <row r="98" spans="1:18" x14ac:dyDescent="0.2">
      <c r="A98" t="s">
        <v>25</v>
      </c>
      <c r="B98">
        <v>548.86</v>
      </c>
      <c r="C98">
        <v>817.41</v>
      </c>
      <c r="D98">
        <v>453.55</v>
      </c>
      <c r="E98">
        <v>1247.5</v>
      </c>
      <c r="F98">
        <f>SUM(B98:E98)</f>
        <v>3067.3199999999997</v>
      </c>
    </row>
    <row r="99" spans="1:18" x14ac:dyDescent="0.2">
      <c r="A99" t="s">
        <v>26</v>
      </c>
      <c r="B99">
        <v>173.28</v>
      </c>
      <c r="C99">
        <v>137.72</v>
      </c>
      <c r="D99">
        <v>107.91</v>
      </c>
      <c r="E99">
        <v>183.51</v>
      </c>
      <c r="F99">
        <f>SUM(B99:E99)</f>
        <v>602.41999999999996</v>
      </c>
      <c r="H99" t="s">
        <v>37</v>
      </c>
    </row>
    <row r="100" spans="1:18" x14ac:dyDescent="0.2">
      <c r="A100" s="1" t="s">
        <v>1</v>
      </c>
      <c r="B100">
        <v>107.9</v>
      </c>
      <c r="C100">
        <v>84.6</v>
      </c>
      <c r="D100">
        <v>66.3</v>
      </c>
      <c r="E100">
        <v>111.9</v>
      </c>
      <c r="H100" t="s">
        <v>24</v>
      </c>
      <c r="I100" s="4">
        <v>24.01</v>
      </c>
      <c r="J100" s="4">
        <v>18.809999999999999</v>
      </c>
      <c r="K100" s="4">
        <v>14.95</v>
      </c>
      <c r="L100" s="4">
        <v>24.82</v>
      </c>
    </row>
    <row r="101" spans="1:18" x14ac:dyDescent="0.2">
      <c r="A101" s="1" t="s">
        <v>7</v>
      </c>
      <c r="B101">
        <v>180</v>
      </c>
      <c r="C101">
        <v>225</v>
      </c>
      <c r="D101">
        <v>180</v>
      </c>
      <c r="E101">
        <v>405</v>
      </c>
      <c r="H101" t="s">
        <v>25</v>
      </c>
      <c r="I101" s="4">
        <v>542.54</v>
      </c>
      <c r="J101" s="4">
        <v>951.41</v>
      </c>
      <c r="K101" s="4">
        <v>627.74</v>
      </c>
      <c r="L101" s="4">
        <v>1249.6600000000001</v>
      </c>
    </row>
    <row r="102" spans="1:18" x14ac:dyDescent="0.2">
      <c r="H102" t="s">
        <v>26</v>
      </c>
      <c r="I102" s="4">
        <v>176.78</v>
      </c>
      <c r="J102" s="4">
        <v>136.79</v>
      </c>
      <c r="K102" s="4">
        <v>111.96</v>
      </c>
      <c r="L102" s="4">
        <v>187.91</v>
      </c>
    </row>
    <row r="107" spans="1:18" x14ac:dyDescent="0.2"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20</v>
      </c>
    </row>
    <row r="108" spans="1:18" x14ac:dyDescent="0.2">
      <c r="C108">
        <v>8.5</v>
      </c>
      <c r="D108">
        <v>8.5</v>
      </c>
      <c r="E108">
        <v>1.8</v>
      </c>
      <c r="F108">
        <v>1.4</v>
      </c>
      <c r="G108">
        <v>2.7</v>
      </c>
      <c r="H108">
        <v>4.4000000000000004</v>
      </c>
      <c r="K108" t="s">
        <v>45</v>
      </c>
    </row>
    <row r="109" spans="1:18" x14ac:dyDescent="0.2">
      <c r="B109">
        <v>0</v>
      </c>
      <c r="C109">
        <v>5.4</v>
      </c>
      <c r="D109">
        <v>5.4</v>
      </c>
      <c r="E109">
        <v>0.8</v>
      </c>
      <c r="F109">
        <v>1.3</v>
      </c>
      <c r="G109">
        <v>2</v>
      </c>
      <c r="H109">
        <v>0.8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  <c r="Q109" t="s">
        <v>17</v>
      </c>
      <c r="R109" t="s">
        <v>20</v>
      </c>
    </row>
    <row r="110" spans="1:18" x14ac:dyDescent="0.2">
      <c r="B110">
        <v>0</v>
      </c>
      <c r="C110">
        <v>1.9</v>
      </c>
      <c r="D110">
        <v>1.9</v>
      </c>
      <c r="E110">
        <v>0.7</v>
      </c>
      <c r="F110">
        <v>0.6</v>
      </c>
      <c r="G110">
        <v>1.1000000000000001</v>
      </c>
      <c r="H110">
        <v>1.4</v>
      </c>
      <c r="K110" t="s">
        <v>39</v>
      </c>
      <c r="L110">
        <v>0</v>
      </c>
      <c r="M110">
        <v>9.0142857142857142</v>
      </c>
      <c r="N110">
        <v>9.0142857142857142</v>
      </c>
      <c r="O110">
        <v>1.9142857142857144</v>
      </c>
      <c r="P110">
        <v>2.4</v>
      </c>
      <c r="Q110">
        <v>3.5857142857142859</v>
      </c>
      <c r="R110">
        <v>4.7000000000000011</v>
      </c>
    </row>
    <row r="111" spans="1:18" x14ac:dyDescent="0.2">
      <c r="B111">
        <v>0</v>
      </c>
      <c r="C111">
        <v>15.6</v>
      </c>
      <c r="D111">
        <v>15.6</v>
      </c>
      <c r="E111">
        <v>0.1</v>
      </c>
      <c r="F111">
        <v>0.3</v>
      </c>
      <c r="G111">
        <v>3.9</v>
      </c>
      <c r="H111">
        <v>6.2</v>
      </c>
      <c r="K111" t="s">
        <v>40</v>
      </c>
      <c r="L111">
        <v>0.12666666666666668</v>
      </c>
      <c r="M111">
        <v>3.3333333333333335E-3</v>
      </c>
      <c r="N111">
        <v>3.3333333333333335E-3</v>
      </c>
      <c r="O111">
        <v>2.3333333333333334E-2</v>
      </c>
      <c r="P111">
        <v>5.8333333333333327E-2</v>
      </c>
      <c r="Q111">
        <v>0.02</v>
      </c>
      <c r="R111">
        <v>6.6666666666666671E-3</v>
      </c>
    </row>
    <row r="112" spans="1:18" x14ac:dyDescent="0.2">
      <c r="B112">
        <v>0</v>
      </c>
      <c r="C112">
        <v>14.7</v>
      </c>
      <c r="D112">
        <v>14.7</v>
      </c>
      <c r="E112">
        <v>0.8</v>
      </c>
      <c r="F112">
        <v>2.4</v>
      </c>
      <c r="G112">
        <v>4.5</v>
      </c>
      <c r="H112">
        <v>6.9</v>
      </c>
      <c r="K112" t="s">
        <v>41</v>
      </c>
      <c r="L112">
        <v>1.1214285714285714</v>
      </c>
      <c r="M112">
        <v>1.4285714285714286E-3</v>
      </c>
      <c r="N112">
        <v>1.4285714285714286E-3</v>
      </c>
      <c r="O112">
        <v>1.0628571428571427</v>
      </c>
      <c r="P112">
        <v>0.63285714285714278</v>
      </c>
      <c r="Q112">
        <v>0.88571428571428557</v>
      </c>
      <c r="R112">
        <v>0.73428571428571432</v>
      </c>
    </row>
    <row r="113" spans="1:18" x14ac:dyDescent="0.2">
      <c r="B113">
        <v>0</v>
      </c>
      <c r="C113">
        <v>9.5</v>
      </c>
      <c r="D113">
        <v>9.5</v>
      </c>
      <c r="E113">
        <v>5.6</v>
      </c>
      <c r="F113">
        <v>6.1</v>
      </c>
      <c r="G113">
        <v>6.3</v>
      </c>
      <c r="H113">
        <v>7.5</v>
      </c>
    </row>
    <row r="114" spans="1:18" x14ac:dyDescent="0.2">
      <c r="B114" s="1">
        <v>0</v>
      </c>
      <c r="C114" s="1">
        <v>7.5</v>
      </c>
      <c r="D114" s="1">
        <v>7.5</v>
      </c>
      <c r="E114" s="1">
        <v>3.6</v>
      </c>
      <c r="F114" s="1">
        <v>4.7</v>
      </c>
      <c r="G114" s="1">
        <v>4.5999999999999996</v>
      </c>
      <c r="H114" s="1">
        <v>5.7</v>
      </c>
    </row>
    <row r="115" spans="1:18" x14ac:dyDescent="0.2">
      <c r="A115" s="3" t="s">
        <v>39</v>
      </c>
      <c r="B115">
        <f t="shared" ref="B115:H115" si="0">AVERAGE(B108:B114)</f>
        <v>0</v>
      </c>
      <c r="C115">
        <f t="shared" si="0"/>
        <v>9.0142857142857142</v>
      </c>
      <c r="D115">
        <f t="shared" si="0"/>
        <v>9.0142857142857142</v>
      </c>
      <c r="E115">
        <f t="shared" si="0"/>
        <v>1.9142857142857144</v>
      </c>
      <c r="F115">
        <f t="shared" si="0"/>
        <v>2.4</v>
      </c>
      <c r="G115">
        <f t="shared" si="0"/>
        <v>3.5857142857142859</v>
      </c>
      <c r="H115">
        <f t="shared" si="0"/>
        <v>4.7000000000000011</v>
      </c>
      <c r="K115" t="s">
        <v>46</v>
      </c>
    </row>
    <row r="116" spans="1:18" x14ac:dyDescent="0.2"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20</v>
      </c>
    </row>
    <row r="117" spans="1:18" x14ac:dyDescent="0.2">
      <c r="K117" t="s">
        <v>44</v>
      </c>
      <c r="L117" s="5">
        <v>0.01</v>
      </c>
      <c r="M117" s="5">
        <v>0.99</v>
      </c>
      <c r="N117" s="5">
        <v>0.99</v>
      </c>
      <c r="O117" s="5">
        <f t="shared" ref="O117:R117" si="1">O110/$M110</f>
        <v>0.21236133122028528</v>
      </c>
      <c r="P117" s="5">
        <f t="shared" si="1"/>
        <v>0.26624405705229792</v>
      </c>
      <c r="Q117" s="5">
        <f t="shared" si="1"/>
        <v>0.3977812995245642</v>
      </c>
      <c r="R117" s="5">
        <f t="shared" si="1"/>
        <v>0.52139461172741697</v>
      </c>
    </row>
    <row r="118" spans="1:18" x14ac:dyDescent="0.2">
      <c r="B118">
        <v>0.14000000000000001</v>
      </c>
      <c r="C118">
        <v>0</v>
      </c>
      <c r="D118">
        <v>0</v>
      </c>
      <c r="E118">
        <v>0.04</v>
      </c>
      <c r="F118">
        <v>0.04</v>
      </c>
      <c r="G118">
        <v>0.04</v>
      </c>
      <c r="H118">
        <v>0</v>
      </c>
      <c r="K118" t="s">
        <v>43</v>
      </c>
      <c r="L118" s="5">
        <v>0.99</v>
      </c>
      <c r="M118" s="5">
        <f t="shared" ref="M118:R119" si="2">M111/$L111</f>
        <v>2.6315789473684209E-2</v>
      </c>
      <c r="N118" s="5">
        <f t="shared" si="2"/>
        <v>2.6315789473684209E-2</v>
      </c>
      <c r="O118" s="5">
        <f t="shared" si="2"/>
        <v>0.18421052631578946</v>
      </c>
      <c r="P118" s="5">
        <f t="shared" si="2"/>
        <v>0.46052631578947362</v>
      </c>
      <c r="Q118" s="5">
        <f t="shared" si="2"/>
        <v>0.15789473684210525</v>
      </c>
      <c r="R118" s="5">
        <f t="shared" si="2"/>
        <v>5.2631578947368418E-2</v>
      </c>
    </row>
    <row r="119" spans="1:18" x14ac:dyDescent="0.2">
      <c r="B119">
        <v>7.0000000000000007E-2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 t="s">
        <v>42</v>
      </c>
      <c r="L119" s="5">
        <v>0.99</v>
      </c>
      <c r="M119" s="5">
        <v>0.01</v>
      </c>
      <c r="N119" s="5">
        <v>0.01</v>
      </c>
      <c r="O119" s="5">
        <f t="shared" si="2"/>
        <v>0.94777070063694258</v>
      </c>
      <c r="P119" s="5">
        <f t="shared" si="2"/>
        <v>0.56433121019108268</v>
      </c>
      <c r="Q119" s="5">
        <f t="shared" si="2"/>
        <v>0.78980891719745205</v>
      </c>
      <c r="R119" s="5">
        <f t="shared" si="2"/>
        <v>0.65477707006369434</v>
      </c>
    </row>
    <row r="120" spans="1:18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0.04</v>
      </c>
      <c r="H120">
        <v>0</v>
      </c>
    </row>
    <row r="121" spans="1:18" x14ac:dyDescent="0.2">
      <c r="B121">
        <v>0.01</v>
      </c>
      <c r="C121">
        <v>0.02</v>
      </c>
      <c r="D121">
        <v>0.02</v>
      </c>
      <c r="E121">
        <v>0.03</v>
      </c>
      <c r="F121">
        <v>0.05</v>
      </c>
      <c r="G121">
        <v>0</v>
      </c>
      <c r="H121">
        <v>0.02</v>
      </c>
    </row>
    <row r="122" spans="1:18" x14ac:dyDescent="0.2">
      <c r="B122">
        <v>0.27</v>
      </c>
      <c r="C122">
        <v>0</v>
      </c>
      <c r="D122">
        <v>0</v>
      </c>
      <c r="E122">
        <v>0.04</v>
      </c>
      <c r="F122">
        <v>0.17</v>
      </c>
      <c r="G122">
        <v>0.02</v>
      </c>
      <c r="H122">
        <v>0.01</v>
      </c>
    </row>
    <row r="123" spans="1:18" x14ac:dyDescent="0.2">
      <c r="B123" s="3">
        <v>0.27</v>
      </c>
      <c r="C123" s="3">
        <v>0</v>
      </c>
      <c r="D123" s="3">
        <v>0</v>
      </c>
      <c r="E123" s="3">
        <v>0.03</v>
      </c>
      <c r="F123" s="3">
        <v>0.09</v>
      </c>
      <c r="G123" s="3">
        <v>0.02</v>
      </c>
      <c r="H123" s="3">
        <v>0.01</v>
      </c>
    </row>
    <row r="124" spans="1:18" x14ac:dyDescent="0.2">
      <c r="A124" s="3" t="s">
        <v>40</v>
      </c>
      <c r="B124">
        <f>AVERAGE(B118:B123)</f>
        <v>0.12666666666666668</v>
      </c>
      <c r="C124">
        <v>0</v>
      </c>
      <c r="D124">
        <f>AVERAGE(D118:D123)</f>
        <v>3.3333333333333335E-3</v>
      </c>
      <c r="E124">
        <f>AVERAGE(E118:E123)</f>
        <v>2.3333333333333334E-2</v>
      </c>
      <c r="F124">
        <f>AVERAGE(F118:F123)</f>
        <v>5.8333333333333327E-2</v>
      </c>
      <c r="G124">
        <f>AVERAGE(G118:G123)</f>
        <v>0.02</v>
      </c>
      <c r="H124">
        <f>AVERAGE(H118:H123)</f>
        <v>6.6666666666666671E-3</v>
      </c>
    </row>
    <row r="126" spans="1:18" x14ac:dyDescent="0.2">
      <c r="B126">
        <v>1.1000000000000001</v>
      </c>
      <c r="C126">
        <v>0</v>
      </c>
      <c r="D126">
        <v>0</v>
      </c>
      <c r="E126">
        <v>0.62</v>
      </c>
      <c r="F126">
        <v>0.66</v>
      </c>
      <c r="G126">
        <v>0.75</v>
      </c>
      <c r="H126">
        <v>0.54</v>
      </c>
    </row>
    <row r="127" spans="1:18" x14ac:dyDescent="0.2">
      <c r="B127">
        <v>2.34</v>
      </c>
      <c r="C127">
        <v>0</v>
      </c>
      <c r="D127">
        <v>0</v>
      </c>
      <c r="E127">
        <v>1.5</v>
      </c>
      <c r="F127">
        <v>1.3</v>
      </c>
      <c r="G127">
        <v>1</v>
      </c>
      <c r="H127">
        <v>0.8</v>
      </c>
    </row>
    <row r="128" spans="1:18" x14ac:dyDescent="0.2">
      <c r="B128">
        <v>0.86</v>
      </c>
      <c r="C128">
        <v>0</v>
      </c>
      <c r="D128">
        <v>0</v>
      </c>
      <c r="E128">
        <v>0.75</v>
      </c>
      <c r="F128">
        <v>0.6</v>
      </c>
      <c r="G128">
        <v>0.97</v>
      </c>
      <c r="H128">
        <v>0.6</v>
      </c>
    </row>
    <row r="129" spans="1:8" x14ac:dyDescent="0.2">
      <c r="B129">
        <v>0.04</v>
      </c>
      <c r="C129">
        <v>0.01</v>
      </c>
      <c r="D129">
        <v>0.01</v>
      </c>
      <c r="E129">
        <v>0</v>
      </c>
      <c r="F129">
        <v>0.09</v>
      </c>
      <c r="G129">
        <v>7.0000000000000007E-2</v>
      </c>
      <c r="H129">
        <v>0.06</v>
      </c>
    </row>
    <row r="130" spans="1:8" x14ac:dyDescent="0.2">
      <c r="B130">
        <v>0.05</v>
      </c>
      <c r="C130">
        <v>0</v>
      </c>
      <c r="D130">
        <v>0</v>
      </c>
      <c r="E130">
        <v>0.05</v>
      </c>
      <c r="F130">
        <v>0.09</v>
      </c>
      <c r="G130">
        <v>0.11</v>
      </c>
      <c r="H130">
        <v>0.14000000000000001</v>
      </c>
    </row>
    <row r="131" spans="1:8" x14ac:dyDescent="0.2">
      <c r="B131" s="3">
        <v>1.63</v>
      </c>
      <c r="C131" s="3">
        <v>0</v>
      </c>
      <c r="D131" s="3">
        <v>0</v>
      </c>
      <c r="E131" s="3">
        <v>2.2000000000000002</v>
      </c>
      <c r="F131" s="3">
        <v>0.75</v>
      </c>
      <c r="G131" s="3">
        <v>1.53</v>
      </c>
      <c r="H131" s="3">
        <v>1.4</v>
      </c>
    </row>
    <row r="132" spans="1:8" x14ac:dyDescent="0.2">
      <c r="B132">
        <v>1.83</v>
      </c>
      <c r="C132">
        <v>0</v>
      </c>
      <c r="D132">
        <v>0</v>
      </c>
      <c r="E132">
        <v>2.3199999999999998</v>
      </c>
      <c r="F132">
        <v>0.94</v>
      </c>
      <c r="G132">
        <v>1.77</v>
      </c>
      <c r="H132">
        <v>1.6</v>
      </c>
    </row>
    <row r="133" spans="1:8" x14ac:dyDescent="0.2">
      <c r="A133" t="s">
        <v>41</v>
      </c>
      <c r="B133">
        <f t="shared" ref="B133:H133" si="3">AVERAGE(B126:B132)</f>
        <v>1.1214285714285714</v>
      </c>
      <c r="C133">
        <f t="shared" si="3"/>
        <v>1.4285714285714286E-3</v>
      </c>
      <c r="D133">
        <f t="shared" si="3"/>
        <v>1.4285714285714286E-3</v>
      </c>
      <c r="E133">
        <f t="shared" si="3"/>
        <v>1.0628571428571427</v>
      </c>
      <c r="F133">
        <f t="shared" si="3"/>
        <v>0.63285714285714278</v>
      </c>
      <c r="G133">
        <f t="shared" si="3"/>
        <v>0.88571428571428557</v>
      </c>
      <c r="H133">
        <f t="shared" si="3"/>
        <v>0.73428571428571432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1:N41"/>
  <sheetViews>
    <sheetView topLeftCell="A4" workbookViewId="0">
      <selection activeCell="M12" sqref="M12:N18"/>
    </sheetView>
  </sheetViews>
  <sheetFormatPr baseColWidth="10" defaultColWidth="8.83203125" defaultRowHeight="15" x14ac:dyDescent="0.2"/>
  <cols>
    <col min="5" max="5" width="19.1640625" customWidth="1"/>
  </cols>
  <sheetData>
    <row r="11" spans="5:14" x14ac:dyDescent="0.2">
      <c r="E11" t="s">
        <v>48</v>
      </c>
      <c r="I11" t="s">
        <v>50</v>
      </c>
      <c r="M11" t="s">
        <v>51</v>
      </c>
    </row>
    <row r="12" spans="5:14" x14ac:dyDescent="0.2">
      <c r="E12" t="s">
        <v>49</v>
      </c>
      <c r="F12" t="s">
        <v>24</v>
      </c>
      <c r="I12" t="s">
        <v>49</v>
      </c>
      <c r="J12" t="s">
        <v>50</v>
      </c>
      <c r="M12" t="s">
        <v>49</v>
      </c>
      <c r="N12" t="s">
        <v>51</v>
      </c>
    </row>
    <row r="13" spans="5:14" x14ac:dyDescent="0.2">
      <c r="E13" t="s">
        <v>52</v>
      </c>
      <c r="F13">
        <v>76.69</v>
      </c>
      <c r="I13" t="s">
        <v>52</v>
      </c>
      <c r="J13">
        <v>4732.5</v>
      </c>
      <c r="M13" t="s">
        <v>52</v>
      </c>
      <c r="N13">
        <v>563.32000000000005</v>
      </c>
    </row>
    <row r="14" spans="5:14" x14ac:dyDescent="0.2">
      <c r="E14" t="s">
        <v>53</v>
      </c>
      <c r="F14">
        <v>75.959999999999994</v>
      </c>
      <c r="I14" t="s">
        <v>53</v>
      </c>
      <c r="J14">
        <v>4215.7199999999993</v>
      </c>
      <c r="M14" t="s">
        <v>53</v>
      </c>
      <c r="N14">
        <v>557.67999999999995</v>
      </c>
    </row>
    <row r="15" spans="5:14" x14ac:dyDescent="0.2">
      <c r="E15" t="s">
        <v>54</v>
      </c>
      <c r="F15">
        <v>83.5</v>
      </c>
      <c r="I15" t="s">
        <v>54</v>
      </c>
      <c r="J15">
        <v>4301.2</v>
      </c>
      <c r="M15" t="s">
        <v>54</v>
      </c>
      <c r="N15">
        <v>604.68999999999994</v>
      </c>
    </row>
    <row r="16" spans="5:14" x14ac:dyDescent="0.2">
      <c r="E16" t="s">
        <v>55</v>
      </c>
      <c r="F16">
        <v>76.320000000000007</v>
      </c>
      <c r="I16" t="s">
        <v>55</v>
      </c>
      <c r="J16">
        <v>4508.25</v>
      </c>
      <c r="M16" t="s">
        <v>55</v>
      </c>
      <c r="N16">
        <v>566.57000000000005</v>
      </c>
    </row>
    <row r="17" spans="5:14" x14ac:dyDescent="0.2">
      <c r="E17" t="s">
        <v>56</v>
      </c>
      <c r="F17">
        <v>76.2</v>
      </c>
      <c r="I17" t="s">
        <v>56</v>
      </c>
      <c r="J17">
        <v>6584.7</v>
      </c>
      <c r="M17" t="s">
        <v>56</v>
      </c>
      <c r="N17">
        <v>569.34</v>
      </c>
    </row>
    <row r="18" spans="5:14" x14ac:dyDescent="0.2">
      <c r="E18" t="s">
        <v>57</v>
      </c>
      <c r="F18">
        <v>82.43</v>
      </c>
      <c r="I18" t="s">
        <v>57</v>
      </c>
      <c r="J18">
        <v>3067.3199999999997</v>
      </c>
      <c r="M18" t="s">
        <v>57</v>
      </c>
      <c r="N18">
        <v>602.41999999999996</v>
      </c>
    </row>
    <row r="29" spans="5:14" x14ac:dyDescent="0.2">
      <c r="E29" t="s">
        <v>24</v>
      </c>
    </row>
    <row r="30" spans="5:14" x14ac:dyDescent="0.2">
      <c r="E30" t="s">
        <v>25</v>
      </c>
    </row>
    <row r="31" spans="5:14" x14ac:dyDescent="0.2">
      <c r="E31" t="s">
        <v>26</v>
      </c>
    </row>
    <row r="34" spans="5:5" x14ac:dyDescent="0.2">
      <c r="E34" t="s">
        <v>24</v>
      </c>
    </row>
    <row r="35" spans="5:5" x14ac:dyDescent="0.2">
      <c r="E35" t="s">
        <v>25</v>
      </c>
    </row>
    <row r="36" spans="5:5" x14ac:dyDescent="0.2">
      <c r="E36" t="s">
        <v>26</v>
      </c>
    </row>
    <row r="39" spans="5:5" x14ac:dyDescent="0.2">
      <c r="E39" t="s">
        <v>24</v>
      </c>
    </row>
    <row r="40" spans="5:5" x14ac:dyDescent="0.2">
      <c r="E40" t="s">
        <v>25</v>
      </c>
    </row>
    <row r="41" spans="5:5" x14ac:dyDescent="0.2">
      <c r="E41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99B325-8F7F-417F-9DF3-7A84975552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2020-02-19T22:18:19Z</dcterms:modified>
</cp:coreProperties>
</file>