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xmi\OneDrive\Documentos\PROJETOS - Em andamento\Projeto Financeiro\data\"/>
    </mc:Choice>
  </mc:AlternateContent>
  <xr:revisionPtr revIDLastSave="0" documentId="13_ncr:1_{458C5206-6B7A-4BBF-A167-5CC5553E9A7F}" xr6:coauthVersionLast="47" xr6:coauthVersionMax="47" xr10:uidLastSave="{00000000-0000-0000-0000-000000000000}"/>
  <bookViews>
    <workbookView xWindow="-120" yWindow="-120" windowWidth="20730" windowHeight="11040" tabRatio="601" activeTab="2" xr2:uid="{00000000-000D-0000-FFFF-FFFF00000000}"/>
  </bookViews>
  <sheets>
    <sheet name="PEDIDOS PENDENTES" sheetId="2" r:id="rId1"/>
    <sheet name="PEDIDOS ENTREGUES" sheetId="1" r:id="rId2"/>
    <sheet name="DEVOLUÇÃO" sheetId="3" r:id="rId3"/>
  </sheets>
  <definedNames>
    <definedName name="_xlnm._FilterDatabase" localSheetId="2" hidden="1">DEVOLUÇÃO!$A$1:$K$53</definedName>
    <definedName name="_xlnm._FilterDatabase" localSheetId="1" hidden="1">'PEDIDOS ENTREGUES'!$A$1:$K$1</definedName>
    <definedName name="_xlnm._FilterDatabase" localSheetId="0" hidden="1">'PEDIDOS PENDENTES'!$A$1:$G$54</definedName>
    <definedName name="_xlnm.Print_Area" localSheetId="0">'PEDIDOS PENDENTES'!$A$1:$G$54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K35" i="1"/>
  <c r="K36" i="1" s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 l="1"/>
  <c r="K16" i="1"/>
  <c r="K15" i="1"/>
  <c r="K14" i="1"/>
  <c r="K13" i="1"/>
  <c r="K12" i="1"/>
  <c r="K11" i="1"/>
  <c r="K10" i="1"/>
  <c r="K9" i="1"/>
  <c r="K8" i="1"/>
  <c r="K7" i="1"/>
  <c r="K5" i="1"/>
  <c r="K4" i="1"/>
  <c r="K2" i="1"/>
  <c r="J33" i="3" l="1"/>
</calcChain>
</file>

<file path=xl/sharedStrings.xml><?xml version="1.0" encoding="utf-8"?>
<sst xmlns="http://schemas.openxmlformats.org/spreadsheetml/2006/main" count="416" uniqueCount="86">
  <si>
    <t>FORNECEDOR</t>
  </si>
  <si>
    <t>DATA EMISSÃO</t>
  </si>
  <si>
    <t>Vl. TOTAL</t>
  </si>
  <si>
    <t>APROVAÇÃO PAULO</t>
  </si>
  <si>
    <t>FORMA DE PAGAMENTO</t>
  </si>
  <si>
    <t>PEDIDO</t>
  </si>
  <si>
    <t>RECEBIMENTO</t>
  </si>
  <si>
    <t>TIPO</t>
  </si>
  <si>
    <t>PAGAMENTO</t>
  </si>
  <si>
    <t>VALOR NF RECEBIDA</t>
  </si>
  <si>
    <t>DATA DE ENTREGA</t>
  </si>
  <si>
    <t>NOTA FISCAL</t>
  </si>
  <si>
    <t>EMISSÃO NF</t>
  </si>
  <si>
    <t>EMISSÃO PEDIDO</t>
  </si>
  <si>
    <t xml:space="preserve">NF </t>
  </si>
  <si>
    <t xml:space="preserve">BOLETO </t>
  </si>
  <si>
    <t xml:space="preserve">TERRA VITA </t>
  </si>
  <si>
    <t>JTC DISTRIBUIDORA LTDA</t>
  </si>
  <si>
    <t>VIMACEDO COMERCIO LTDA (PQ NOVO MUNDO)</t>
  </si>
  <si>
    <t>ARMAZEM SAO VITO COMERCIO DE PRODUTOS AL</t>
  </si>
  <si>
    <t>EBRALI DISTRIBUIDORA DE ALIMENTOS LTDA</t>
  </si>
  <si>
    <t>EXPIN COMERCIAL DE CONDIMENTOS LTDA</t>
  </si>
  <si>
    <t>BIOIDEAL ES IND E COM DE PRODUTOS NATURA</t>
  </si>
  <si>
    <t>NATURAL BRASIL ERVAS LTDA</t>
  </si>
  <si>
    <t>TET DISTRIBUIDORA DE ALIMENTOS LTDA</t>
  </si>
  <si>
    <t>CEREAL TORRES &amp; MOREIRA EIRELI</t>
  </si>
  <si>
    <t>NUTRI INGREDIENTES IND.E COM.DE PROD. AL</t>
  </si>
  <si>
    <t>ALMAROMI ALIMENTO LTDA</t>
  </si>
  <si>
    <t>TS SABORES E AROMAS LTDA</t>
  </si>
  <si>
    <t>SAIDA</t>
  </si>
  <si>
    <t xml:space="preserve">RECEBIMENTO </t>
  </si>
  <si>
    <t>NF</t>
  </si>
  <si>
    <t>CXS</t>
  </si>
  <si>
    <t xml:space="preserve">NF A MENOR </t>
  </si>
  <si>
    <t>TF</t>
  </si>
  <si>
    <t xml:space="preserve">CXS </t>
  </si>
  <si>
    <t xml:space="preserve">ABATIMENTO </t>
  </si>
  <si>
    <t>PENDENTE</t>
  </si>
  <si>
    <t>RECIBO</t>
  </si>
  <si>
    <t>RECEBIDO</t>
  </si>
  <si>
    <t xml:space="preserve">FORNECEDOR </t>
  </si>
  <si>
    <t>TRANSFERENCIA</t>
  </si>
  <si>
    <t xml:space="preserve">KOBBER </t>
  </si>
  <si>
    <t>GRAMORE COMERCIO DE ALIMENTOS</t>
  </si>
  <si>
    <t>NE IMPORTADORA E DISTRIBUIDORA ALIM</t>
  </si>
  <si>
    <t xml:space="preserve">ABATIMENTO + REEMBOLSO </t>
  </si>
  <si>
    <t xml:space="preserve">BONIFICAÇÃO </t>
  </si>
  <si>
    <t xml:space="preserve">M&amp;B </t>
  </si>
  <si>
    <t>GRAMORE</t>
  </si>
  <si>
    <t>LINEA</t>
  </si>
  <si>
    <t xml:space="preserve">REEMBOLSO </t>
  </si>
  <si>
    <t xml:space="preserve">CAIXA </t>
  </si>
  <si>
    <t>KOBBER</t>
  </si>
  <si>
    <t xml:space="preserve">BONIFICADO </t>
  </si>
  <si>
    <t xml:space="preserve">JOEL CASTANHAS </t>
  </si>
  <si>
    <t>EM TRANSITO</t>
  </si>
  <si>
    <t xml:space="preserve">KINATURE </t>
  </si>
  <si>
    <t xml:space="preserve">CARTAO </t>
  </si>
  <si>
    <t xml:space="preserve">CASA DO ARTESANATO </t>
  </si>
  <si>
    <t xml:space="preserve">MINEIRINHO DO BRAS </t>
  </si>
  <si>
    <t xml:space="preserve">INTEGRALMEDICA </t>
  </si>
  <si>
    <t xml:space="preserve">SAO VITO </t>
  </si>
  <si>
    <t xml:space="preserve">TET </t>
  </si>
  <si>
    <t xml:space="preserve">REINO ALIMENTOS </t>
  </si>
  <si>
    <t xml:space="preserve">NE </t>
  </si>
  <si>
    <t xml:space="preserve">TS SABORES </t>
  </si>
  <si>
    <t xml:space="preserve">GRAMORE </t>
  </si>
  <si>
    <t>TOTALBRAS</t>
  </si>
  <si>
    <t xml:space="preserve">SÃO VITO </t>
  </si>
  <si>
    <t xml:space="preserve">MERCADO LIVRE </t>
  </si>
  <si>
    <t xml:space="preserve">PLASTMAN </t>
  </si>
  <si>
    <t xml:space="preserve">NATIVOS </t>
  </si>
  <si>
    <t xml:space="preserve">WNF </t>
  </si>
  <si>
    <t xml:space="preserve">NEBO </t>
  </si>
  <si>
    <t>TET</t>
  </si>
  <si>
    <t xml:space="preserve">JTC </t>
  </si>
  <si>
    <t xml:space="preserve">REI TERRA </t>
  </si>
  <si>
    <t xml:space="preserve">PAO DIVINO </t>
  </si>
  <si>
    <t xml:space="preserve">SÃO </t>
  </si>
  <si>
    <t xml:space="preserve">JR ETIQUETAS </t>
  </si>
  <si>
    <t>TORRES</t>
  </si>
  <si>
    <t xml:space="preserve">BANANAS NATURAIS </t>
  </si>
  <si>
    <t xml:space="preserve">TRIPHALA </t>
  </si>
  <si>
    <t xml:space="preserve">DIOLENA </t>
  </si>
  <si>
    <t xml:space="preserve">MELIFLUA </t>
  </si>
  <si>
    <t xml:space="preserve">JJL PLASTIC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</si>
</sst>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7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2" xfId="1" applyFont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6" fillId="3" borderId="1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1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2" xfId="1" applyFont="1" applyFill="1" applyBorder="1"/>
    <xf numFmtId="44" fontId="1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44" fontId="0" fillId="0" borderId="2" xfId="1" applyFont="1" applyFill="1" applyBorder="1" applyAlignment="1"/>
    <xf numFmtId="49" fontId="7" fillId="0" borderId="2" xfId="0" applyNumberFormat="1" applyFont="1" applyBorder="1"/>
    <xf numFmtId="44" fontId="7" fillId="0" borderId="2" xfId="1" applyFont="1" applyBorder="1"/>
    <xf numFmtId="14" fontId="7" fillId="0" borderId="2" xfId="0" applyNumberFormat="1" applyFont="1" applyBorder="1" applyAlignment="1">
      <alignment horizontal="center"/>
    </xf>
    <xf numFmtId="0" fontId="0" fillId="0" borderId="2" xfId="0" applyBorder="1"/>
    <xf numFmtId="49" fontId="7" fillId="6" borderId="2" xfId="0" applyNumberFormat="1" applyFont="1" applyFill="1" applyBorder="1"/>
    <xf numFmtId="0" fontId="0" fillId="6" borderId="2" xfId="0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 vertical="center"/>
    </xf>
    <xf numFmtId="44" fontId="7" fillId="6" borderId="2" xfId="1" applyFont="1" applyFill="1" applyBorder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44" fontId="0" fillId="6" borderId="2" xfId="1" applyFont="1" applyFill="1" applyBorder="1"/>
    <xf numFmtId="0" fontId="2" fillId="6" borderId="2" xfId="0" applyFont="1" applyFill="1" applyBorder="1" applyAlignment="1">
      <alignment horizontal="center"/>
    </xf>
    <xf numFmtId="44" fontId="0" fillId="6" borderId="2" xfId="1" applyFont="1" applyFill="1" applyBorder="1" applyAlignment="1"/>
    <xf numFmtId="44" fontId="0" fillId="6" borderId="2" xfId="1" applyFont="1" applyFill="1" applyBorder="1" applyAlignment="1">
      <alignment horizontal="center" vertical="center"/>
    </xf>
    <xf numFmtId="3" fontId="0" fillId="6" borderId="2" xfId="0" applyNumberFormat="1" applyFill="1" applyBorder="1" applyAlignment="1">
      <alignment horizontal="center"/>
    </xf>
    <xf numFmtId="44" fontId="0" fillId="6" borderId="2" xfId="1" applyFont="1" applyFill="1" applyBorder="1" applyAlignment="1">
      <alignment horizontal="center"/>
    </xf>
    <xf numFmtId="0" fontId="0" fillId="6" borderId="2" xfId="1" applyNumberFormat="1" applyFont="1" applyFill="1" applyBorder="1" applyAlignment="1">
      <alignment horizontal="center"/>
    </xf>
    <xf numFmtId="49" fontId="7" fillId="7" borderId="2" xfId="0" applyNumberFormat="1" applyFont="1" applyFill="1" applyBorder="1"/>
    <xf numFmtId="0" fontId="0" fillId="7" borderId="2" xfId="0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/>
    </xf>
    <xf numFmtId="14" fontId="0" fillId="7" borderId="2" xfId="0" applyNumberFormat="1" applyFill="1" applyBorder="1" applyAlignment="1">
      <alignment horizontal="center" vertical="center"/>
    </xf>
    <xf numFmtId="44" fontId="7" fillId="7" borderId="2" xfId="1" applyFont="1" applyFill="1" applyBorder="1"/>
    <xf numFmtId="0" fontId="0" fillId="7" borderId="2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44" fontId="0" fillId="7" borderId="2" xfId="1" applyFont="1" applyFill="1" applyBorder="1" applyAlignment="1"/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horizontal="center"/>
    </xf>
    <xf numFmtId="0" fontId="0" fillId="9" borderId="2" xfId="0" applyFill="1" applyBorder="1" applyAlignment="1">
      <alignment horizontal="center" vertical="center"/>
    </xf>
    <xf numFmtId="49" fontId="7" fillId="4" borderId="2" xfId="0" applyNumberFormat="1" applyFont="1" applyFill="1" applyBorder="1"/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44" fontId="0" fillId="4" borderId="2" xfId="1" applyFont="1" applyFill="1" applyBorder="1"/>
    <xf numFmtId="44" fontId="7" fillId="4" borderId="2" xfId="1" applyFont="1" applyFill="1" applyBorder="1"/>
    <xf numFmtId="4" fontId="7" fillId="4" borderId="2" xfId="0" applyNumberFormat="1" applyFont="1" applyFill="1" applyBorder="1" applyAlignment="1">
      <alignment horizontal="center"/>
    </xf>
    <xf numFmtId="14" fontId="7" fillId="4" borderId="2" xfId="0" applyNumberFormat="1" applyFont="1" applyFill="1" applyBorder="1"/>
    <xf numFmtId="0" fontId="0" fillId="10" borderId="0" xfId="0" applyFill="1"/>
    <xf numFmtId="1" fontId="7" fillId="4" borderId="2" xfId="0" applyNumberFormat="1" applyFont="1" applyFill="1" applyBorder="1"/>
    <xf numFmtId="0" fontId="0" fillId="4" borderId="2" xfId="0" applyFill="1" applyBorder="1"/>
    <xf numFmtId="0" fontId="0" fillId="4" borderId="0" xfId="0" applyFill="1"/>
    <xf numFmtId="3" fontId="7" fillId="4" borderId="2" xfId="0" applyNumberFormat="1" applyFont="1" applyFill="1" applyBorder="1"/>
    <xf numFmtId="44" fontId="0" fillId="4" borderId="2" xfId="1" applyFont="1" applyFill="1" applyBorder="1" applyAlignment="1">
      <alignment horizontal="center" vertical="center"/>
    </xf>
    <xf numFmtId="0" fontId="0" fillId="4" borderId="2" xfId="1" applyNumberFormat="1" applyFont="1" applyFill="1" applyBorder="1" applyAlignment="1">
      <alignment horizontal="center"/>
    </xf>
    <xf numFmtId="14" fontId="0" fillId="4" borderId="2" xfId="1" applyNumberFormat="1" applyFont="1" applyFill="1" applyBorder="1" applyAlignment="1">
      <alignment horizontal="center"/>
    </xf>
    <xf numFmtId="44" fontId="0" fillId="4" borderId="2" xfId="1" applyFont="1" applyFill="1" applyBorder="1" applyAlignment="1"/>
    <xf numFmtId="0" fontId="2" fillId="4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44" fontId="0" fillId="4" borderId="2" xfId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7">
    <cellStyle name="Moeda" xfId="1" builtinId="4"/>
    <cellStyle name="Moeda 2" xfId="2" xr:uid="{00000000-0005-0000-0000-000001000000}"/>
    <cellStyle name="Moeda 3" xfId="3" xr:uid="{00000000-0005-0000-0000-000002000000}"/>
    <cellStyle name="Moeda 4" xfId="4" xr:uid="{00000000-0005-0000-0000-000003000000}"/>
    <cellStyle name="Moeda 5" xfId="5" xr:uid="{00000000-0005-0000-0000-000004000000}"/>
    <cellStyle name="Moeda 6" xfId="6" xr:uid="{00000000-0005-0000-0000-000005000000}"/>
    <cellStyle name="Normal" xfId="0" builtinId="0"/>
  </cellStyles>
  <dxfs count="0"/>
  <tableStyles count="0" defaultTableStyle="TableStyleMedium2" defaultPivotStyle="PivotStyleLight16"/>
  <colors>
    <mruColors>
      <color rgb="FFFFFF7D"/>
      <color rgb="FFFF212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showGridLines="0" zoomScaleNormal="100" workbookViewId="0">
      <selection sqref="A1:XFD1"/>
    </sheetView>
  </sheetViews>
  <sheetFormatPr defaultRowHeight="15" x14ac:dyDescent="0.25"/>
  <cols>
    <col min="1" max="1" width="27.42578125" style="1" customWidth="1"/>
    <col min="2" max="2" width="14.28515625" style="2" bestFit="1" customWidth="1"/>
    <col min="3" max="3" width="19.140625" style="2" customWidth="1"/>
    <col min="4" max="4" width="21.28515625" style="2" customWidth="1"/>
    <col min="5" max="5" width="14" style="7" customWidth="1"/>
    <col min="6" max="6" width="25.42578125" style="12" customWidth="1"/>
    <col min="7" max="7" width="23.85546875" style="2" bestFit="1" customWidth="1"/>
    <col min="8" max="9" width="13.28515625" bestFit="1" customWidth="1"/>
  </cols>
  <sheetData>
    <row r="1" spans="1:7" x14ac:dyDescent="0.25">
      <c r="A1" s="21" t="s">
        <v>40</v>
      </c>
      <c r="B1" s="21" t="s">
        <v>5</v>
      </c>
      <c r="C1" s="21" t="s">
        <v>1</v>
      </c>
      <c r="D1" s="21" t="s">
        <v>10</v>
      </c>
      <c r="E1" s="21" t="s">
        <v>2</v>
      </c>
      <c r="F1" s="22" t="s">
        <v>4</v>
      </c>
      <c r="G1" s="21" t="s">
        <v>3</v>
      </c>
    </row>
    <row r="2" spans="1:7" x14ac:dyDescent="0.25">
      <c r="A2" s="6" t="s">
        <v>47</v>
      </c>
      <c r="B2" s="6">
        <v>6088</v>
      </c>
      <c r="C2" s="5">
        <v>45712</v>
      </c>
      <c r="D2" s="5">
        <v>45712</v>
      </c>
      <c r="E2" s="34">
        <v>318</v>
      </c>
      <c r="F2" s="13" t="s">
        <v>41</v>
      </c>
      <c r="G2" s="69" t="s">
        <v>39</v>
      </c>
    </row>
    <row r="3" spans="1:7" x14ac:dyDescent="0.25">
      <c r="A3" s="6" t="s">
        <v>49</v>
      </c>
      <c r="B3" s="6">
        <v>6090</v>
      </c>
      <c r="C3" s="5">
        <v>45713</v>
      </c>
      <c r="D3" s="5">
        <v>45713</v>
      </c>
      <c r="E3" s="10">
        <v>3902.21</v>
      </c>
      <c r="F3" s="13" t="s">
        <v>15</v>
      </c>
      <c r="G3" s="94" t="s">
        <v>55</v>
      </c>
    </row>
    <row r="4" spans="1:7" x14ac:dyDescent="0.25">
      <c r="A4" s="6" t="s">
        <v>42</v>
      </c>
      <c r="B4" s="6"/>
      <c r="C4" s="6"/>
      <c r="D4" s="5">
        <v>45721</v>
      </c>
      <c r="E4" s="10">
        <v>423</v>
      </c>
      <c r="F4" s="13" t="s">
        <v>46</v>
      </c>
      <c r="G4" s="69" t="s">
        <v>39</v>
      </c>
    </row>
    <row r="5" spans="1:7" x14ac:dyDescent="0.25">
      <c r="A5" s="6" t="s">
        <v>54</v>
      </c>
      <c r="B5" s="6">
        <v>6094</v>
      </c>
      <c r="C5" s="5">
        <v>45722</v>
      </c>
      <c r="D5" s="5">
        <v>45722</v>
      </c>
      <c r="E5" s="34">
        <v>2177.2800000000002</v>
      </c>
      <c r="F5" s="13" t="s">
        <v>41</v>
      </c>
      <c r="G5" s="69" t="s">
        <v>39</v>
      </c>
    </row>
    <row r="6" spans="1:7" x14ac:dyDescent="0.25">
      <c r="A6" s="6" t="s">
        <v>56</v>
      </c>
      <c r="B6" s="6">
        <v>6095</v>
      </c>
      <c r="C6" s="5">
        <v>45723</v>
      </c>
      <c r="D6" s="5">
        <v>45723</v>
      </c>
      <c r="E6" s="10">
        <v>1664.38</v>
      </c>
      <c r="F6" s="13" t="s">
        <v>57</v>
      </c>
      <c r="G6" s="69" t="s">
        <v>39</v>
      </c>
    </row>
    <row r="7" spans="1:7" x14ac:dyDescent="0.25">
      <c r="A7" s="6" t="s">
        <v>58</v>
      </c>
      <c r="B7" s="6">
        <v>6096</v>
      </c>
      <c r="C7" s="5">
        <v>45723</v>
      </c>
      <c r="D7" s="5">
        <v>45723</v>
      </c>
      <c r="E7" s="10">
        <v>588</v>
      </c>
      <c r="F7" s="13" t="s">
        <v>41</v>
      </c>
      <c r="G7" s="69" t="s">
        <v>39</v>
      </c>
    </row>
    <row r="8" spans="1:7" x14ac:dyDescent="0.25">
      <c r="A8" s="6" t="s">
        <v>59</v>
      </c>
      <c r="B8" s="6">
        <v>6097</v>
      </c>
      <c r="C8" s="5">
        <v>45723</v>
      </c>
      <c r="D8" s="5">
        <v>45723</v>
      </c>
      <c r="E8" s="10">
        <v>943.5</v>
      </c>
      <c r="F8" s="13" t="s">
        <v>41</v>
      </c>
      <c r="G8" s="69" t="s">
        <v>39</v>
      </c>
    </row>
    <row r="9" spans="1:7" x14ac:dyDescent="0.25">
      <c r="A9" s="6" t="s">
        <v>60</v>
      </c>
      <c r="B9" s="6"/>
      <c r="C9" s="6"/>
      <c r="D9" s="5">
        <v>45723</v>
      </c>
      <c r="E9" s="10">
        <v>302</v>
      </c>
      <c r="F9" s="13" t="s">
        <v>46</v>
      </c>
      <c r="G9" s="69" t="s">
        <v>39</v>
      </c>
    </row>
    <row r="10" spans="1:7" x14ac:dyDescent="0.25">
      <c r="A10" s="6" t="s">
        <v>61</v>
      </c>
      <c r="B10" s="6">
        <v>6100</v>
      </c>
      <c r="C10" s="5">
        <v>45726</v>
      </c>
      <c r="D10" s="5">
        <v>45726</v>
      </c>
      <c r="E10" s="34">
        <v>452.05</v>
      </c>
      <c r="F10" s="13" t="s">
        <v>15</v>
      </c>
      <c r="G10" s="69" t="s">
        <v>39</v>
      </c>
    </row>
    <row r="11" spans="1:7" x14ac:dyDescent="0.25">
      <c r="A11" s="6" t="s">
        <v>65</v>
      </c>
      <c r="B11" s="6">
        <v>6101</v>
      </c>
      <c r="C11" s="5">
        <v>45726</v>
      </c>
      <c r="D11" s="5">
        <v>45726</v>
      </c>
      <c r="E11" s="34">
        <v>920</v>
      </c>
      <c r="F11" s="13" t="s">
        <v>15</v>
      </c>
      <c r="G11" s="69" t="s">
        <v>39</v>
      </c>
    </row>
    <row r="12" spans="1:7" x14ac:dyDescent="0.25">
      <c r="A12" s="6" t="s">
        <v>63</v>
      </c>
      <c r="B12" s="6">
        <v>6103</v>
      </c>
      <c r="C12" s="5">
        <v>45726</v>
      </c>
      <c r="D12" s="5">
        <v>45726</v>
      </c>
      <c r="E12" s="34">
        <v>766</v>
      </c>
      <c r="F12" s="13" t="s">
        <v>15</v>
      </c>
      <c r="G12" s="69" t="s">
        <v>39</v>
      </c>
    </row>
    <row r="13" spans="1:7" x14ac:dyDescent="0.25">
      <c r="A13" s="6" t="s">
        <v>64</v>
      </c>
      <c r="B13" s="6">
        <v>6099</v>
      </c>
      <c r="C13" s="5">
        <v>45726</v>
      </c>
      <c r="D13" s="5">
        <v>45726</v>
      </c>
      <c r="E13" s="34">
        <v>3390.5</v>
      </c>
      <c r="F13" s="13" t="s">
        <v>15</v>
      </c>
      <c r="G13" s="69" t="s">
        <v>39</v>
      </c>
    </row>
    <row r="14" spans="1:7" x14ac:dyDescent="0.25">
      <c r="A14" s="6" t="s">
        <v>74</v>
      </c>
      <c r="B14" s="6">
        <v>6102</v>
      </c>
      <c r="C14" s="5">
        <v>45726</v>
      </c>
      <c r="D14" s="5">
        <v>45726</v>
      </c>
      <c r="E14" s="10">
        <v>728</v>
      </c>
      <c r="F14" s="13" t="s">
        <v>15</v>
      </c>
      <c r="G14" s="69" t="s">
        <v>39</v>
      </c>
    </row>
    <row r="15" spans="1:7" x14ac:dyDescent="0.25">
      <c r="A15" s="6" t="s">
        <v>66</v>
      </c>
      <c r="B15" s="6">
        <v>6105</v>
      </c>
      <c r="C15" s="5">
        <v>45726</v>
      </c>
      <c r="D15" s="5">
        <v>45726</v>
      </c>
      <c r="E15" s="10">
        <v>3247.4</v>
      </c>
      <c r="F15" s="13" t="s">
        <v>15</v>
      </c>
      <c r="G15" s="69" t="s">
        <v>39</v>
      </c>
    </row>
    <row r="16" spans="1:7" x14ac:dyDescent="0.25">
      <c r="A16" s="6" t="s">
        <v>67</v>
      </c>
      <c r="B16" s="6">
        <v>6104</v>
      </c>
      <c r="C16" s="5">
        <v>45726</v>
      </c>
      <c r="D16" s="5">
        <v>45726</v>
      </c>
      <c r="E16" s="10">
        <v>2145.6</v>
      </c>
      <c r="F16" s="13" t="s">
        <v>15</v>
      </c>
      <c r="G16" s="69" t="s">
        <v>39</v>
      </c>
    </row>
    <row r="17" spans="1:7" x14ac:dyDescent="0.25">
      <c r="A17" s="6" t="s">
        <v>69</v>
      </c>
      <c r="B17" s="6">
        <v>6106</v>
      </c>
      <c r="C17" s="5">
        <v>45726</v>
      </c>
      <c r="D17" s="5">
        <v>45726</v>
      </c>
      <c r="E17" s="10">
        <f>303.98-92</f>
        <v>211.98000000000002</v>
      </c>
      <c r="F17" s="13" t="s">
        <v>57</v>
      </c>
      <c r="G17" s="69" t="s">
        <v>39</v>
      </c>
    </row>
    <row r="18" spans="1:7" x14ac:dyDescent="0.25">
      <c r="A18" s="6" t="s">
        <v>70</v>
      </c>
      <c r="B18" s="6">
        <v>6107</v>
      </c>
      <c r="C18" s="5">
        <v>45726</v>
      </c>
      <c r="D18" s="5">
        <v>45733</v>
      </c>
      <c r="E18" s="10">
        <v>840</v>
      </c>
      <c r="F18" s="13" t="s">
        <v>15</v>
      </c>
      <c r="G18" s="69" t="s">
        <v>39</v>
      </c>
    </row>
    <row r="19" spans="1:7" x14ac:dyDescent="0.25">
      <c r="A19" s="6" t="s">
        <v>71</v>
      </c>
      <c r="B19" s="6">
        <v>6108</v>
      </c>
      <c r="C19" s="5">
        <v>45726</v>
      </c>
      <c r="D19" s="5">
        <v>45726</v>
      </c>
      <c r="E19" s="10">
        <v>3460.5</v>
      </c>
      <c r="F19" s="13" t="s">
        <v>41</v>
      </c>
      <c r="G19" s="94" t="s">
        <v>55</v>
      </c>
    </row>
    <row r="20" spans="1:7" x14ac:dyDescent="0.25">
      <c r="A20" s="6" t="s">
        <v>72</v>
      </c>
      <c r="B20" s="6">
        <v>6109</v>
      </c>
      <c r="C20" s="5">
        <v>45726</v>
      </c>
      <c r="D20" s="5">
        <v>45730</v>
      </c>
      <c r="E20" s="10">
        <v>1672.28</v>
      </c>
      <c r="F20" s="13" t="s">
        <v>15</v>
      </c>
      <c r="G20" s="69" t="s">
        <v>39</v>
      </c>
    </row>
    <row r="21" spans="1:7" x14ac:dyDescent="0.25">
      <c r="A21" s="6" t="s">
        <v>73</v>
      </c>
      <c r="B21" s="6">
        <v>6110</v>
      </c>
      <c r="C21" s="5">
        <v>45726</v>
      </c>
      <c r="D21" s="5">
        <v>45730</v>
      </c>
      <c r="E21" s="10">
        <v>1588.92</v>
      </c>
      <c r="F21" s="13" t="s">
        <v>15</v>
      </c>
      <c r="G21" s="69" t="s">
        <v>39</v>
      </c>
    </row>
    <row r="22" spans="1:7" x14ac:dyDescent="0.25">
      <c r="A22" s="6" t="s">
        <v>75</v>
      </c>
      <c r="B22" s="6">
        <v>6118</v>
      </c>
      <c r="C22" s="5">
        <v>45729</v>
      </c>
      <c r="D22" s="5">
        <v>45726</v>
      </c>
      <c r="E22" s="10">
        <v>1550.23</v>
      </c>
      <c r="F22" s="13" t="s">
        <v>15</v>
      </c>
      <c r="G22" s="69" t="s">
        <v>39</v>
      </c>
    </row>
    <row r="23" spans="1:7" x14ac:dyDescent="0.25">
      <c r="A23" s="6" t="s">
        <v>76</v>
      </c>
      <c r="B23" s="6">
        <v>6114</v>
      </c>
      <c r="C23" s="5">
        <v>45728</v>
      </c>
      <c r="D23" s="5">
        <v>45727</v>
      </c>
      <c r="E23" s="10">
        <v>3808</v>
      </c>
      <c r="F23" s="13" t="s">
        <v>15</v>
      </c>
      <c r="G23" s="69" t="s">
        <v>39</v>
      </c>
    </row>
    <row r="24" spans="1:7" x14ac:dyDescent="0.25">
      <c r="A24" s="6" t="s">
        <v>77</v>
      </c>
      <c r="B24" s="6">
        <v>6115</v>
      </c>
      <c r="C24" s="5">
        <v>45728</v>
      </c>
      <c r="D24" s="5">
        <v>45727</v>
      </c>
      <c r="E24" s="10">
        <v>481.37</v>
      </c>
      <c r="F24" s="13" t="s">
        <v>15</v>
      </c>
      <c r="G24" s="69" t="s">
        <v>39</v>
      </c>
    </row>
    <row r="25" spans="1:7" x14ac:dyDescent="0.25">
      <c r="A25" s="6" t="s">
        <v>66</v>
      </c>
      <c r="B25" s="6">
        <v>6111</v>
      </c>
      <c r="C25" s="5">
        <v>45728</v>
      </c>
      <c r="D25" s="5">
        <v>45728</v>
      </c>
      <c r="E25" s="10">
        <v>724.75</v>
      </c>
      <c r="F25" s="13" t="s">
        <v>15</v>
      </c>
      <c r="G25" s="69" t="s">
        <v>39</v>
      </c>
    </row>
    <row r="26" spans="1:7" x14ac:dyDescent="0.25">
      <c r="A26" s="6" t="s">
        <v>66</v>
      </c>
      <c r="B26" s="6">
        <v>6112</v>
      </c>
      <c r="C26" s="5">
        <v>45728</v>
      </c>
      <c r="D26" s="5">
        <v>45728</v>
      </c>
      <c r="E26" s="10">
        <v>440</v>
      </c>
      <c r="F26" s="13" t="s">
        <v>15</v>
      </c>
      <c r="G26" s="69" t="s">
        <v>39</v>
      </c>
    </row>
    <row r="27" spans="1:7" x14ac:dyDescent="0.25">
      <c r="A27" s="6" t="s">
        <v>42</v>
      </c>
      <c r="B27" s="6">
        <v>6113</v>
      </c>
      <c r="C27" s="5">
        <v>45728</v>
      </c>
      <c r="D27" s="5">
        <v>45728</v>
      </c>
      <c r="E27" s="10">
        <v>551.23</v>
      </c>
      <c r="F27" s="13" t="s">
        <v>15</v>
      </c>
      <c r="G27" s="69" t="s">
        <v>39</v>
      </c>
    </row>
    <row r="28" spans="1:7" x14ac:dyDescent="0.25">
      <c r="A28" s="6" t="s">
        <v>16</v>
      </c>
      <c r="B28" s="6">
        <v>6116</v>
      </c>
      <c r="C28" s="5">
        <v>45728</v>
      </c>
      <c r="D28" s="5">
        <v>45728</v>
      </c>
      <c r="E28" s="10">
        <v>592</v>
      </c>
      <c r="F28" s="13" t="s">
        <v>41</v>
      </c>
      <c r="G28" s="69" t="s">
        <v>39</v>
      </c>
    </row>
    <row r="29" spans="1:7" x14ac:dyDescent="0.25">
      <c r="A29" s="6" t="s">
        <v>16</v>
      </c>
      <c r="B29" s="6">
        <v>6117</v>
      </c>
      <c r="C29" s="5">
        <v>45728</v>
      </c>
      <c r="D29" s="5">
        <v>45728</v>
      </c>
      <c r="E29" s="10">
        <v>535</v>
      </c>
      <c r="F29" s="13" t="s">
        <v>41</v>
      </c>
      <c r="G29" s="69" t="s">
        <v>39</v>
      </c>
    </row>
    <row r="30" spans="1:7" x14ac:dyDescent="0.25">
      <c r="A30" s="6" t="s">
        <v>54</v>
      </c>
      <c r="B30" s="6">
        <v>6119</v>
      </c>
      <c r="C30" s="5">
        <v>45730</v>
      </c>
      <c r="D30" s="5">
        <v>45730</v>
      </c>
      <c r="E30" s="10">
        <v>2426.7600000000002</v>
      </c>
      <c r="F30" s="13" t="s">
        <v>41</v>
      </c>
      <c r="G30" s="69" t="s">
        <v>39</v>
      </c>
    </row>
    <row r="31" spans="1:7" x14ac:dyDescent="0.25">
      <c r="A31" s="6" t="s">
        <v>78</v>
      </c>
      <c r="B31" s="6">
        <v>6120</v>
      </c>
      <c r="C31" s="5">
        <v>45733</v>
      </c>
      <c r="D31" s="5">
        <v>45733</v>
      </c>
      <c r="E31" s="10">
        <v>44.91</v>
      </c>
      <c r="F31" s="13" t="s">
        <v>15</v>
      </c>
      <c r="G31" s="69" t="s">
        <v>39</v>
      </c>
    </row>
    <row r="32" spans="1:7" x14ac:dyDescent="0.25">
      <c r="A32" s="6" t="s">
        <v>74</v>
      </c>
      <c r="B32" s="6">
        <v>6121</v>
      </c>
      <c r="C32" s="5">
        <v>45733</v>
      </c>
      <c r="D32" s="5">
        <v>45733</v>
      </c>
      <c r="E32" s="10">
        <v>1555.25</v>
      </c>
      <c r="F32" s="13" t="s">
        <v>15</v>
      </c>
      <c r="G32" s="69" t="s">
        <v>39</v>
      </c>
    </row>
    <row r="33" spans="1:7" x14ac:dyDescent="0.25">
      <c r="A33" s="6" t="s">
        <v>65</v>
      </c>
      <c r="B33" s="6">
        <v>6122</v>
      </c>
      <c r="C33" s="5">
        <v>45733</v>
      </c>
      <c r="D33" s="5">
        <v>45733</v>
      </c>
      <c r="E33" s="10">
        <v>1400</v>
      </c>
      <c r="F33" s="13" t="s">
        <v>15</v>
      </c>
      <c r="G33" s="69" t="s">
        <v>39</v>
      </c>
    </row>
    <row r="34" spans="1:7" x14ac:dyDescent="0.25">
      <c r="A34" s="6" t="s">
        <v>79</v>
      </c>
      <c r="B34" s="6">
        <v>6123</v>
      </c>
      <c r="C34" s="5">
        <v>45733</v>
      </c>
      <c r="D34" s="5">
        <v>45733</v>
      </c>
      <c r="E34" s="10">
        <v>540</v>
      </c>
      <c r="F34" s="13" t="s">
        <v>15</v>
      </c>
      <c r="G34" s="69" t="s">
        <v>39</v>
      </c>
    </row>
    <row r="35" spans="1:7" x14ac:dyDescent="0.25">
      <c r="A35" s="6" t="s">
        <v>80</v>
      </c>
      <c r="B35" s="6">
        <v>6124</v>
      </c>
      <c r="C35" s="5">
        <v>45733</v>
      </c>
      <c r="D35" s="5">
        <v>45733</v>
      </c>
      <c r="E35" s="10">
        <v>728</v>
      </c>
      <c r="F35" s="13" t="s">
        <v>15</v>
      </c>
      <c r="G35" s="69" t="s">
        <v>39</v>
      </c>
    </row>
    <row r="36" spans="1:7" x14ac:dyDescent="0.25">
      <c r="A36" s="6" t="s">
        <v>64</v>
      </c>
      <c r="B36" s="6">
        <v>6125</v>
      </c>
      <c r="C36" s="5">
        <v>45733</v>
      </c>
      <c r="D36" s="5">
        <v>45734</v>
      </c>
      <c r="E36" s="10">
        <v>3205.5</v>
      </c>
      <c r="F36" s="13" t="s">
        <v>15</v>
      </c>
      <c r="G36" s="69" t="s">
        <v>39</v>
      </c>
    </row>
    <row r="37" spans="1:7" x14ac:dyDescent="0.25">
      <c r="A37" s="6" t="s">
        <v>75</v>
      </c>
      <c r="B37" s="6">
        <v>6126</v>
      </c>
      <c r="C37" s="5">
        <v>45733</v>
      </c>
      <c r="D37" s="5">
        <v>45733</v>
      </c>
      <c r="E37" s="10">
        <v>878</v>
      </c>
      <c r="F37" s="13" t="s">
        <v>15</v>
      </c>
      <c r="G37" s="69" t="s">
        <v>39</v>
      </c>
    </row>
    <row r="38" spans="1:7" x14ac:dyDescent="0.25">
      <c r="A38" s="6" t="s">
        <v>63</v>
      </c>
      <c r="B38" s="6">
        <v>6127</v>
      </c>
      <c r="C38" s="5">
        <v>45733</v>
      </c>
      <c r="D38" s="5">
        <v>45733</v>
      </c>
      <c r="E38" s="10">
        <v>1003.25</v>
      </c>
      <c r="F38" s="13" t="s">
        <v>15</v>
      </c>
      <c r="G38" s="69" t="s">
        <v>39</v>
      </c>
    </row>
    <row r="39" spans="1:7" x14ac:dyDescent="0.25">
      <c r="A39" s="6" t="s">
        <v>66</v>
      </c>
      <c r="B39" s="6">
        <v>6128</v>
      </c>
      <c r="C39" s="5">
        <v>45733</v>
      </c>
      <c r="D39" s="5">
        <v>45734</v>
      </c>
      <c r="E39" s="10">
        <v>7852.26</v>
      </c>
      <c r="F39" s="13" t="s">
        <v>15</v>
      </c>
      <c r="G39" s="69" t="s">
        <v>39</v>
      </c>
    </row>
    <row r="40" spans="1:7" x14ac:dyDescent="0.25">
      <c r="A40" s="6" t="s">
        <v>73</v>
      </c>
      <c r="B40" s="6">
        <v>6129</v>
      </c>
      <c r="C40" s="5">
        <v>45733</v>
      </c>
      <c r="D40" s="5">
        <v>45733</v>
      </c>
      <c r="E40" s="10">
        <v>585</v>
      </c>
      <c r="F40" s="13" t="s">
        <v>15</v>
      </c>
      <c r="G40" s="69" t="s">
        <v>39</v>
      </c>
    </row>
    <row r="41" spans="1:7" x14ac:dyDescent="0.25">
      <c r="A41" s="6" t="s">
        <v>77</v>
      </c>
      <c r="B41" s="6">
        <v>6130</v>
      </c>
      <c r="C41" s="5">
        <v>45735</v>
      </c>
      <c r="D41" s="5">
        <v>45735</v>
      </c>
      <c r="E41" s="10">
        <v>501.63</v>
      </c>
      <c r="F41" s="13" t="s">
        <v>15</v>
      </c>
      <c r="G41" s="69" t="s">
        <v>39</v>
      </c>
    </row>
    <row r="42" spans="1:7" x14ac:dyDescent="0.25">
      <c r="A42" s="6" t="s">
        <v>81</v>
      </c>
      <c r="B42" s="6">
        <v>6131</v>
      </c>
      <c r="C42" s="5">
        <v>45735</v>
      </c>
      <c r="D42" s="5">
        <v>45735</v>
      </c>
      <c r="E42" s="10">
        <v>348</v>
      </c>
      <c r="F42" s="13" t="s">
        <v>15</v>
      </c>
      <c r="G42" s="69" t="s">
        <v>39</v>
      </c>
    </row>
    <row r="43" spans="1:7" x14ac:dyDescent="0.25">
      <c r="A43" s="6" t="s">
        <v>82</v>
      </c>
      <c r="B43" s="6">
        <v>6132</v>
      </c>
      <c r="C43" s="5">
        <v>45735</v>
      </c>
      <c r="D43" s="5">
        <v>45735</v>
      </c>
      <c r="E43" s="10">
        <v>2000</v>
      </c>
      <c r="F43" s="13" t="s">
        <v>41</v>
      </c>
      <c r="G43" s="69" t="s">
        <v>39</v>
      </c>
    </row>
    <row r="44" spans="1:7" x14ac:dyDescent="0.25">
      <c r="A44" s="6" t="s">
        <v>83</v>
      </c>
      <c r="B44" s="6">
        <v>6135</v>
      </c>
      <c r="C44" s="5">
        <v>45735</v>
      </c>
      <c r="D44" s="5">
        <v>45734</v>
      </c>
      <c r="E44" s="10">
        <v>200</v>
      </c>
      <c r="F44" s="13" t="s">
        <v>15</v>
      </c>
      <c r="G44" s="69" t="s">
        <v>39</v>
      </c>
    </row>
    <row r="45" spans="1:7" x14ac:dyDescent="0.25">
      <c r="A45" s="6" t="s">
        <v>65</v>
      </c>
      <c r="B45" s="6">
        <v>6136</v>
      </c>
      <c r="C45" s="5">
        <v>45735</v>
      </c>
      <c r="D45" s="5">
        <v>45734</v>
      </c>
      <c r="E45" s="10">
        <v>1468</v>
      </c>
      <c r="F45" s="13" t="s">
        <v>15</v>
      </c>
      <c r="G45" s="69" t="s">
        <v>39</v>
      </c>
    </row>
    <row r="46" spans="1:7" x14ac:dyDescent="0.25">
      <c r="A46" s="6" t="s">
        <v>69</v>
      </c>
      <c r="B46" s="6">
        <v>6134</v>
      </c>
      <c r="C46" s="5">
        <v>45735</v>
      </c>
      <c r="D46" s="5">
        <v>45726</v>
      </c>
      <c r="E46" s="10">
        <v>92</v>
      </c>
      <c r="F46" s="13" t="s">
        <v>57</v>
      </c>
      <c r="G46" s="69" t="s">
        <v>39</v>
      </c>
    </row>
    <row r="47" spans="1:7" x14ac:dyDescent="0.25">
      <c r="A47" s="6" t="s">
        <v>84</v>
      </c>
      <c r="B47" s="6">
        <v>6137</v>
      </c>
      <c r="C47" s="5">
        <v>45736</v>
      </c>
      <c r="D47" s="5">
        <v>45736</v>
      </c>
      <c r="E47" s="10">
        <v>602.9</v>
      </c>
      <c r="F47" s="13" t="s">
        <v>15</v>
      </c>
      <c r="G47" s="94" t="s">
        <v>55</v>
      </c>
    </row>
    <row r="48" spans="1:7" x14ac:dyDescent="0.25">
      <c r="A48" s="6" t="s">
        <v>85</v>
      </c>
      <c r="B48" s="6">
        <v>6138</v>
      </c>
      <c r="C48" s="5">
        <v>45736</v>
      </c>
      <c r="D48" s="5">
        <v>45736</v>
      </c>
      <c r="E48" s="10">
        <v>465</v>
      </c>
      <c r="F48" s="13" t="s">
        <v>15</v>
      </c>
      <c r="G48" s="90" t="s">
        <v>37</v>
      </c>
    </row>
    <row r="49" spans="1:7" x14ac:dyDescent="0.25">
      <c r="A49" s="6" t="s">
        <v>66</v>
      </c>
      <c r="B49" s="6">
        <v>6139</v>
      </c>
      <c r="C49" s="5">
        <v>45740</v>
      </c>
      <c r="D49" s="5">
        <v>45740</v>
      </c>
      <c r="E49" s="10">
        <v>2568</v>
      </c>
      <c r="F49" s="13" t="s">
        <v>15</v>
      </c>
      <c r="G49" s="69" t="s">
        <v>39</v>
      </c>
    </row>
    <row r="50" spans="1:7" x14ac:dyDescent="0.25">
      <c r="A50" s="6" t="s">
        <v>83</v>
      </c>
      <c r="B50" s="6">
        <v>6140</v>
      </c>
      <c r="C50" s="5">
        <v>45740</v>
      </c>
      <c r="D50" s="5">
        <v>45740</v>
      </c>
      <c r="E50" s="10">
        <v>240</v>
      </c>
      <c r="F50" s="13" t="s">
        <v>15</v>
      </c>
      <c r="G50" s="69" t="s">
        <v>39</v>
      </c>
    </row>
    <row r="51" spans="1:7" x14ac:dyDescent="0.25">
      <c r="A51" s="6" t="s">
        <v>63</v>
      </c>
      <c r="B51" s="6">
        <v>6141</v>
      </c>
      <c r="C51" s="5">
        <v>45740</v>
      </c>
      <c r="D51" s="5">
        <v>45740</v>
      </c>
      <c r="E51" s="10">
        <v>690.5</v>
      </c>
      <c r="F51" s="13" t="s">
        <v>15</v>
      </c>
      <c r="G51" s="69" t="s">
        <v>39</v>
      </c>
    </row>
    <row r="52" spans="1:7" x14ac:dyDescent="0.25">
      <c r="A52" s="6" t="s">
        <v>73</v>
      </c>
      <c r="B52" s="6">
        <v>6142</v>
      </c>
      <c r="C52" s="5">
        <v>45742</v>
      </c>
      <c r="D52" s="5">
        <v>45742</v>
      </c>
      <c r="E52" s="10">
        <v>593.28</v>
      </c>
      <c r="F52" s="13" t="s">
        <v>15</v>
      </c>
      <c r="G52" s="69" t="s">
        <v>39</v>
      </c>
    </row>
    <row r="53" spans="1:7" x14ac:dyDescent="0.25">
      <c r="A53" s="6" t="s">
        <v>77</v>
      </c>
      <c r="B53" s="6">
        <v>6143</v>
      </c>
      <c r="C53" s="5">
        <v>45742</v>
      </c>
      <c r="D53" s="5">
        <v>45742</v>
      </c>
      <c r="E53" s="10">
        <v>476.3</v>
      </c>
      <c r="F53" s="13" t="s">
        <v>15</v>
      </c>
      <c r="G53" s="69" t="s">
        <v>39</v>
      </c>
    </row>
    <row r="54" spans="1:7" x14ac:dyDescent="0.25">
      <c r="A54" s="6" t="s">
        <v>54</v>
      </c>
      <c r="B54" s="6">
        <v>6144</v>
      </c>
      <c r="C54" s="5">
        <v>45744</v>
      </c>
      <c r="D54" s="5">
        <v>45744</v>
      </c>
      <c r="E54" s="10">
        <v>1984.5</v>
      </c>
      <c r="F54" s="13" t="s">
        <v>41</v>
      </c>
      <c r="G54" s="69" t="s">
        <v>39</v>
      </c>
    </row>
  </sheetData>
  <autoFilter ref="A1:G54" xr:uid="{00000000-0009-0000-0000-000000000000}"/>
  <phoneticPr fontId="5" type="noConversion"/>
  <pageMargins left="0.511811024" right="0.511811024" top="0.78740157499999996" bottom="0.78740157499999996" header="0.31496062000000002" footer="0.31496062000000002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showGridLines="0" zoomScale="96" zoomScaleNormal="96" workbookViewId="0">
      <selection sqref="A1:XFD1"/>
    </sheetView>
  </sheetViews>
  <sheetFormatPr defaultRowHeight="15" x14ac:dyDescent="0.25"/>
  <cols>
    <col min="1" max="1" width="22.85546875" style="2" customWidth="1"/>
    <col min="2" max="2" width="10.85546875" style="2" customWidth="1"/>
    <col min="3" max="3" width="18.140625" style="2" customWidth="1"/>
    <col min="4" max="4" width="16.140625" style="3" customWidth="1"/>
    <col min="5" max="5" width="15" style="11" bestFit="1" customWidth="1"/>
    <col min="6" max="6" width="20.140625" style="4" customWidth="1"/>
    <col min="7" max="7" width="13.5703125" style="8" customWidth="1"/>
    <col min="8" max="8" width="24.7109375" style="8" bestFit="1" customWidth="1"/>
    <col min="9" max="9" width="15.85546875" style="8" customWidth="1"/>
    <col min="10" max="10" width="23.42578125" style="9" customWidth="1"/>
    <col min="11" max="11" width="13.28515625" style="24" bestFit="1" customWidth="1"/>
    <col min="12" max="12" width="33" bestFit="1" customWidth="1"/>
  </cols>
  <sheetData>
    <row r="1" spans="1:11" ht="15.75" x14ac:dyDescent="0.25">
      <c r="A1" s="15" t="s">
        <v>0</v>
      </c>
      <c r="B1" s="15" t="s">
        <v>5</v>
      </c>
      <c r="C1" s="15" t="s">
        <v>13</v>
      </c>
      <c r="D1" s="20" t="s">
        <v>6</v>
      </c>
      <c r="E1" s="18" t="s">
        <v>5</v>
      </c>
      <c r="F1" s="17" t="s">
        <v>8</v>
      </c>
      <c r="G1" s="16" t="s">
        <v>7</v>
      </c>
      <c r="H1" s="16" t="s">
        <v>11</v>
      </c>
      <c r="I1" s="16" t="s">
        <v>12</v>
      </c>
      <c r="J1" s="19" t="s">
        <v>9</v>
      </c>
      <c r="K1" s="31"/>
    </row>
    <row r="2" spans="1:11" x14ac:dyDescent="0.25">
      <c r="A2" s="6" t="s">
        <v>52</v>
      </c>
      <c r="B2" s="6"/>
      <c r="C2" s="5"/>
      <c r="D2" s="5">
        <v>45721</v>
      </c>
      <c r="E2" s="10"/>
      <c r="F2" s="13" t="s">
        <v>53</v>
      </c>
      <c r="G2" s="6" t="s">
        <v>31</v>
      </c>
      <c r="H2" s="13">
        <v>203904</v>
      </c>
      <c r="I2" s="25">
        <v>45715</v>
      </c>
      <c r="J2" s="33">
        <v>423</v>
      </c>
      <c r="K2" s="91">
        <f>J2-E2</f>
        <v>423</v>
      </c>
    </row>
    <row r="3" spans="1:11" x14ac:dyDescent="0.25">
      <c r="A3" s="6" t="s">
        <v>54</v>
      </c>
      <c r="B3" s="6">
        <v>6094</v>
      </c>
      <c r="C3" s="5">
        <v>45722</v>
      </c>
      <c r="D3" s="5">
        <v>45722</v>
      </c>
      <c r="E3" s="34">
        <v>2177.2800000000002</v>
      </c>
      <c r="F3" s="13" t="s">
        <v>41</v>
      </c>
      <c r="G3" s="6" t="s">
        <v>38</v>
      </c>
      <c r="H3" s="13">
        <v>1219</v>
      </c>
      <c r="I3" s="25">
        <v>45722</v>
      </c>
      <c r="J3" s="33">
        <v>2177.2800000000002</v>
      </c>
      <c r="K3" s="13"/>
    </row>
    <row r="4" spans="1:11" x14ac:dyDescent="0.25">
      <c r="A4" s="6" t="s">
        <v>60</v>
      </c>
      <c r="B4" s="6"/>
      <c r="C4" s="6"/>
      <c r="D4" s="5">
        <v>45723</v>
      </c>
      <c r="E4" s="10">
        <v>302</v>
      </c>
      <c r="F4" s="13" t="s">
        <v>46</v>
      </c>
      <c r="G4" s="6" t="s">
        <v>31</v>
      </c>
      <c r="H4" s="28">
        <v>169321</v>
      </c>
      <c r="I4" s="29">
        <v>45716</v>
      </c>
      <c r="J4" s="33">
        <v>302</v>
      </c>
      <c r="K4" s="91">
        <f t="shared" ref="K4:K5" si="0">J4-E4</f>
        <v>0</v>
      </c>
    </row>
    <row r="5" spans="1:11" x14ac:dyDescent="0.25">
      <c r="A5" s="6" t="s">
        <v>61</v>
      </c>
      <c r="B5" s="6">
        <v>6100</v>
      </c>
      <c r="C5" s="5">
        <v>45726</v>
      </c>
      <c r="D5" s="5">
        <v>45726</v>
      </c>
      <c r="E5" s="34">
        <v>451.72</v>
      </c>
      <c r="F5" s="13" t="s">
        <v>15</v>
      </c>
      <c r="G5" s="6" t="s">
        <v>31</v>
      </c>
      <c r="H5" s="28">
        <v>294703</v>
      </c>
      <c r="I5" s="29">
        <v>45726</v>
      </c>
      <c r="J5" s="33">
        <v>452.05</v>
      </c>
      <c r="K5" s="91">
        <f t="shared" si="0"/>
        <v>0.32999999999998408</v>
      </c>
    </row>
    <row r="6" spans="1:11" x14ac:dyDescent="0.25">
      <c r="A6" s="6" t="s">
        <v>59</v>
      </c>
      <c r="B6" s="6">
        <v>6097</v>
      </c>
      <c r="C6" s="5">
        <v>45723</v>
      </c>
      <c r="D6" s="5">
        <v>45723</v>
      </c>
      <c r="E6" s="10">
        <v>943.44</v>
      </c>
      <c r="F6" s="13" t="s">
        <v>41</v>
      </c>
      <c r="G6" s="6" t="s">
        <v>38</v>
      </c>
      <c r="H6" s="28">
        <v>96450</v>
      </c>
      <c r="I6" s="29">
        <v>45722</v>
      </c>
      <c r="J6" s="33">
        <v>943.5</v>
      </c>
      <c r="K6" s="30"/>
    </row>
    <row r="7" spans="1:11" x14ac:dyDescent="0.25">
      <c r="A7" s="6" t="s">
        <v>63</v>
      </c>
      <c r="B7" s="6">
        <v>6103</v>
      </c>
      <c r="C7" s="5">
        <v>45726</v>
      </c>
      <c r="D7" s="5">
        <v>45726</v>
      </c>
      <c r="E7" s="34">
        <v>766</v>
      </c>
      <c r="F7" s="13" t="s">
        <v>15</v>
      </c>
      <c r="G7" s="6" t="s">
        <v>31</v>
      </c>
      <c r="H7" s="13">
        <v>249728</v>
      </c>
      <c r="I7" s="25">
        <v>45723</v>
      </c>
      <c r="J7" s="33">
        <v>766</v>
      </c>
      <c r="K7" s="91">
        <f t="shared" ref="K7:K30" si="1">J7-E7</f>
        <v>0</v>
      </c>
    </row>
    <row r="8" spans="1:11" x14ac:dyDescent="0.25">
      <c r="A8" s="6" t="s">
        <v>65</v>
      </c>
      <c r="B8" s="6">
        <v>6101</v>
      </c>
      <c r="C8" s="5">
        <v>45726</v>
      </c>
      <c r="D8" s="5">
        <v>45726</v>
      </c>
      <c r="E8" s="34">
        <v>920</v>
      </c>
      <c r="F8" s="13" t="s">
        <v>15</v>
      </c>
      <c r="G8" s="36" t="s">
        <v>31</v>
      </c>
      <c r="H8" s="32">
        <v>5651</v>
      </c>
      <c r="I8" s="25">
        <v>45723</v>
      </c>
      <c r="J8" s="33">
        <v>920</v>
      </c>
      <c r="K8" s="91">
        <f t="shared" si="1"/>
        <v>0</v>
      </c>
    </row>
    <row r="9" spans="1:11" x14ac:dyDescent="0.25">
      <c r="A9" s="6" t="s">
        <v>62</v>
      </c>
      <c r="B9" s="6">
        <v>6102</v>
      </c>
      <c r="C9" s="5">
        <v>45726</v>
      </c>
      <c r="D9" s="5">
        <v>45726</v>
      </c>
      <c r="E9" s="10">
        <v>728</v>
      </c>
      <c r="F9" s="13" t="s">
        <v>15</v>
      </c>
      <c r="G9" s="26" t="s">
        <v>31</v>
      </c>
      <c r="H9" s="13">
        <v>53728</v>
      </c>
      <c r="I9" s="29">
        <v>45723</v>
      </c>
      <c r="J9" s="14">
        <v>728</v>
      </c>
      <c r="K9" s="91">
        <f t="shared" si="1"/>
        <v>0</v>
      </c>
    </row>
    <row r="10" spans="1:11" x14ac:dyDescent="0.25">
      <c r="A10" s="6" t="s">
        <v>75</v>
      </c>
      <c r="B10" s="6"/>
      <c r="C10" s="6"/>
      <c r="D10" s="5">
        <v>45726</v>
      </c>
      <c r="E10" s="10">
        <v>1550.23</v>
      </c>
      <c r="F10" s="13" t="s">
        <v>15</v>
      </c>
      <c r="G10" s="6" t="s">
        <v>31</v>
      </c>
      <c r="H10" s="13">
        <v>9892</v>
      </c>
      <c r="I10" s="29">
        <v>45726</v>
      </c>
      <c r="J10" s="33">
        <v>1550.23</v>
      </c>
      <c r="K10" s="91">
        <f t="shared" si="1"/>
        <v>0</v>
      </c>
    </row>
    <row r="11" spans="1:11" x14ac:dyDescent="0.25">
      <c r="A11" s="6" t="s">
        <v>67</v>
      </c>
      <c r="B11" s="6">
        <v>6104</v>
      </c>
      <c r="C11" s="5">
        <v>45726</v>
      </c>
      <c r="D11" s="5">
        <v>45726</v>
      </c>
      <c r="E11" s="10">
        <v>2145.6</v>
      </c>
      <c r="F11" s="13" t="s">
        <v>15</v>
      </c>
      <c r="G11" s="6" t="s">
        <v>31</v>
      </c>
      <c r="H11" s="13">
        <v>766</v>
      </c>
      <c r="I11" s="29">
        <v>45726</v>
      </c>
      <c r="J11" s="33">
        <v>2145.6</v>
      </c>
      <c r="K11" s="91">
        <f t="shared" si="1"/>
        <v>0</v>
      </c>
    </row>
    <row r="12" spans="1:11" x14ac:dyDescent="0.25">
      <c r="A12" s="6" t="s">
        <v>64</v>
      </c>
      <c r="B12" s="6">
        <v>6099</v>
      </c>
      <c r="C12" s="5">
        <v>45726</v>
      </c>
      <c r="D12" s="5">
        <v>45726</v>
      </c>
      <c r="E12" s="34">
        <v>3325.5</v>
      </c>
      <c r="F12" s="13" t="s">
        <v>15</v>
      </c>
      <c r="G12" s="6" t="s">
        <v>31</v>
      </c>
      <c r="H12" s="13">
        <v>120594</v>
      </c>
      <c r="I12" s="29">
        <v>45726</v>
      </c>
      <c r="J12" s="33">
        <v>3390.5</v>
      </c>
      <c r="K12" s="91">
        <f t="shared" si="1"/>
        <v>65</v>
      </c>
    </row>
    <row r="13" spans="1:11" x14ac:dyDescent="0.25">
      <c r="A13" s="6" t="s">
        <v>76</v>
      </c>
      <c r="B13" s="6"/>
      <c r="C13" s="6"/>
      <c r="D13" s="5">
        <v>45727</v>
      </c>
      <c r="E13" s="10">
        <v>3808</v>
      </c>
      <c r="F13" s="13" t="s">
        <v>15</v>
      </c>
      <c r="G13" s="6" t="s">
        <v>31</v>
      </c>
      <c r="H13" s="28">
        <v>24907</v>
      </c>
      <c r="I13" s="29">
        <v>45722</v>
      </c>
      <c r="J13" s="33">
        <v>3808</v>
      </c>
      <c r="K13" s="30">
        <f t="shared" si="1"/>
        <v>0</v>
      </c>
    </row>
    <row r="14" spans="1:11" x14ac:dyDescent="0.25">
      <c r="A14" s="6" t="s">
        <v>66</v>
      </c>
      <c r="B14" s="6">
        <v>6105</v>
      </c>
      <c r="C14" s="5">
        <v>45726</v>
      </c>
      <c r="D14" s="5">
        <v>45726</v>
      </c>
      <c r="E14" s="10">
        <v>3734.9</v>
      </c>
      <c r="F14" s="13" t="s">
        <v>15</v>
      </c>
      <c r="G14" s="6" t="s">
        <v>31</v>
      </c>
      <c r="H14" s="28">
        <v>20399</v>
      </c>
      <c r="I14" s="29">
        <v>45726</v>
      </c>
      <c r="J14" s="33">
        <v>3247.4</v>
      </c>
      <c r="K14" s="30">
        <f t="shared" si="1"/>
        <v>-487.5</v>
      </c>
    </row>
    <row r="15" spans="1:11" x14ac:dyDescent="0.25">
      <c r="A15" s="6" t="s">
        <v>77</v>
      </c>
      <c r="B15" s="6"/>
      <c r="C15" s="6"/>
      <c r="D15" s="5">
        <v>45727</v>
      </c>
      <c r="E15" s="10">
        <v>481.37</v>
      </c>
      <c r="F15" s="13" t="s">
        <v>15</v>
      </c>
      <c r="G15" s="6" t="s">
        <v>31</v>
      </c>
      <c r="H15" s="28">
        <v>44890</v>
      </c>
      <c r="I15" s="29">
        <v>45727</v>
      </c>
      <c r="J15" s="33">
        <v>481.37</v>
      </c>
      <c r="K15" s="30">
        <f t="shared" si="1"/>
        <v>0</v>
      </c>
    </row>
    <row r="16" spans="1:11" x14ac:dyDescent="0.25">
      <c r="A16" s="6" t="s">
        <v>66</v>
      </c>
      <c r="B16" s="6">
        <v>6111</v>
      </c>
      <c r="C16" s="5">
        <v>45728</v>
      </c>
      <c r="D16" s="5">
        <v>45728</v>
      </c>
      <c r="E16" s="10">
        <v>724.75</v>
      </c>
      <c r="F16" s="13" t="s">
        <v>15</v>
      </c>
      <c r="G16" s="6" t="s">
        <v>31</v>
      </c>
      <c r="H16" s="28">
        <v>20479</v>
      </c>
      <c r="I16" s="29">
        <v>45726</v>
      </c>
      <c r="J16" s="33">
        <v>724.75</v>
      </c>
      <c r="K16" s="30">
        <f t="shared" si="1"/>
        <v>0</v>
      </c>
    </row>
    <row r="17" spans="1:11" x14ac:dyDescent="0.25">
      <c r="A17" s="6" t="s">
        <v>66</v>
      </c>
      <c r="B17" s="6">
        <v>6112</v>
      </c>
      <c r="C17" s="5">
        <v>45728</v>
      </c>
      <c r="D17" s="5">
        <v>45728</v>
      </c>
      <c r="E17" s="10">
        <v>440</v>
      </c>
      <c r="F17" s="13" t="s">
        <v>15</v>
      </c>
      <c r="G17" s="6" t="s">
        <v>31</v>
      </c>
      <c r="H17" s="28">
        <v>20508</v>
      </c>
      <c r="I17" s="29">
        <v>45727</v>
      </c>
      <c r="J17" s="33">
        <v>440</v>
      </c>
      <c r="K17" s="30">
        <f t="shared" si="1"/>
        <v>0</v>
      </c>
    </row>
    <row r="18" spans="1:11" x14ac:dyDescent="0.25">
      <c r="A18" s="6" t="s">
        <v>73</v>
      </c>
      <c r="B18" s="6">
        <v>6110</v>
      </c>
      <c r="C18" s="5">
        <v>45726</v>
      </c>
      <c r="D18" s="5">
        <v>45730</v>
      </c>
      <c r="E18" s="10">
        <v>1588.92</v>
      </c>
      <c r="F18" s="13" t="s">
        <v>15</v>
      </c>
      <c r="G18" s="6" t="s">
        <v>31</v>
      </c>
      <c r="H18" s="28">
        <v>245358</v>
      </c>
      <c r="I18" s="29">
        <v>45730</v>
      </c>
      <c r="J18" s="33">
        <v>1588.84</v>
      </c>
      <c r="K18" s="30">
        <f t="shared" si="1"/>
        <v>-8.0000000000154614E-2</v>
      </c>
    </row>
    <row r="19" spans="1:11" x14ac:dyDescent="0.25">
      <c r="A19" s="6" t="s">
        <v>72</v>
      </c>
      <c r="B19" s="6">
        <v>6109</v>
      </c>
      <c r="C19" s="5">
        <v>45726</v>
      </c>
      <c r="D19" s="5">
        <v>45730</v>
      </c>
      <c r="E19" s="10">
        <v>1672.28</v>
      </c>
      <c r="F19" s="13" t="s">
        <v>15</v>
      </c>
      <c r="G19" s="6" t="s">
        <v>31</v>
      </c>
      <c r="H19" s="28">
        <v>244502</v>
      </c>
      <c r="I19" s="29">
        <v>45728</v>
      </c>
      <c r="J19" s="33">
        <v>1672.28</v>
      </c>
      <c r="K19" s="30">
        <f t="shared" si="1"/>
        <v>0</v>
      </c>
    </row>
    <row r="20" spans="1:11" x14ac:dyDescent="0.25">
      <c r="A20" s="6" t="s">
        <v>54</v>
      </c>
      <c r="B20" s="6">
        <v>6119</v>
      </c>
      <c r="C20" s="5">
        <v>45730</v>
      </c>
      <c r="D20" s="5">
        <v>45730</v>
      </c>
      <c r="E20" s="10">
        <v>2426.7600000000002</v>
      </c>
      <c r="F20" s="13" t="s">
        <v>41</v>
      </c>
      <c r="G20" s="6" t="s">
        <v>38</v>
      </c>
      <c r="H20" s="28">
        <v>1268</v>
      </c>
      <c r="I20" s="29">
        <v>45730</v>
      </c>
      <c r="J20" s="33">
        <v>2426.7600000000002</v>
      </c>
      <c r="K20" s="30">
        <f t="shared" si="1"/>
        <v>0</v>
      </c>
    </row>
    <row r="21" spans="1:11" x14ac:dyDescent="0.25">
      <c r="A21" s="6" t="s">
        <v>70</v>
      </c>
      <c r="B21" s="6">
        <v>6107</v>
      </c>
      <c r="C21" s="5">
        <v>45726</v>
      </c>
      <c r="D21" s="5">
        <v>45726</v>
      </c>
      <c r="E21" s="10">
        <v>840</v>
      </c>
      <c r="F21" s="13" t="s">
        <v>15</v>
      </c>
      <c r="G21" s="6" t="s">
        <v>31</v>
      </c>
      <c r="H21" s="28">
        <v>15626</v>
      </c>
      <c r="I21" s="29">
        <v>45733</v>
      </c>
      <c r="J21" s="14">
        <v>840</v>
      </c>
      <c r="K21" s="30">
        <f t="shared" si="1"/>
        <v>0</v>
      </c>
    </row>
    <row r="22" spans="1:11" x14ac:dyDescent="0.25">
      <c r="A22" s="6" t="s">
        <v>78</v>
      </c>
      <c r="B22" s="6">
        <v>6120</v>
      </c>
      <c r="C22" s="5">
        <v>45733</v>
      </c>
      <c r="D22" s="5">
        <v>45733</v>
      </c>
      <c r="E22" s="10">
        <v>44.91</v>
      </c>
      <c r="F22" s="13" t="s">
        <v>15</v>
      </c>
      <c r="G22" s="6" t="s">
        <v>31</v>
      </c>
      <c r="H22" s="28">
        <v>296286</v>
      </c>
      <c r="I22" s="29">
        <v>45733</v>
      </c>
      <c r="J22" s="14">
        <v>44.91</v>
      </c>
      <c r="K22" s="30">
        <f t="shared" si="1"/>
        <v>0</v>
      </c>
    </row>
    <row r="23" spans="1:11" x14ac:dyDescent="0.25">
      <c r="A23" s="6" t="s">
        <v>63</v>
      </c>
      <c r="B23" s="6">
        <v>6127</v>
      </c>
      <c r="C23" s="5">
        <v>45733</v>
      </c>
      <c r="D23" s="5">
        <v>45733</v>
      </c>
      <c r="E23" s="10">
        <v>1003.25</v>
      </c>
      <c r="F23" s="13" t="s">
        <v>15</v>
      </c>
      <c r="G23" s="6" t="s">
        <v>31</v>
      </c>
      <c r="H23" s="28">
        <v>250080</v>
      </c>
      <c r="I23" s="29">
        <v>45730</v>
      </c>
      <c r="J23" s="14">
        <v>1003.25</v>
      </c>
      <c r="K23" s="30">
        <f t="shared" si="1"/>
        <v>0</v>
      </c>
    </row>
    <row r="24" spans="1:11" x14ac:dyDescent="0.25">
      <c r="A24" s="6" t="s">
        <v>80</v>
      </c>
      <c r="B24" s="6">
        <v>6124</v>
      </c>
      <c r="C24" s="5">
        <v>45733</v>
      </c>
      <c r="D24" s="5">
        <v>45733</v>
      </c>
      <c r="E24" s="10">
        <v>728</v>
      </c>
      <c r="F24" s="13" t="s">
        <v>15</v>
      </c>
      <c r="G24" s="6" t="s">
        <v>31</v>
      </c>
      <c r="H24" s="28"/>
      <c r="I24" s="29">
        <v>45733</v>
      </c>
      <c r="J24" s="14">
        <v>706</v>
      </c>
      <c r="K24" s="30">
        <f t="shared" si="1"/>
        <v>-22</v>
      </c>
    </row>
    <row r="25" spans="1:11" x14ac:dyDescent="0.25">
      <c r="A25" s="6" t="s">
        <v>64</v>
      </c>
      <c r="B25" s="6">
        <v>6125</v>
      </c>
      <c r="C25" s="5">
        <v>45733</v>
      </c>
      <c r="D25" s="5">
        <v>45734</v>
      </c>
      <c r="E25" s="10">
        <v>3205.5</v>
      </c>
      <c r="F25" s="13" t="s">
        <v>15</v>
      </c>
      <c r="G25" s="6" t="s">
        <v>31</v>
      </c>
      <c r="H25" s="28">
        <v>120909</v>
      </c>
      <c r="I25" s="29">
        <v>45734</v>
      </c>
      <c r="J25" s="14">
        <v>3205.5</v>
      </c>
      <c r="K25" s="30">
        <f t="shared" si="1"/>
        <v>0</v>
      </c>
    </row>
    <row r="26" spans="1:11" x14ac:dyDescent="0.25">
      <c r="A26" s="6" t="s">
        <v>75</v>
      </c>
      <c r="B26" s="6">
        <v>6126</v>
      </c>
      <c r="C26" s="5">
        <v>45733</v>
      </c>
      <c r="D26" s="5">
        <v>45734</v>
      </c>
      <c r="E26" s="10">
        <v>878</v>
      </c>
      <c r="F26" s="13" t="s">
        <v>15</v>
      </c>
      <c r="G26" s="6" t="s">
        <v>31</v>
      </c>
      <c r="H26" s="28">
        <v>10302</v>
      </c>
      <c r="I26" s="29">
        <v>45734</v>
      </c>
      <c r="J26" s="14">
        <v>878</v>
      </c>
      <c r="K26" s="30">
        <f t="shared" si="1"/>
        <v>0</v>
      </c>
    </row>
    <row r="27" spans="1:11" x14ac:dyDescent="0.25">
      <c r="A27" s="6" t="s">
        <v>74</v>
      </c>
      <c r="B27" s="6">
        <v>6121</v>
      </c>
      <c r="C27" s="5">
        <v>45733</v>
      </c>
      <c r="D27" s="5">
        <v>45734</v>
      </c>
      <c r="E27" s="10">
        <v>1555.25</v>
      </c>
      <c r="F27" s="13" t="s">
        <v>15</v>
      </c>
      <c r="G27" s="6" t="s">
        <v>31</v>
      </c>
      <c r="H27" s="28">
        <v>53848</v>
      </c>
      <c r="I27" s="29">
        <v>45733</v>
      </c>
      <c r="J27" s="14">
        <v>1555.25</v>
      </c>
      <c r="K27" s="30">
        <f t="shared" si="1"/>
        <v>0</v>
      </c>
    </row>
    <row r="28" spans="1:11" x14ac:dyDescent="0.25">
      <c r="A28" s="6" t="s">
        <v>65</v>
      </c>
      <c r="B28" s="6">
        <v>6122</v>
      </c>
      <c r="C28" s="5">
        <v>45733</v>
      </c>
      <c r="D28" s="5">
        <v>45734</v>
      </c>
      <c r="E28" s="10">
        <v>1400</v>
      </c>
      <c r="F28" s="13" t="s">
        <v>15</v>
      </c>
      <c r="G28" s="6" t="s">
        <v>31</v>
      </c>
      <c r="H28" s="28">
        <v>5707</v>
      </c>
      <c r="I28" s="29">
        <v>45733</v>
      </c>
      <c r="J28" s="14">
        <v>1400</v>
      </c>
      <c r="K28" s="30">
        <f t="shared" si="1"/>
        <v>0</v>
      </c>
    </row>
    <row r="29" spans="1:11" x14ac:dyDescent="0.25">
      <c r="A29" s="6" t="s">
        <v>83</v>
      </c>
      <c r="B29" s="6"/>
      <c r="C29" s="6"/>
      <c r="D29" s="5">
        <v>45734</v>
      </c>
      <c r="E29" s="10">
        <v>200</v>
      </c>
      <c r="F29" s="13" t="s">
        <v>15</v>
      </c>
      <c r="G29" s="6" t="s">
        <v>31</v>
      </c>
      <c r="H29" s="28">
        <v>17657</v>
      </c>
      <c r="I29" s="29">
        <v>45734</v>
      </c>
      <c r="J29" s="14">
        <v>200</v>
      </c>
      <c r="K29" s="30">
        <f t="shared" si="1"/>
        <v>0</v>
      </c>
    </row>
    <row r="30" spans="1:11" x14ac:dyDescent="0.25">
      <c r="A30" s="6" t="s">
        <v>66</v>
      </c>
      <c r="B30" s="6">
        <v>6128</v>
      </c>
      <c r="C30" s="5">
        <v>45733</v>
      </c>
      <c r="D30" s="5">
        <v>45734</v>
      </c>
      <c r="E30" s="10">
        <v>7852.26</v>
      </c>
      <c r="F30" s="13" t="s">
        <v>15</v>
      </c>
      <c r="G30" s="6" t="s">
        <v>31</v>
      </c>
      <c r="H30" s="28">
        <v>20953</v>
      </c>
      <c r="I30" s="29">
        <v>45733</v>
      </c>
      <c r="J30" s="14">
        <v>7852.26</v>
      </c>
      <c r="K30" s="30">
        <f t="shared" si="1"/>
        <v>0</v>
      </c>
    </row>
    <row r="31" spans="1:11" x14ac:dyDescent="0.25">
      <c r="A31" s="6" t="s">
        <v>65</v>
      </c>
      <c r="B31" s="6"/>
      <c r="C31" s="5"/>
      <c r="D31" s="5">
        <v>45734</v>
      </c>
      <c r="E31" s="10">
        <v>1468</v>
      </c>
      <c r="F31" s="13" t="s">
        <v>15</v>
      </c>
      <c r="G31" s="6" t="s">
        <v>31</v>
      </c>
      <c r="H31" s="28">
        <v>5701</v>
      </c>
      <c r="I31" s="29">
        <v>45733</v>
      </c>
      <c r="J31" s="14">
        <v>1468</v>
      </c>
      <c r="K31" s="30">
        <f t="shared" ref="K31:K35" si="2">J31-E31</f>
        <v>0</v>
      </c>
    </row>
    <row r="32" spans="1:11" x14ac:dyDescent="0.25">
      <c r="A32" s="6" t="s">
        <v>58</v>
      </c>
      <c r="B32" s="6">
        <v>6096</v>
      </c>
      <c r="C32" s="5">
        <v>45723</v>
      </c>
      <c r="D32" s="5">
        <v>45734</v>
      </c>
      <c r="E32" s="10">
        <v>588</v>
      </c>
      <c r="F32" s="13" t="s">
        <v>57</v>
      </c>
      <c r="G32" s="6" t="s">
        <v>38</v>
      </c>
      <c r="H32" s="28">
        <v>5301</v>
      </c>
      <c r="I32" s="29">
        <v>45734</v>
      </c>
      <c r="J32" s="14">
        <v>588</v>
      </c>
      <c r="K32" s="30">
        <f t="shared" si="2"/>
        <v>0</v>
      </c>
    </row>
    <row r="33" spans="1:11" x14ac:dyDescent="0.25">
      <c r="A33" s="6" t="s">
        <v>56</v>
      </c>
      <c r="B33" s="6">
        <v>6095</v>
      </c>
      <c r="C33" s="5">
        <v>45723</v>
      </c>
      <c r="D33" s="5">
        <v>45734</v>
      </c>
      <c r="E33" s="10">
        <v>1664.38</v>
      </c>
      <c r="F33" s="13" t="s">
        <v>57</v>
      </c>
      <c r="G33" s="6" t="s">
        <v>31</v>
      </c>
      <c r="H33" s="28">
        <v>8243</v>
      </c>
      <c r="I33" s="29">
        <v>45734</v>
      </c>
      <c r="J33" s="14">
        <v>1664.4</v>
      </c>
      <c r="K33" s="30">
        <f t="shared" si="2"/>
        <v>1.999999999998181E-2</v>
      </c>
    </row>
    <row r="34" spans="1:11" x14ac:dyDescent="0.25">
      <c r="A34" s="6" t="s">
        <v>47</v>
      </c>
      <c r="B34" s="6">
        <v>6088</v>
      </c>
      <c r="C34" s="5">
        <v>45712</v>
      </c>
      <c r="D34" s="5">
        <v>45712</v>
      </c>
      <c r="E34" s="34">
        <v>318</v>
      </c>
      <c r="F34" s="13" t="s">
        <v>41</v>
      </c>
      <c r="G34" s="6" t="s">
        <v>31</v>
      </c>
      <c r="H34" s="28">
        <v>45568</v>
      </c>
      <c r="I34" s="29">
        <v>45727</v>
      </c>
      <c r="J34" s="14">
        <v>318</v>
      </c>
      <c r="K34" s="30">
        <f t="shared" si="2"/>
        <v>0</v>
      </c>
    </row>
    <row r="35" spans="1:11" x14ac:dyDescent="0.25">
      <c r="A35" s="96" t="s">
        <v>69</v>
      </c>
      <c r="B35" s="96">
        <v>6106</v>
      </c>
      <c r="C35" s="97">
        <v>45726</v>
      </c>
      <c r="D35" s="97">
        <v>45726</v>
      </c>
      <c r="E35" s="98">
        <v>303.98</v>
      </c>
      <c r="F35" s="99" t="s">
        <v>57</v>
      </c>
      <c r="G35" s="6" t="s">
        <v>31</v>
      </c>
      <c r="H35" s="28">
        <v>37932</v>
      </c>
      <c r="I35" s="29">
        <v>45728</v>
      </c>
      <c r="J35" s="14">
        <v>92</v>
      </c>
      <c r="K35" s="30">
        <f t="shared" si="2"/>
        <v>-211.98000000000002</v>
      </c>
    </row>
    <row r="36" spans="1:11" x14ac:dyDescent="0.25">
      <c r="A36" s="96"/>
      <c r="B36" s="96"/>
      <c r="C36" s="97"/>
      <c r="D36" s="97"/>
      <c r="E36" s="98"/>
      <c r="F36" s="99"/>
      <c r="G36" s="6" t="s">
        <v>31</v>
      </c>
      <c r="H36" s="28">
        <v>91346</v>
      </c>
      <c r="I36" s="29">
        <v>45728</v>
      </c>
      <c r="J36" s="14">
        <v>211.99</v>
      </c>
      <c r="K36" s="92">
        <f>J36+K35</f>
        <v>9.9999999999909051E-3</v>
      </c>
    </row>
    <row r="37" spans="1:11" x14ac:dyDescent="0.25">
      <c r="A37" s="6" t="s">
        <v>82</v>
      </c>
      <c r="B37" s="6">
        <v>6132</v>
      </c>
      <c r="C37" s="5">
        <v>45735</v>
      </c>
      <c r="D37" s="5">
        <v>45734</v>
      </c>
      <c r="E37" s="10">
        <v>2000</v>
      </c>
      <c r="F37" s="13" t="s">
        <v>41</v>
      </c>
      <c r="G37" s="6" t="s">
        <v>38</v>
      </c>
      <c r="H37" s="28">
        <v>6132</v>
      </c>
      <c r="I37" s="29">
        <v>45734</v>
      </c>
      <c r="J37" s="14">
        <v>2000</v>
      </c>
      <c r="K37" s="30"/>
    </row>
    <row r="38" spans="1:11" x14ac:dyDescent="0.25">
      <c r="A38" s="6" t="s">
        <v>73</v>
      </c>
      <c r="B38" s="6">
        <v>6129</v>
      </c>
      <c r="C38" s="5">
        <v>45733</v>
      </c>
      <c r="D38" s="5">
        <v>45735</v>
      </c>
      <c r="E38" s="10">
        <v>612.21</v>
      </c>
      <c r="F38" s="13" t="s">
        <v>15</v>
      </c>
      <c r="G38" s="6" t="s">
        <v>31</v>
      </c>
      <c r="H38" s="28">
        <v>245906</v>
      </c>
      <c r="I38" s="29">
        <v>45734</v>
      </c>
      <c r="J38" s="14">
        <v>585</v>
      </c>
      <c r="K38" s="30"/>
    </row>
    <row r="39" spans="1:11" x14ac:dyDescent="0.25">
      <c r="A39" s="6" t="s">
        <v>77</v>
      </c>
      <c r="B39" s="6">
        <v>6130</v>
      </c>
      <c r="C39" s="5">
        <v>45735</v>
      </c>
      <c r="D39" s="5">
        <v>45735</v>
      </c>
      <c r="E39" s="10">
        <v>501.63</v>
      </c>
      <c r="F39" s="13" t="s">
        <v>15</v>
      </c>
      <c r="G39" s="6" t="s">
        <v>31</v>
      </c>
      <c r="H39" s="28">
        <v>44999</v>
      </c>
      <c r="I39" s="29">
        <v>45734</v>
      </c>
      <c r="J39" s="14">
        <v>501.63</v>
      </c>
      <c r="K39" s="30"/>
    </row>
    <row r="40" spans="1:11" x14ac:dyDescent="0.25">
      <c r="A40" s="6" t="s">
        <v>16</v>
      </c>
      <c r="B40" s="6">
        <v>6116</v>
      </c>
      <c r="C40" s="5">
        <v>45728</v>
      </c>
      <c r="D40" s="5">
        <v>45734</v>
      </c>
      <c r="E40" s="10">
        <v>535</v>
      </c>
      <c r="F40" s="13" t="s">
        <v>41</v>
      </c>
      <c r="G40" s="6" t="s">
        <v>31</v>
      </c>
      <c r="H40" s="28">
        <v>10268</v>
      </c>
      <c r="I40" s="29">
        <v>45734</v>
      </c>
      <c r="J40" s="14">
        <v>592</v>
      </c>
      <c r="K40" s="30"/>
    </row>
    <row r="41" spans="1:11" x14ac:dyDescent="0.25">
      <c r="A41" s="6" t="s">
        <v>16</v>
      </c>
      <c r="B41" s="6">
        <v>6117</v>
      </c>
      <c r="C41" s="5">
        <v>45728</v>
      </c>
      <c r="D41" s="5">
        <v>45734</v>
      </c>
      <c r="E41" s="10">
        <v>535</v>
      </c>
      <c r="F41" s="13" t="s">
        <v>41</v>
      </c>
      <c r="G41" s="6" t="s">
        <v>31</v>
      </c>
      <c r="H41" s="28">
        <v>10267</v>
      </c>
      <c r="I41" s="29">
        <v>45733</v>
      </c>
      <c r="J41" s="14">
        <v>535</v>
      </c>
      <c r="K41" s="30"/>
    </row>
    <row r="42" spans="1:11" x14ac:dyDescent="0.25">
      <c r="A42" s="6" t="s">
        <v>79</v>
      </c>
      <c r="B42" s="6">
        <v>6123</v>
      </c>
      <c r="C42" s="5">
        <v>45733</v>
      </c>
      <c r="D42" s="5">
        <v>45733</v>
      </c>
      <c r="E42" s="10">
        <v>540</v>
      </c>
      <c r="F42" s="13" t="s">
        <v>15</v>
      </c>
      <c r="G42" s="6" t="s">
        <v>31</v>
      </c>
      <c r="H42" s="28">
        <v>5751</v>
      </c>
      <c r="I42" s="29">
        <v>45728</v>
      </c>
      <c r="J42" s="14">
        <v>540</v>
      </c>
      <c r="K42" s="30"/>
    </row>
    <row r="43" spans="1:11" x14ac:dyDescent="0.25">
      <c r="A43" s="6" t="s">
        <v>81</v>
      </c>
      <c r="B43" s="6">
        <v>6131</v>
      </c>
      <c r="C43" s="5">
        <v>45735</v>
      </c>
      <c r="D43" s="5">
        <v>45735</v>
      </c>
      <c r="E43" s="10">
        <v>348</v>
      </c>
      <c r="F43" s="13" t="s">
        <v>15</v>
      </c>
      <c r="G43" s="26" t="s">
        <v>31</v>
      </c>
      <c r="H43" s="28">
        <v>1208</v>
      </c>
      <c r="I43" s="29">
        <v>45735</v>
      </c>
      <c r="J43" s="14">
        <v>348</v>
      </c>
      <c r="K43" s="30"/>
    </row>
    <row r="44" spans="1:11" x14ac:dyDescent="0.25">
      <c r="A44" s="6" t="s">
        <v>63</v>
      </c>
      <c r="B44" s="6">
        <v>6141</v>
      </c>
      <c r="C44" s="5">
        <v>45740</v>
      </c>
      <c r="D44" s="5">
        <v>45740</v>
      </c>
      <c r="E44" s="10">
        <v>690.5</v>
      </c>
      <c r="F44" s="13" t="s">
        <v>15</v>
      </c>
      <c r="G44" s="26" t="s">
        <v>31</v>
      </c>
      <c r="H44" s="28">
        <v>250418</v>
      </c>
      <c r="I44" s="29">
        <v>45737</v>
      </c>
      <c r="J44" s="14">
        <v>690.5</v>
      </c>
      <c r="K44" s="30"/>
    </row>
    <row r="45" spans="1:11" x14ac:dyDescent="0.25">
      <c r="A45" s="6" t="s">
        <v>66</v>
      </c>
      <c r="B45" s="6">
        <v>6139</v>
      </c>
      <c r="C45" s="5">
        <v>45740</v>
      </c>
      <c r="D45" s="5">
        <v>45740</v>
      </c>
      <c r="E45" s="10">
        <v>2568</v>
      </c>
      <c r="F45" s="13" t="s">
        <v>15</v>
      </c>
      <c r="G45" s="26" t="s">
        <v>31</v>
      </c>
      <c r="H45" s="28">
        <v>21487</v>
      </c>
      <c r="I45" s="29">
        <v>45740</v>
      </c>
      <c r="J45" s="14">
        <v>2568</v>
      </c>
      <c r="K45" s="30"/>
    </row>
    <row r="46" spans="1:11" x14ac:dyDescent="0.25">
      <c r="A46" s="6" t="s">
        <v>83</v>
      </c>
      <c r="B46" s="6">
        <v>6140</v>
      </c>
      <c r="C46" s="5">
        <v>45740</v>
      </c>
      <c r="D46" s="5">
        <v>45740</v>
      </c>
      <c r="E46" s="10">
        <v>240</v>
      </c>
      <c r="F46" s="13" t="s">
        <v>15</v>
      </c>
      <c r="G46" s="26" t="s">
        <v>31</v>
      </c>
      <c r="H46" s="28">
        <v>17689</v>
      </c>
      <c r="I46" s="29">
        <v>45740</v>
      </c>
      <c r="J46" s="14">
        <v>240</v>
      </c>
      <c r="K46" s="30"/>
    </row>
    <row r="47" spans="1:11" x14ac:dyDescent="0.25">
      <c r="A47" s="6" t="s">
        <v>77</v>
      </c>
      <c r="B47" s="6">
        <v>6143</v>
      </c>
      <c r="C47" s="5">
        <v>45742</v>
      </c>
      <c r="D47" s="5">
        <v>45742</v>
      </c>
      <c r="E47" s="10">
        <v>476.3</v>
      </c>
      <c r="F47" s="13" t="s">
        <v>15</v>
      </c>
      <c r="G47" s="26" t="s">
        <v>31</v>
      </c>
      <c r="H47" s="28">
        <v>45101</v>
      </c>
      <c r="I47" s="29">
        <v>45741</v>
      </c>
      <c r="J47" s="14">
        <v>476.3</v>
      </c>
      <c r="K47" s="30"/>
    </row>
    <row r="48" spans="1:11" x14ac:dyDescent="0.25">
      <c r="A48" s="6" t="s">
        <v>73</v>
      </c>
      <c r="B48" s="6">
        <v>6142</v>
      </c>
      <c r="C48" s="5">
        <v>45742</v>
      </c>
      <c r="D48" s="5">
        <v>45743</v>
      </c>
      <c r="E48" s="10">
        <v>593.28</v>
      </c>
      <c r="F48" s="13" t="s">
        <v>15</v>
      </c>
      <c r="G48" s="26" t="s">
        <v>31</v>
      </c>
      <c r="H48" s="28">
        <v>246858</v>
      </c>
      <c r="I48" s="29">
        <v>45742</v>
      </c>
      <c r="J48" s="14">
        <v>593.28</v>
      </c>
      <c r="K48" s="30"/>
    </row>
    <row r="49" spans="1:11" x14ac:dyDescent="0.25">
      <c r="A49" s="6" t="s">
        <v>42</v>
      </c>
      <c r="B49" s="6">
        <v>6113</v>
      </c>
      <c r="C49" s="5">
        <v>45728</v>
      </c>
      <c r="D49" s="5">
        <v>45744</v>
      </c>
      <c r="E49" s="10">
        <v>551.20000000000005</v>
      </c>
      <c r="F49" s="13" t="s">
        <v>15</v>
      </c>
      <c r="G49" s="26" t="s">
        <v>31</v>
      </c>
      <c r="H49" s="28">
        <v>205068</v>
      </c>
      <c r="I49" s="29">
        <v>45743</v>
      </c>
      <c r="J49" s="14">
        <v>551.23</v>
      </c>
      <c r="K49" s="30"/>
    </row>
    <row r="50" spans="1:11" x14ac:dyDescent="0.25">
      <c r="A50" s="6" t="s">
        <v>54</v>
      </c>
      <c r="B50" s="6">
        <v>6144</v>
      </c>
      <c r="C50" s="5">
        <v>45744</v>
      </c>
      <c r="D50" s="5">
        <v>45747</v>
      </c>
      <c r="E50" s="10">
        <v>1984.5</v>
      </c>
      <c r="F50" s="13" t="s">
        <v>41</v>
      </c>
      <c r="G50" s="26" t="s">
        <v>38</v>
      </c>
      <c r="H50" s="28">
        <v>1343</v>
      </c>
      <c r="I50" s="29">
        <v>45744</v>
      </c>
      <c r="J50" s="14">
        <v>1984.5</v>
      </c>
      <c r="K50" s="30"/>
    </row>
  </sheetData>
  <autoFilter ref="A1:K1" xr:uid="{00000000-0001-0000-0100-000000000000}"/>
  <mergeCells count="6">
    <mergeCell ref="A35:A36"/>
    <mergeCell ref="B35:B36"/>
    <mergeCell ref="C35:C36"/>
    <mergeCell ref="D35:D36"/>
    <mergeCell ref="E35:E36"/>
    <mergeCell ref="F35:F3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A0E4-CCDD-4F72-A41B-CCB2EC005DCE}">
  <dimension ref="A1:K58"/>
  <sheetViews>
    <sheetView tabSelected="1" workbookViewId="0">
      <selection sqref="A1:XFD1"/>
    </sheetView>
  </sheetViews>
  <sheetFormatPr defaultRowHeight="15" x14ac:dyDescent="0.25"/>
  <cols>
    <col min="1" max="1" width="43.28515625" style="2" bestFit="1" customWidth="1"/>
    <col min="2" max="2" width="10.85546875" style="2" customWidth="1"/>
    <col min="3" max="3" width="18.140625" style="2" customWidth="1"/>
    <col min="4" max="4" width="16.140625" style="3" customWidth="1"/>
    <col min="5" max="5" width="15" style="11" bestFit="1" customWidth="1"/>
    <col min="6" max="6" width="25" style="4" bestFit="1" customWidth="1"/>
    <col min="7" max="7" width="13.5703125" style="8" customWidth="1"/>
    <col min="8" max="8" width="24.7109375" style="8" bestFit="1" customWidth="1"/>
    <col min="9" max="9" width="15.85546875" style="8" customWidth="1"/>
    <col min="10" max="10" width="23.42578125" style="9" customWidth="1"/>
    <col min="11" max="11" width="13.28515625" style="24" bestFit="1" customWidth="1"/>
    <col min="12" max="12" width="33" bestFit="1" customWidth="1"/>
  </cols>
  <sheetData>
    <row r="1" spans="1:11" ht="15.75" x14ac:dyDescent="0.25">
      <c r="A1" s="15" t="s">
        <v>0</v>
      </c>
      <c r="B1" s="15" t="s">
        <v>5</v>
      </c>
      <c r="C1" s="15" t="s">
        <v>12</v>
      </c>
      <c r="D1" s="20" t="s">
        <v>29</v>
      </c>
      <c r="E1" s="18"/>
      <c r="F1" s="17" t="s">
        <v>8</v>
      </c>
      <c r="G1" s="16" t="s">
        <v>7</v>
      </c>
      <c r="H1" s="16" t="s">
        <v>11</v>
      </c>
      <c r="I1" s="16" t="s">
        <v>30</v>
      </c>
      <c r="J1" s="19" t="s">
        <v>9</v>
      </c>
      <c r="K1" s="31"/>
    </row>
    <row r="2" spans="1:11" hidden="1" x14ac:dyDescent="0.25">
      <c r="A2" s="40" t="s">
        <v>22</v>
      </c>
      <c r="B2" s="37"/>
      <c r="C2" s="42">
        <v>45525</v>
      </c>
      <c r="D2" s="38"/>
      <c r="E2" s="41">
        <v>201.96</v>
      </c>
      <c r="F2" s="13"/>
      <c r="G2" s="6"/>
      <c r="H2" s="13"/>
      <c r="I2" s="25"/>
      <c r="J2" s="14"/>
      <c r="K2" s="13"/>
    </row>
    <row r="3" spans="1:11" hidden="1" x14ac:dyDescent="0.25">
      <c r="A3" s="40" t="s">
        <v>23</v>
      </c>
      <c r="B3" s="37"/>
      <c r="C3" s="42">
        <v>45534</v>
      </c>
      <c r="D3" s="37"/>
      <c r="E3" s="41">
        <v>145</v>
      </c>
      <c r="F3" s="13"/>
      <c r="G3" s="6"/>
      <c r="H3" s="13"/>
      <c r="I3" s="25"/>
      <c r="J3" s="14"/>
      <c r="K3" s="13"/>
    </row>
    <row r="4" spans="1:11" hidden="1" x14ac:dyDescent="0.25">
      <c r="A4" s="40" t="s">
        <v>18</v>
      </c>
      <c r="B4" s="6"/>
      <c r="C4" s="42">
        <v>45534</v>
      </c>
      <c r="D4" s="5"/>
      <c r="E4" s="41">
        <v>112.5</v>
      </c>
      <c r="F4" s="13"/>
      <c r="G4" s="6"/>
      <c r="H4" s="13"/>
      <c r="I4" s="25"/>
      <c r="J4" s="14"/>
      <c r="K4" s="13"/>
    </row>
    <row r="5" spans="1:11" hidden="1" x14ac:dyDescent="0.25">
      <c r="A5" s="40" t="s">
        <v>24</v>
      </c>
      <c r="B5" s="6"/>
      <c r="C5" s="42">
        <v>45540</v>
      </c>
      <c r="D5" s="5"/>
      <c r="E5" s="41">
        <v>170</v>
      </c>
      <c r="F5" s="13"/>
      <c r="G5" s="6"/>
      <c r="H5" s="13"/>
      <c r="I5" s="25"/>
      <c r="J5" s="14"/>
      <c r="K5" s="13"/>
    </row>
    <row r="6" spans="1:11" hidden="1" x14ac:dyDescent="0.25">
      <c r="A6" s="40" t="s">
        <v>25</v>
      </c>
      <c r="B6" s="6"/>
      <c r="C6" s="42">
        <v>45541</v>
      </c>
      <c r="D6" s="5"/>
      <c r="E6" s="41">
        <v>1518</v>
      </c>
      <c r="F6" s="13"/>
      <c r="G6" s="6"/>
      <c r="H6" s="13"/>
      <c r="I6" s="25"/>
      <c r="J6" s="14"/>
      <c r="K6" s="13"/>
    </row>
    <row r="7" spans="1:11" hidden="1" x14ac:dyDescent="0.25">
      <c r="A7" s="40" t="s">
        <v>26</v>
      </c>
      <c r="B7" s="6"/>
      <c r="C7" s="42">
        <v>45544</v>
      </c>
      <c r="D7" s="5"/>
      <c r="E7" s="41">
        <v>880</v>
      </c>
      <c r="F7" s="13"/>
      <c r="G7" s="6"/>
      <c r="H7" s="13"/>
      <c r="I7" s="25"/>
      <c r="J7" s="14"/>
      <c r="K7" s="13"/>
    </row>
    <row r="8" spans="1:11" hidden="1" x14ac:dyDescent="0.25">
      <c r="A8" s="40" t="s">
        <v>27</v>
      </c>
      <c r="B8" s="37"/>
      <c r="C8" s="42">
        <v>45547</v>
      </c>
      <c r="D8" s="5">
        <v>45594</v>
      </c>
      <c r="E8" s="41">
        <v>1136.1600000000001</v>
      </c>
      <c r="F8" s="13"/>
      <c r="G8" s="6" t="s">
        <v>31</v>
      </c>
      <c r="H8" s="13">
        <v>5186</v>
      </c>
      <c r="I8" s="25"/>
      <c r="J8" s="33"/>
      <c r="K8" s="13"/>
    </row>
    <row r="9" spans="1:11" hidden="1" x14ac:dyDescent="0.25">
      <c r="A9" s="40" t="s">
        <v>18</v>
      </c>
      <c r="B9" s="37"/>
      <c r="C9" s="42">
        <v>45548</v>
      </c>
      <c r="D9" s="5"/>
      <c r="E9" s="41">
        <v>90</v>
      </c>
      <c r="F9" s="13"/>
      <c r="G9" s="26"/>
      <c r="H9" s="13"/>
      <c r="I9" s="25"/>
      <c r="J9" s="33"/>
      <c r="K9" s="13"/>
    </row>
    <row r="10" spans="1:11" hidden="1" x14ac:dyDescent="0.25">
      <c r="A10" s="44" t="s">
        <v>23</v>
      </c>
      <c r="B10" s="45"/>
      <c r="C10" s="46">
        <v>45551</v>
      </c>
      <c r="D10" s="47"/>
      <c r="E10" s="48">
        <v>100</v>
      </c>
      <c r="F10" s="49" t="s">
        <v>35</v>
      </c>
      <c r="G10" s="45" t="s">
        <v>14</v>
      </c>
      <c r="H10" s="49"/>
      <c r="I10" s="50">
        <v>45636</v>
      </c>
      <c r="J10" s="51">
        <v>100</v>
      </c>
      <c r="K10" s="49"/>
    </row>
    <row r="11" spans="1:11" hidden="1" x14ac:dyDescent="0.25">
      <c r="A11" s="40" t="s">
        <v>25</v>
      </c>
      <c r="B11" s="6"/>
      <c r="C11" s="42">
        <v>45551</v>
      </c>
      <c r="D11" s="5"/>
      <c r="E11" s="41">
        <v>514</v>
      </c>
      <c r="F11" s="13"/>
      <c r="G11" s="6"/>
      <c r="H11" s="13"/>
      <c r="I11" s="25"/>
      <c r="J11" s="33"/>
      <c r="K11" s="13"/>
    </row>
    <row r="12" spans="1:11" hidden="1" x14ac:dyDescent="0.25">
      <c r="A12" s="44" t="s">
        <v>17</v>
      </c>
      <c r="B12" s="45"/>
      <c r="C12" s="46">
        <v>45551</v>
      </c>
      <c r="D12" s="47"/>
      <c r="E12" s="48">
        <v>380</v>
      </c>
      <c r="F12" s="49" t="s">
        <v>32</v>
      </c>
      <c r="G12" s="56" t="s">
        <v>14</v>
      </c>
      <c r="H12" s="57">
        <v>5194</v>
      </c>
      <c r="I12" s="50">
        <v>45580</v>
      </c>
      <c r="J12" s="51">
        <v>380</v>
      </c>
      <c r="K12" s="49"/>
    </row>
    <row r="13" spans="1:11" hidden="1" x14ac:dyDescent="0.25">
      <c r="A13" s="40" t="s">
        <v>23</v>
      </c>
      <c r="B13" s="6"/>
      <c r="C13" s="42">
        <v>45555</v>
      </c>
      <c r="D13" s="5"/>
      <c r="E13" s="41">
        <v>230</v>
      </c>
      <c r="F13" s="13"/>
      <c r="G13" s="6"/>
      <c r="H13" s="13"/>
      <c r="I13" s="25"/>
      <c r="J13" s="33"/>
      <c r="K13" s="13"/>
    </row>
    <row r="14" spans="1:11" hidden="1" x14ac:dyDescent="0.25">
      <c r="A14" s="40" t="s">
        <v>28</v>
      </c>
      <c r="B14" s="6"/>
      <c r="C14" s="42">
        <v>45555</v>
      </c>
      <c r="D14" s="5"/>
      <c r="E14" s="41">
        <v>270</v>
      </c>
      <c r="F14" s="13"/>
      <c r="G14" s="6"/>
      <c r="H14" s="13"/>
      <c r="I14" s="25"/>
      <c r="J14" s="33"/>
      <c r="K14" s="13"/>
    </row>
    <row r="15" spans="1:11" hidden="1" x14ac:dyDescent="0.25">
      <c r="A15" s="40" t="s">
        <v>18</v>
      </c>
      <c r="B15" s="6"/>
      <c r="C15" s="42">
        <v>45558</v>
      </c>
      <c r="D15" s="5"/>
      <c r="E15" s="41">
        <v>112.5</v>
      </c>
      <c r="F15" s="13"/>
      <c r="G15" s="6"/>
      <c r="H15" s="30"/>
      <c r="I15" s="25"/>
      <c r="J15" s="33"/>
      <c r="K15" s="13"/>
    </row>
    <row r="16" spans="1:11" hidden="1" x14ac:dyDescent="0.25">
      <c r="A16" s="40" t="s">
        <v>25</v>
      </c>
      <c r="B16" s="6"/>
      <c r="C16" s="42">
        <v>45559</v>
      </c>
      <c r="D16" s="5"/>
      <c r="E16" s="41">
        <v>72</v>
      </c>
      <c r="F16" s="13"/>
      <c r="G16" s="6"/>
      <c r="H16" s="30"/>
      <c r="I16" s="25"/>
      <c r="J16" s="39"/>
      <c r="K16" s="13"/>
    </row>
    <row r="17" spans="1:11" hidden="1" x14ac:dyDescent="0.25">
      <c r="A17" s="40" t="s">
        <v>18</v>
      </c>
      <c r="B17" s="6"/>
      <c r="C17" s="42">
        <v>45560</v>
      </c>
      <c r="D17" s="5"/>
      <c r="E17" s="41">
        <v>1110.6099999999999</v>
      </c>
      <c r="F17" s="13"/>
      <c r="G17" s="6"/>
      <c r="H17" s="30"/>
      <c r="I17" s="25"/>
      <c r="J17" s="39"/>
      <c r="K17" s="13"/>
    </row>
    <row r="18" spans="1:11" hidden="1" x14ac:dyDescent="0.25">
      <c r="A18" s="40" t="s">
        <v>21</v>
      </c>
      <c r="B18" s="6"/>
      <c r="C18" s="42">
        <v>45567</v>
      </c>
      <c r="D18" s="5"/>
      <c r="E18" s="41">
        <v>356</v>
      </c>
      <c r="F18" s="13"/>
      <c r="G18" s="6"/>
      <c r="H18" s="13"/>
      <c r="I18" s="25"/>
      <c r="J18" s="39"/>
      <c r="K18" s="13"/>
    </row>
    <row r="19" spans="1:11" hidden="1" x14ac:dyDescent="0.25">
      <c r="A19" s="40" t="s">
        <v>20</v>
      </c>
      <c r="B19" s="6"/>
      <c r="C19" s="42">
        <v>45575</v>
      </c>
      <c r="D19" s="5"/>
      <c r="E19" s="41">
        <v>1000</v>
      </c>
      <c r="F19" s="13"/>
      <c r="G19" s="6"/>
      <c r="H19" s="30"/>
      <c r="I19" s="25"/>
      <c r="J19" s="39"/>
      <c r="K19" s="13"/>
    </row>
    <row r="20" spans="1:11" hidden="1" x14ac:dyDescent="0.25">
      <c r="A20" s="44" t="s">
        <v>17</v>
      </c>
      <c r="B20" s="45"/>
      <c r="C20" s="46">
        <v>45590</v>
      </c>
      <c r="D20" s="47"/>
      <c r="E20" s="48">
        <v>197.5</v>
      </c>
      <c r="F20" s="49" t="s">
        <v>32</v>
      </c>
      <c r="G20" s="45" t="s">
        <v>14</v>
      </c>
      <c r="H20" s="52">
        <v>5545</v>
      </c>
      <c r="I20" s="50">
        <v>45631</v>
      </c>
      <c r="J20" s="53">
        <v>205</v>
      </c>
      <c r="K20" s="49"/>
    </row>
    <row r="21" spans="1:11" hidden="1" x14ac:dyDescent="0.25">
      <c r="A21" s="58" t="s">
        <v>18</v>
      </c>
      <c r="B21" s="59"/>
      <c r="C21" s="60">
        <v>45590</v>
      </c>
      <c r="D21" s="61"/>
      <c r="E21" s="62">
        <v>624.75</v>
      </c>
      <c r="F21" s="63" t="s">
        <v>32</v>
      </c>
      <c r="G21" s="59" t="s">
        <v>31</v>
      </c>
      <c r="H21" s="64">
        <v>5544</v>
      </c>
      <c r="I21" s="65">
        <v>45624</v>
      </c>
      <c r="J21" s="66">
        <v>624.75</v>
      </c>
      <c r="K21" s="63"/>
    </row>
    <row r="22" spans="1:11" hidden="1" x14ac:dyDescent="0.25">
      <c r="A22" s="58" t="s">
        <v>17</v>
      </c>
      <c r="B22" s="67"/>
      <c r="C22" s="60">
        <v>45590</v>
      </c>
      <c r="D22" s="61"/>
      <c r="E22" s="62">
        <v>628</v>
      </c>
      <c r="F22" s="63" t="s">
        <v>32</v>
      </c>
      <c r="G22" s="59" t="s">
        <v>34</v>
      </c>
      <c r="H22" s="64">
        <v>5542</v>
      </c>
      <c r="I22" s="65">
        <v>45631</v>
      </c>
      <c r="J22" s="66">
        <v>628</v>
      </c>
      <c r="K22" s="63"/>
    </row>
    <row r="23" spans="1:11" hidden="1" x14ac:dyDescent="0.25">
      <c r="A23" s="58" t="s">
        <v>17</v>
      </c>
      <c r="B23" s="67"/>
      <c r="C23" s="60">
        <v>45590</v>
      </c>
      <c r="D23" s="61"/>
      <c r="E23" s="62">
        <v>283</v>
      </c>
      <c r="F23" s="63" t="s">
        <v>32</v>
      </c>
      <c r="G23" s="59" t="s">
        <v>34</v>
      </c>
      <c r="H23" s="64">
        <v>5543</v>
      </c>
      <c r="I23" s="65">
        <v>45631</v>
      </c>
      <c r="J23" s="66">
        <v>283</v>
      </c>
      <c r="K23" s="63"/>
    </row>
    <row r="24" spans="1:11" hidden="1" x14ac:dyDescent="0.25">
      <c r="A24" s="58" t="s">
        <v>18</v>
      </c>
      <c r="B24" s="59"/>
      <c r="C24" s="60">
        <v>45590</v>
      </c>
      <c r="D24" s="61"/>
      <c r="E24" s="62">
        <v>637.5</v>
      </c>
      <c r="F24" s="63" t="s">
        <v>32</v>
      </c>
      <c r="G24" s="59" t="s">
        <v>14</v>
      </c>
      <c r="H24" s="64">
        <v>5541</v>
      </c>
      <c r="I24" s="65">
        <v>45624</v>
      </c>
      <c r="J24" s="66">
        <v>637.5</v>
      </c>
      <c r="K24" s="63"/>
    </row>
    <row r="25" spans="1:11" hidden="1" x14ac:dyDescent="0.25">
      <c r="A25" s="58" t="s">
        <v>19</v>
      </c>
      <c r="B25" s="59"/>
      <c r="C25" s="60">
        <v>45590</v>
      </c>
      <c r="D25" s="61"/>
      <c r="E25" s="62">
        <v>226.1</v>
      </c>
      <c r="F25" s="68" t="s">
        <v>36</v>
      </c>
      <c r="G25" s="59" t="s">
        <v>14</v>
      </c>
      <c r="H25" s="64">
        <v>278345</v>
      </c>
      <c r="I25" s="65">
        <v>45658</v>
      </c>
      <c r="J25" s="66">
        <v>226.1</v>
      </c>
      <c r="K25" s="63"/>
    </row>
    <row r="26" spans="1:11" hidden="1" x14ac:dyDescent="0.25">
      <c r="A26" s="44" t="s">
        <v>16</v>
      </c>
      <c r="B26" s="45"/>
      <c r="C26" s="47">
        <v>45594</v>
      </c>
      <c r="D26" s="47"/>
      <c r="E26" s="54">
        <v>32.5</v>
      </c>
      <c r="F26" s="49" t="s">
        <v>32</v>
      </c>
      <c r="G26" s="45" t="s">
        <v>33</v>
      </c>
      <c r="H26" s="55">
        <v>3010</v>
      </c>
      <c r="I26" s="50">
        <v>45594</v>
      </c>
      <c r="J26" s="53">
        <v>32.5</v>
      </c>
      <c r="K26" s="49"/>
    </row>
    <row r="27" spans="1:11" hidden="1" x14ac:dyDescent="0.25">
      <c r="A27" s="6"/>
      <c r="B27" s="6"/>
      <c r="C27" s="5"/>
      <c r="D27" s="5"/>
      <c r="E27" s="10"/>
      <c r="F27" s="6"/>
      <c r="G27" s="6"/>
      <c r="H27" s="13"/>
      <c r="I27" s="25"/>
      <c r="J27" s="39"/>
      <c r="K27" s="13"/>
    </row>
    <row r="28" spans="1:11" hidden="1" x14ac:dyDescent="0.25">
      <c r="A28" s="6"/>
      <c r="B28" s="6"/>
      <c r="C28" s="5"/>
      <c r="D28" s="5"/>
      <c r="E28" s="10"/>
      <c r="F28" s="13"/>
      <c r="G28" s="6"/>
      <c r="H28" s="13"/>
      <c r="I28" s="25"/>
      <c r="J28" s="39"/>
      <c r="K28" s="13"/>
    </row>
    <row r="29" spans="1:11" hidden="1" x14ac:dyDescent="0.25">
      <c r="A29" s="6"/>
      <c r="B29" s="6"/>
      <c r="C29" s="5"/>
      <c r="D29" s="5"/>
      <c r="E29" s="10"/>
      <c r="F29" s="13"/>
      <c r="G29" s="6"/>
      <c r="H29" s="13"/>
      <c r="I29" s="25"/>
      <c r="J29" s="39"/>
      <c r="K29" s="13"/>
    </row>
    <row r="30" spans="1:11" hidden="1" x14ac:dyDescent="0.25">
      <c r="A30" s="6"/>
      <c r="B30" s="6"/>
      <c r="C30" s="5"/>
      <c r="D30" s="5"/>
      <c r="E30" s="10"/>
      <c r="F30" s="13"/>
      <c r="G30" s="6"/>
      <c r="H30" s="13"/>
      <c r="I30" s="25"/>
      <c r="J30" s="39"/>
      <c r="K30" s="13"/>
    </row>
    <row r="31" spans="1:11" hidden="1" x14ac:dyDescent="0.25">
      <c r="A31" s="6"/>
      <c r="B31" s="6"/>
      <c r="C31" s="5"/>
      <c r="D31" s="5"/>
      <c r="E31" s="10"/>
      <c r="F31" s="13"/>
      <c r="G31" s="6"/>
      <c r="H31" s="13"/>
      <c r="I31" s="25"/>
      <c r="J31" s="39"/>
      <c r="K31" s="13"/>
    </row>
    <row r="32" spans="1:11" s="80" customFormat="1" x14ac:dyDescent="0.25">
      <c r="A32" s="70" t="s">
        <v>28</v>
      </c>
      <c r="B32" s="84">
        <v>6009</v>
      </c>
      <c r="C32" s="79">
        <v>45686</v>
      </c>
      <c r="D32" s="79">
        <v>45691</v>
      </c>
      <c r="E32" s="77">
        <v>100</v>
      </c>
      <c r="F32" s="73" t="s">
        <v>36</v>
      </c>
      <c r="G32" s="71" t="s">
        <v>14</v>
      </c>
      <c r="H32" s="74">
        <v>6009</v>
      </c>
      <c r="I32" s="75"/>
      <c r="J32" s="76"/>
      <c r="K32" s="13"/>
    </row>
    <row r="33" spans="1:11" x14ac:dyDescent="0.25">
      <c r="A33" s="70" t="s">
        <v>43</v>
      </c>
      <c r="B33" s="84">
        <v>6007</v>
      </c>
      <c r="C33" s="79">
        <v>45685</v>
      </c>
      <c r="D33" s="79">
        <v>45691</v>
      </c>
      <c r="E33" s="77">
        <v>189.25</v>
      </c>
      <c r="F33" s="73" t="s">
        <v>36</v>
      </c>
      <c r="G33" s="71" t="s">
        <v>14</v>
      </c>
      <c r="H33" s="74">
        <v>6007</v>
      </c>
      <c r="I33" s="75">
        <v>45708</v>
      </c>
      <c r="J33" s="76">
        <f>189.25+85</f>
        <v>274.25</v>
      </c>
      <c r="K33" s="13"/>
    </row>
    <row r="34" spans="1:11" s="83" customFormat="1" x14ac:dyDescent="0.25">
      <c r="A34" s="70" t="s">
        <v>17</v>
      </c>
      <c r="B34" s="84">
        <v>6006</v>
      </c>
      <c r="C34" s="79">
        <v>45685</v>
      </c>
      <c r="D34" s="79">
        <v>45691</v>
      </c>
      <c r="E34" s="77">
        <v>197.5</v>
      </c>
      <c r="F34" s="73" t="s">
        <v>50</v>
      </c>
      <c r="G34" s="71" t="s">
        <v>34</v>
      </c>
      <c r="H34" s="74" t="s">
        <v>51</v>
      </c>
      <c r="I34" s="75">
        <v>45713</v>
      </c>
      <c r="J34" s="85">
        <v>197.5</v>
      </c>
      <c r="K34" s="73"/>
    </row>
    <row r="35" spans="1:11" x14ac:dyDescent="0.25">
      <c r="A35" s="70" t="s">
        <v>44</v>
      </c>
      <c r="B35" s="84">
        <v>5999</v>
      </c>
      <c r="C35" s="79">
        <v>45680</v>
      </c>
      <c r="D35" s="79">
        <v>45691</v>
      </c>
      <c r="E35" s="77">
        <v>135</v>
      </c>
      <c r="F35" s="73" t="s">
        <v>36</v>
      </c>
      <c r="G35" s="71" t="s">
        <v>14</v>
      </c>
      <c r="H35" s="74">
        <v>5999</v>
      </c>
      <c r="I35" s="75">
        <v>45693</v>
      </c>
      <c r="J35" s="76">
        <v>135</v>
      </c>
      <c r="K35" s="13"/>
    </row>
    <row r="36" spans="1:11" s="83" customFormat="1" x14ac:dyDescent="0.25">
      <c r="A36" s="70" t="s">
        <v>17</v>
      </c>
      <c r="B36" s="84">
        <v>6114</v>
      </c>
      <c r="C36" s="79">
        <v>45702</v>
      </c>
      <c r="D36" s="79"/>
      <c r="E36" s="77">
        <v>187.5</v>
      </c>
      <c r="F36" s="78" t="s">
        <v>36</v>
      </c>
      <c r="G36" s="78" t="s">
        <v>14</v>
      </c>
      <c r="H36" s="74">
        <v>8102</v>
      </c>
      <c r="I36" s="81"/>
      <c r="J36" s="70"/>
      <c r="K36" s="82"/>
    </row>
    <row r="37" spans="1:11" x14ac:dyDescent="0.25">
      <c r="A37" s="70" t="s">
        <v>44</v>
      </c>
      <c r="B37" s="84">
        <v>6091</v>
      </c>
      <c r="C37" s="79">
        <v>45695</v>
      </c>
      <c r="D37" s="79"/>
      <c r="E37" s="77">
        <v>155</v>
      </c>
      <c r="F37" s="78" t="s">
        <v>36</v>
      </c>
      <c r="G37" s="78" t="s">
        <v>14</v>
      </c>
      <c r="H37" s="74">
        <v>119564</v>
      </c>
      <c r="I37" s="75">
        <v>45721</v>
      </c>
      <c r="J37" s="76">
        <v>155</v>
      </c>
      <c r="K37" s="43"/>
    </row>
    <row r="38" spans="1:11" x14ac:dyDescent="0.25">
      <c r="A38" s="70" t="s">
        <v>25</v>
      </c>
      <c r="B38" s="84">
        <v>6090</v>
      </c>
      <c r="C38" s="79">
        <v>45695</v>
      </c>
      <c r="D38" s="79"/>
      <c r="E38" s="77">
        <v>175</v>
      </c>
      <c r="F38" s="78" t="s">
        <v>45</v>
      </c>
      <c r="G38" s="78"/>
      <c r="H38" s="79"/>
      <c r="I38" s="75">
        <v>45700</v>
      </c>
      <c r="J38" s="77">
        <v>13</v>
      </c>
      <c r="K38" s="43"/>
    </row>
    <row r="39" spans="1:11" s="83" customFormat="1" x14ac:dyDescent="0.25">
      <c r="A39" s="70" t="s">
        <v>19</v>
      </c>
      <c r="B39" s="84">
        <v>6142</v>
      </c>
      <c r="C39" s="79">
        <v>45708</v>
      </c>
      <c r="D39" s="79"/>
      <c r="E39" s="77">
        <v>274.39999999999998</v>
      </c>
      <c r="F39" s="73" t="s">
        <v>36</v>
      </c>
      <c r="G39" s="71" t="s">
        <v>14</v>
      </c>
      <c r="H39" s="73"/>
      <c r="I39" s="75"/>
      <c r="J39" s="76"/>
      <c r="K39" s="73"/>
    </row>
    <row r="40" spans="1:11" s="83" customFormat="1" x14ac:dyDescent="0.25">
      <c r="A40" s="70" t="s">
        <v>17</v>
      </c>
      <c r="B40" s="84">
        <v>6140</v>
      </c>
      <c r="C40" s="79">
        <v>45707</v>
      </c>
      <c r="D40" s="79"/>
      <c r="E40" s="77">
        <v>215.5</v>
      </c>
      <c r="F40" s="73" t="s">
        <v>36</v>
      </c>
      <c r="G40" s="71" t="s">
        <v>14</v>
      </c>
      <c r="H40" s="73">
        <v>8680</v>
      </c>
      <c r="I40" s="75"/>
      <c r="J40" s="76"/>
      <c r="K40" s="73"/>
    </row>
    <row r="41" spans="1:11" x14ac:dyDescent="0.25">
      <c r="A41" s="70" t="s">
        <v>48</v>
      </c>
      <c r="B41" s="84">
        <v>6158</v>
      </c>
      <c r="C41" s="79">
        <v>45713</v>
      </c>
      <c r="D41" s="72"/>
      <c r="E41" s="77">
        <v>95.7</v>
      </c>
      <c r="F41" s="73" t="s">
        <v>36</v>
      </c>
      <c r="G41" s="71" t="s">
        <v>14</v>
      </c>
      <c r="H41" s="86">
        <v>19822</v>
      </c>
      <c r="I41" s="87">
        <v>45748</v>
      </c>
      <c r="J41" s="88">
        <v>95.7</v>
      </c>
      <c r="K41" s="89"/>
    </row>
    <row r="42" spans="1:11" s="83" customFormat="1" hidden="1" x14ac:dyDescent="0.25">
      <c r="A42" s="70" t="s">
        <v>17</v>
      </c>
      <c r="B42" s="84">
        <v>6157</v>
      </c>
      <c r="C42" s="79">
        <v>45713</v>
      </c>
      <c r="D42" s="72"/>
      <c r="E42" s="77">
        <v>225</v>
      </c>
      <c r="F42" s="73" t="s">
        <v>36</v>
      </c>
      <c r="G42" s="71" t="s">
        <v>14</v>
      </c>
      <c r="H42" s="86">
        <v>9287</v>
      </c>
      <c r="I42" s="87">
        <v>45737</v>
      </c>
      <c r="J42" s="88">
        <v>225</v>
      </c>
      <c r="K42" s="89"/>
    </row>
    <row r="43" spans="1:11" x14ac:dyDescent="0.25">
      <c r="A43" s="93" t="s">
        <v>48</v>
      </c>
      <c r="B43" s="84">
        <v>6191</v>
      </c>
      <c r="C43" s="79">
        <v>45721</v>
      </c>
      <c r="D43" s="72"/>
      <c r="E43" s="95">
        <v>70.5</v>
      </c>
      <c r="F43" s="73" t="s">
        <v>36</v>
      </c>
      <c r="G43" s="71" t="s">
        <v>14</v>
      </c>
      <c r="H43" s="73">
        <v>19822</v>
      </c>
      <c r="I43" s="75">
        <v>45748</v>
      </c>
      <c r="J43" s="88">
        <v>70.5</v>
      </c>
      <c r="K43" s="73"/>
    </row>
    <row r="44" spans="1:11" s="83" customFormat="1" x14ac:dyDescent="0.25">
      <c r="A44" s="93" t="s">
        <v>68</v>
      </c>
      <c r="B44" s="84">
        <v>6211</v>
      </c>
      <c r="C44" s="79">
        <v>45726</v>
      </c>
      <c r="D44" s="79">
        <v>45727</v>
      </c>
      <c r="E44" s="85">
        <v>25.25</v>
      </c>
      <c r="F44" s="73" t="s">
        <v>36</v>
      </c>
      <c r="G44" s="71" t="s">
        <v>14</v>
      </c>
      <c r="H44" s="73">
        <v>294703</v>
      </c>
      <c r="I44" s="87">
        <v>45747</v>
      </c>
      <c r="J44" s="76">
        <v>25.25</v>
      </c>
      <c r="K44" s="89"/>
    </row>
    <row r="45" spans="1:11" s="83" customFormat="1" x14ac:dyDescent="0.25">
      <c r="A45" s="93" t="s">
        <v>74</v>
      </c>
      <c r="B45" s="84">
        <v>6213</v>
      </c>
      <c r="C45" s="79">
        <v>45727</v>
      </c>
      <c r="D45" s="72"/>
      <c r="E45" s="85">
        <v>300</v>
      </c>
      <c r="F45" s="73" t="s">
        <v>36</v>
      </c>
      <c r="G45" s="71" t="s">
        <v>14</v>
      </c>
      <c r="H45" s="73">
        <v>53278</v>
      </c>
      <c r="I45" s="87">
        <v>45756</v>
      </c>
      <c r="J45" s="76">
        <v>300</v>
      </c>
      <c r="K45" s="89"/>
    </row>
    <row r="46" spans="1:11" x14ac:dyDescent="0.25">
      <c r="A46" s="6"/>
      <c r="B46" s="6"/>
      <c r="C46" s="5"/>
      <c r="D46" s="5"/>
      <c r="E46" s="10"/>
      <c r="F46" s="13"/>
      <c r="G46" s="6"/>
      <c r="H46" s="35"/>
      <c r="I46" s="29"/>
      <c r="J46" s="14"/>
      <c r="K46" s="30"/>
    </row>
    <row r="47" spans="1:11" x14ac:dyDescent="0.25">
      <c r="A47" s="6"/>
      <c r="B47" s="6"/>
      <c r="C47" s="5"/>
      <c r="D47" s="5"/>
      <c r="E47" s="10"/>
      <c r="F47" s="13"/>
      <c r="G47" s="6"/>
      <c r="H47" s="28"/>
      <c r="I47" s="29"/>
      <c r="J47" s="14"/>
      <c r="K47" s="30"/>
    </row>
    <row r="48" spans="1:11" x14ac:dyDescent="0.25">
      <c r="A48" s="6"/>
      <c r="B48" s="6"/>
      <c r="C48" s="5"/>
      <c r="D48" s="5"/>
      <c r="E48" s="10"/>
      <c r="F48" s="13"/>
      <c r="G48" s="6"/>
      <c r="H48" s="28"/>
      <c r="I48" s="29"/>
      <c r="J48" s="14"/>
      <c r="K48" s="30"/>
    </row>
    <row r="49" spans="1:11" x14ac:dyDescent="0.25">
      <c r="A49" s="6"/>
      <c r="B49" s="6"/>
      <c r="C49" s="5"/>
      <c r="D49" s="5"/>
      <c r="E49" s="10"/>
      <c r="F49" s="23"/>
      <c r="G49" s="6"/>
      <c r="H49" s="28"/>
      <c r="I49" s="29"/>
      <c r="J49" s="14"/>
      <c r="K49" s="30"/>
    </row>
    <row r="50" spans="1:11" x14ac:dyDescent="0.25">
      <c r="A50" s="6"/>
      <c r="B50" s="6"/>
      <c r="C50" s="5"/>
      <c r="D50" s="5"/>
      <c r="E50" s="10"/>
      <c r="F50" s="23"/>
      <c r="G50" s="6"/>
      <c r="H50" s="28"/>
      <c r="I50" s="29"/>
      <c r="J50" s="14"/>
      <c r="K50" s="30"/>
    </row>
    <row r="51" spans="1:11" x14ac:dyDescent="0.25">
      <c r="A51" s="6"/>
      <c r="B51" s="6"/>
      <c r="C51" s="5"/>
      <c r="D51" s="5"/>
      <c r="E51" s="10"/>
      <c r="F51" s="23"/>
      <c r="G51" s="6"/>
      <c r="H51" s="28"/>
      <c r="I51" s="29"/>
      <c r="J51" s="14"/>
      <c r="K51" s="30"/>
    </row>
    <row r="52" spans="1:11" x14ac:dyDescent="0.25">
      <c r="A52" s="6"/>
      <c r="B52" s="6"/>
      <c r="C52" s="5"/>
      <c r="D52" s="5"/>
      <c r="E52" s="10"/>
      <c r="F52" s="23"/>
      <c r="G52" s="6"/>
      <c r="H52" s="28"/>
      <c r="I52" s="29"/>
      <c r="J52" s="14"/>
      <c r="K52" s="30"/>
    </row>
    <row r="53" spans="1:11" x14ac:dyDescent="0.25">
      <c r="A53" s="6"/>
      <c r="B53" s="6"/>
      <c r="C53" s="5"/>
      <c r="D53" s="5"/>
      <c r="E53" s="10"/>
      <c r="F53" s="23"/>
      <c r="G53" s="6"/>
      <c r="H53" s="28"/>
      <c r="I53" s="29"/>
      <c r="J53" s="14"/>
      <c r="K53" s="30"/>
    </row>
    <row r="54" spans="1:11" x14ac:dyDescent="0.25">
      <c r="A54" s="6"/>
      <c r="B54" s="6"/>
      <c r="C54" s="5"/>
      <c r="D54" s="5"/>
      <c r="E54" s="10"/>
      <c r="F54" s="23"/>
      <c r="G54" s="26"/>
      <c r="H54" s="28"/>
      <c r="I54" s="29"/>
      <c r="J54" s="14"/>
      <c r="K54" s="30"/>
    </row>
    <row r="55" spans="1:11" x14ac:dyDescent="0.25">
      <c r="A55" s="6"/>
      <c r="B55" s="6"/>
      <c r="C55" s="5"/>
      <c r="D55" s="5"/>
      <c r="E55" s="10"/>
      <c r="F55" s="23"/>
      <c r="G55" s="26"/>
      <c r="H55" s="28"/>
      <c r="I55" s="29"/>
      <c r="J55" s="14"/>
      <c r="K55" s="30"/>
    </row>
    <row r="56" spans="1:11" x14ac:dyDescent="0.25">
      <c r="A56" s="6"/>
      <c r="B56" s="6"/>
      <c r="C56" s="5"/>
      <c r="D56" s="5"/>
      <c r="E56" s="27"/>
      <c r="F56" s="23"/>
      <c r="G56" s="26"/>
      <c r="H56" s="28"/>
      <c r="I56" s="29"/>
      <c r="J56" s="14"/>
      <c r="K56" s="30"/>
    </row>
    <row r="57" spans="1:11" x14ac:dyDescent="0.25">
      <c r="A57" s="6"/>
      <c r="B57" s="6"/>
      <c r="C57" s="5"/>
      <c r="D57" s="5"/>
      <c r="E57" s="27"/>
      <c r="F57" s="23"/>
      <c r="G57" s="26"/>
      <c r="H57" s="28"/>
      <c r="I57" s="29"/>
      <c r="J57" s="14"/>
      <c r="K57" s="30"/>
    </row>
    <row r="58" spans="1:11" x14ac:dyDescent="0.25">
      <c r="A58" s="6"/>
      <c r="B58" s="6"/>
      <c r="C58" s="5"/>
      <c r="D58" s="5"/>
      <c r="E58" s="10"/>
      <c r="F58" s="23"/>
      <c r="G58" s="26"/>
      <c r="H58" s="28"/>
      <c r="I58" s="29"/>
      <c r="J58" s="14"/>
      <c r="K58" s="30"/>
    </row>
  </sheetData>
  <autoFilter ref="A1:K53" xr:uid="{7F2DA0E4-CCDD-4F72-A41B-CCB2EC005DC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PEDIDOS PENDENTES</vt:lpstr>
      <vt:lpstr>PEDIDOS ENTREGUES</vt:lpstr>
      <vt:lpstr>DEVOLUÇÃO</vt:lpstr>
      <vt:lpstr>'PEDIDOS PENDENTES'!Area_de_impressao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Cauã - T. I.</cp:lastModifiedBy>
  <cp:lastPrinted>2025-03-31T18:12:50Z</cp:lastPrinted>
  <dcterms:created xsi:type="dcterms:W3CDTF">2022-02-16T13:01:05Z</dcterms:created>
  <dcterms:modified xsi:type="dcterms:W3CDTF">2025-04-09T11:16:26Z</dcterms:modified>
</cp:coreProperties>
</file>