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melbcloud-my.sharepoint.com/personal/edmundc1_student_unimelb_edu_au/Documents/COMP90054/2022S2/tutorial notes/"/>
    </mc:Choice>
  </mc:AlternateContent>
  <xr:revisionPtr revIDLastSave="9" documentId="8_{154F1975-D316-410A-A074-3E7BF92F7C2E}" xr6:coauthVersionLast="47" xr6:coauthVersionMax="47" xr10:uidLastSave="{DE15DB54-8B47-4C3C-BC5C-BB0EA6EDAEB3}"/>
  <bookViews>
    <workbookView xWindow="13260" yWindow="-16320" windowWidth="29040" windowHeight="15840" xr2:uid="{07BCA6FF-7E46-4FFD-8615-155B067AEE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2" i="1" l="1"/>
  <c r="F32" i="1"/>
  <c r="E32" i="1"/>
  <c r="D32" i="1"/>
  <c r="C32" i="1"/>
  <c r="C8" i="1"/>
  <c r="D9" i="1" s="1"/>
  <c r="C10" i="1" s="1"/>
  <c r="D8" i="1"/>
  <c r="C9" i="1" s="1"/>
  <c r="E8" i="1"/>
  <c r="C7" i="1"/>
  <c r="D7" i="1"/>
  <c r="E7" i="1"/>
  <c r="C6" i="1"/>
  <c r="D6" i="1"/>
  <c r="E6" i="1"/>
  <c r="C5" i="1"/>
  <c r="D5" i="1"/>
  <c r="E5" i="1"/>
  <c r="E4" i="1"/>
  <c r="D4" i="1"/>
  <c r="C4" i="1"/>
  <c r="E10" i="1" l="1"/>
  <c r="D10" i="1"/>
  <c r="C11" i="1" s="1"/>
  <c r="D11" i="1"/>
  <c r="C12" i="1" s="1"/>
  <c r="E11" i="1"/>
  <c r="E9" i="1"/>
  <c r="D12" i="1" l="1"/>
  <c r="C13" i="1" s="1"/>
  <c r="E12" i="1"/>
  <c r="D13" i="1"/>
  <c r="C14" i="1" s="1"/>
  <c r="E13" i="1"/>
  <c r="E15" i="1" l="1"/>
  <c r="D15" i="1"/>
  <c r="C16" i="1" s="1"/>
  <c r="D14" i="1"/>
  <c r="C15" i="1" s="1"/>
  <c r="E14" i="1"/>
  <c r="D17" i="1" l="1"/>
  <c r="C18" i="1" s="1"/>
  <c r="E17" i="1"/>
  <c r="D16" i="1"/>
  <c r="C17" i="1" s="1"/>
  <c r="E16" i="1"/>
  <c r="D19" i="1" l="1"/>
  <c r="C20" i="1" s="1"/>
  <c r="E19" i="1"/>
  <c r="E18" i="1"/>
  <c r="D18" i="1"/>
  <c r="C19" i="1" s="1"/>
  <c r="D20" i="1" l="1"/>
  <c r="C21" i="1" s="1"/>
  <c r="E20" i="1"/>
  <c r="D21" i="1"/>
  <c r="C22" i="1" s="1"/>
  <c r="E21" i="1"/>
  <c r="D23" i="1" l="1"/>
  <c r="C24" i="1" s="1"/>
  <c r="E23" i="1"/>
  <c r="D22" i="1"/>
  <c r="C23" i="1" s="1"/>
  <c r="E22" i="1"/>
  <c r="D24" i="1" l="1"/>
  <c r="C25" i="1" s="1"/>
  <c r="E24" i="1"/>
  <c r="D25" i="1"/>
  <c r="E25" i="1"/>
</calcChain>
</file>

<file path=xl/sharedStrings.xml><?xml version="1.0" encoding="utf-8"?>
<sst xmlns="http://schemas.openxmlformats.org/spreadsheetml/2006/main" count="26" uniqueCount="17">
  <si>
    <t>Pass</t>
  </si>
  <si>
    <t>Return</t>
  </si>
  <si>
    <t>Gamma</t>
  </si>
  <si>
    <t>Policy Evaluation Table</t>
  </si>
  <si>
    <t>Policy</t>
  </si>
  <si>
    <t>Messi</t>
  </si>
  <si>
    <t>Suarez</t>
  </si>
  <si>
    <t>Scored</t>
  </si>
  <si>
    <t>Extracted Values</t>
  </si>
  <si>
    <t>Policy Update</t>
  </si>
  <si>
    <t>Q(M, p)</t>
  </si>
  <si>
    <t>Q(M, s)</t>
  </si>
  <si>
    <t>Q(S, p)</t>
  </si>
  <si>
    <t>Q(S, s)</t>
  </si>
  <si>
    <t>Q(Scored)</t>
  </si>
  <si>
    <t>New Policy</t>
  </si>
  <si>
    <t>Shoot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</si>
</sst>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 applyAlignment="1">
      <alignment horizontal="left" indent="1"/>
    </xf>
    <xf numFmtId="170" fontId="0" fillId="0" borderId="0" xfId="0" applyNumberFormat="1" applyAlignment="1">
      <alignment horizontal="left" indent="1"/>
    </xf>
    <xf numFmtId="170" fontId="1" fillId="0" borderId="0" xfId="0" applyNumberFormat="1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209550</xdr:colOff>
      <xdr:row>4</xdr:row>
      <xdr:rowOff>152400</xdr:rowOff>
    </xdr:from>
    <xdr:to>
      <xdr:col>12</xdr:col>
      <xdr:colOff>453935</xdr:colOff>
      <xdr:row>20</xdr:row>
      <xdr:rowOff>36583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63C59D-49CA-18D5-FD58-5C56387A3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876300"/>
          <a:ext cx="3901985" cy="27797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103CC-AFA4-4C21-B8A8-F9C71C539F22}">
  <dimension ref="A1:I55"/>
  <sheetViews>
    <sheetView tabSelected="1" workbookViewId="0">
      <selection activeCell="D32" sqref="D32"/>
    </sheetView>
  </sheetViews>
  <sheetFormatPr defaultRowHeight="14.4" x14ac:dyDescent="0.3"/>
  <cols>
    <col min="3" max="5" width="14.109375" bestFit="1" customWidth="1"/>
  </cols>
  <sheetData>
    <row r="1" spans="1:9" x14ac:dyDescent="0.3">
      <c r="A1" t="s">
        <v>2</v>
      </c>
      <c r="D1" s="1" t="s">
        <v>3</v>
      </c>
      <c r="G1" s="1"/>
      <c r="H1" s="1" t="s">
        <v>4</v>
      </c>
    </row>
    <row r="2" spans="1:9" x14ac:dyDescent="0.3">
      <c r="A2">
        <v>0.8</v>
      </c>
      <c r="C2" t="s">
        <v>5</v>
      </c>
      <c r="D2" t="s">
        <v>6</v>
      </c>
      <c r="E2" t="s">
        <v>7</v>
      </c>
      <c r="G2" t="s">
        <v>5</v>
      </c>
      <c r="H2" t="s">
        <v>6</v>
      </c>
      <c r="I2" t="s">
        <v>7</v>
      </c>
    </row>
    <row r="3" spans="1:9" x14ac:dyDescent="0.3">
      <c r="C3" s="3">
        <v>0</v>
      </c>
      <c r="D3" s="3">
        <v>0</v>
      </c>
      <c r="E3" s="3">
        <v>0</v>
      </c>
      <c r="G3" t="s">
        <v>0</v>
      </c>
      <c r="H3" t="s">
        <v>0</v>
      </c>
      <c r="I3" t="s">
        <v>1</v>
      </c>
    </row>
    <row r="4" spans="1:9" x14ac:dyDescent="0.3">
      <c r="C4" s="3">
        <f>1*(-1 + $A$2*D3)</f>
        <v>-1</v>
      </c>
      <c r="D4" s="3">
        <f>1*(-1+$A$2*C3)</f>
        <v>-1</v>
      </c>
      <c r="E4" s="3">
        <f>1*(2+$A$2*C3)</f>
        <v>2</v>
      </c>
    </row>
    <row r="5" spans="1:9" x14ac:dyDescent="0.3">
      <c r="C5" s="3">
        <f>1*(-1 + $A$2*D4)</f>
        <v>-1.8</v>
      </c>
      <c r="D5" s="3">
        <f>1*(-1+$A$2*C4)</f>
        <v>-1.8</v>
      </c>
      <c r="E5" s="3">
        <f>1*(2+$A$2*C4)</f>
        <v>1.2</v>
      </c>
    </row>
    <row r="6" spans="1:9" x14ac:dyDescent="0.3">
      <c r="C6" s="3">
        <f>1*(-1 + $A$2*D5)</f>
        <v>-2.4400000000000004</v>
      </c>
      <c r="D6" s="3">
        <f>1*(-1+$A$2*C5)</f>
        <v>-2.4400000000000004</v>
      </c>
      <c r="E6" s="3">
        <f>1*(2+$A$2*C5)</f>
        <v>0.55999999999999983</v>
      </c>
    </row>
    <row r="7" spans="1:9" x14ac:dyDescent="0.3">
      <c r="C7" s="3">
        <f>1*(-1 + $A$2*D6)</f>
        <v>-2.9520000000000004</v>
      </c>
      <c r="D7" s="3">
        <f>1*(-1+$A$2*C6)</f>
        <v>-2.9520000000000004</v>
      </c>
      <c r="E7" s="3">
        <f>1*(2+$A$2*C6)</f>
        <v>4.7999999999999599E-2</v>
      </c>
    </row>
    <row r="8" spans="1:9" x14ac:dyDescent="0.3">
      <c r="C8" s="3">
        <f t="shared" ref="C8:C55" si="0">1*(-1 + $A$2*D7)</f>
        <v>-3.3616000000000006</v>
      </c>
      <c r="D8" s="3">
        <f t="shared" ref="D8:D55" si="1">1*(-1+$A$2*C7)</f>
        <v>-3.3616000000000006</v>
      </c>
      <c r="E8" s="3">
        <f t="shared" ref="E8:E55" si="2">1*(2+$A$2*C7)</f>
        <v>-0.36160000000000059</v>
      </c>
    </row>
    <row r="9" spans="1:9" x14ac:dyDescent="0.3">
      <c r="C9" s="3">
        <f t="shared" si="0"/>
        <v>-3.6892800000000006</v>
      </c>
      <c r="D9" s="3">
        <f t="shared" si="1"/>
        <v>-3.6892800000000006</v>
      </c>
      <c r="E9" s="3">
        <f t="shared" si="2"/>
        <v>-0.68928000000000056</v>
      </c>
    </row>
    <row r="10" spans="1:9" x14ac:dyDescent="0.3">
      <c r="C10" s="3">
        <f t="shared" si="0"/>
        <v>-3.9514240000000007</v>
      </c>
      <c r="D10" s="3">
        <f t="shared" si="1"/>
        <v>-3.9514240000000007</v>
      </c>
      <c r="E10" s="3">
        <f t="shared" si="2"/>
        <v>-0.95142400000000071</v>
      </c>
    </row>
    <row r="11" spans="1:9" x14ac:dyDescent="0.3">
      <c r="C11" s="3">
        <f t="shared" si="0"/>
        <v>-4.1611392000000009</v>
      </c>
      <c r="D11" s="3">
        <f t="shared" si="1"/>
        <v>-4.1611392000000009</v>
      </c>
      <c r="E11" s="3">
        <f t="shared" si="2"/>
        <v>-1.1611392000000009</v>
      </c>
    </row>
    <row r="12" spans="1:9" x14ac:dyDescent="0.3">
      <c r="C12" s="3">
        <f t="shared" si="0"/>
        <v>-4.3289113600000011</v>
      </c>
      <c r="D12" s="3">
        <f t="shared" si="1"/>
        <v>-4.3289113600000011</v>
      </c>
      <c r="E12" s="3">
        <f t="shared" si="2"/>
        <v>-1.3289113600000011</v>
      </c>
    </row>
    <row r="13" spans="1:9" x14ac:dyDescent="0.3">
      <c r="C13" s="3">
        <f t="shared" si="0"/>
        <v>-4.4631290880000005</v>
      </c>
      <c r="D13" s="3">
        <f t="shared" si="1"/>
        <v>-4.4631290880000005</v>
      </c>
      <c r="E13" s="3">
        <f t="shared" si="2"/>
        <v>-1.463129088000001</v>
      </c>
    </row>
    <row r="14" spans="1:9" x14ac:dyDescent="0.3">
      <c r="C14" s="3">
        <f t="shared" si="0"/>
        <v>-4.5705032704000006</v>
      </c>
      <c r="D14" s="3">
        <f t="shared" si="1"/>
        <v>-4.5705032704000006</v>
      </c>
      <c r="E14" s="3">
        <f t="shared" si="2"/>
        <v>-1.5705032704000006</v>
      </c>
    </row>
    <row r="15" spans="1:9" x14ac:dyDescent="0.3">
      <c r="C15" s="3">
        <f t="shared" si="0"/>
        <v>-4.6564026163200012</v>
      </c>
      <c r="D15" s="3">
        <f t="shared" si="1"/>
        <v>-4.6564026163200012</v>
      </c>
      <c r="E15" s="3">
        <f t="shared" si="2"/>
        <v>-1.6564026163200007</v>
      </c>
    </row>
    <row r="16" spans="1:9" x14ac:dyDescent="0.3">
      <c r="C16" s="3">
        <f t="shared" si="0"/>
        <v>-4.7251220930560009</v>
      </c>
      <c r="D16" s="3">
        <f t="shared" si="1"/>
        <v>-4.7251220930560009</v>
      </c>
      <c r="E16" s="3">
        <f t="shared" si="2"/>
        <v>-1.7251220930560009</v>
      </c>
    </row>
    <row r="17" spans="3:7" x14ac:dyDescent="0.3">
      <c r="C17" s="3">
        <f t="shared" si="0"/>
        <v>-4.7800976744448009</v>
      </c>
      <c r="D17" s="3">
        <f t="shared" si="1"/>
        <v>-4.7800976744448009</v>
      </c>
      <c r="E17" s="3">
        <f t="shared" si="2"/>
        <v>-1.7800976744448009</v>
      </c>
    </row>
    <row r="18" spans="3:7" x14ac:dyDescent="0.3">
      <c r="C18" s="3">
        <f t="shared" si="0"/>
        <v>-4.8240781395558407</v>
      </c>
      <c r="D18" s="3">
        <f t="shared" si="1"/>
        <v>-4.8240781395558407</v>
      </c>
      <c r="E18" s="3">
        <f t="shared" si="2"/>
        <v>-1.8240781395558407</v>
      </c>
    </row>
    <row r="19" spans="3:7" x14ac:dyDescent="0.3">
      <c r="C19" s="3">
        <f t="shared" si="0"/>
        <v>-4.8592625116446726</v>
      </c>
      <c r="D19" s="3">
        <f t="shared" si="1"/>
        <v>-4.8592625116446726</v>
      </c>
      <c r="E19" s="3">
        <f t="shared" si="2"/>
        <v>-1.8592625116446726</v>
      </c>
    </row>
    <row r="20" spans="3:7" x14ac:dyDescent="0.3">
      <c r="C20" s="3">
        <f t="shared" si="0"/>
        <v>-4.8874100093157384</v>
      </c>
      <c r="D20" s="3">
        <f t="shared" si="1"/>
        <v>-4.8874100093157384</v>
      </c>
      <c r="E20" s="3">
        <f t="shared" si="2"/>
        <v>-1.8874100093157384</v>
      </c>
    </row>
    <row r="21" spans="3:7" x14ac:dyDescent="0.3">
      <c r="C21" s="3">
        <f t="shared" si="0"/>
        <v>-4.9099280074525904</v>
      </c>
      <c r="D21" s="3">
        <f t="shared" si="1"/>
        <v>-4.9099280074525904</v>
      </c>
      <c r="E21" s="3">
        <f t="shared" si="2"/>
        <v>-1.9099280074525908</v>
      </c>
    </row>
    <row r="22" spans="3:7" x14ac:dyDescent="0.3">
      <c r="C22" s="3">
        <f t="shared" si="0"/>
        <v>-4.9279424059620727</v>
      </c>
      <c r="D22" s="3">
        <f t="shared" si="1"/>
        <v>-4.9279424059620727</v>
      </c>
      <c r="E22" s="3">
        <f t="shared" si="2"/>
        <v>-1.9279424059620727</v>
      </c>
    </row>
    <row r="23" spans="3:7" x14ac:dyDescent="0.3">
      <c r="C23" s="3">
        <f t="shared" si="0"/>
        <v>-4.9423539247696588</v>
      </c>
      <c r="D23" s="3">
        <f t="shared" si="1"/>
        <v>-4.9423539247696588</v>
      </c>
      <c r="E23" s="3">
        <f t="shared" si="2"/>
        <v>-1.9423539247696584</v>
      </c>
    </row>
    <row r="24" spans="3:7" x14ac:dyDescent="0.3">
      <c r="C24" s="3">
        <f t="shared" si="0"/>
        <v>-4.9538831398157273</v>
      </c>
      <c r="D24" s="3">
        <f t="shared" si="1"/>
        <v>-4.9538831398157273</v>
      </c>
      <c r="E24" s="3">
        <f t="shared" si="2"/>
        <v>-1.9538831398157273</v>
      </c>
    </row>
    <row r="25" spans="3:7" x14ac:dyDescent="0.3">
      <c r="C25" s="3">
        <f t="shared" si="0"/>
        <v>-4.9631065118525814</v>
      </c>
      <c r="D25" s="3">
        <f t="shared" si="1"/>
        <v>-4.9631065118525814</v>
      </c>
      <c r="E25" s="3">
        <f t="shared" si="2"/>
        <v>-1.9631065118525819</v>
      </c>
    </row>
    <row r="26" spans="3:7" x14ac:dyDescent="0.3">
      <c r="C26" s="3"/>
      <c r="D26" s="3"/>
      <c r="E26" s="3"/>
    </row>
    <row r="27" spans="3:7" x14ac:dyDescent="0.3">
      <c r="C27" s="3"/>
      <c r="D27" s="4" t="s">
        <v>8</v>
      </c>
      <c r="E27" s="3"/>
    </row>
    <row r="28" spans="3:7" x14ac:dyDescent="0.3">
      <c r="C28" s="3">
        <v>-5</v>
      </c>
      <c r="D28" s="3">
        <v>-5</v>
      </c>
      <c r="E28" s="3">
        <v>-2</v>
      </c>
    </row>
    <row r="29" spans="3:7" x14ac:dyDescent="0.3">
      <c r="C29" s="3"/>
      <c r="D29" s="3"/>
      <c r="E29" s="3"/>
    </row>
    <row r="30" spans="3:7" x14ac:dyDescent="0.3">
      <c r="C30" s="3"/>
      <c r="D30" s="4" t="s">
        <v>9</v>
      </c>
      <c r="E30" s="3"/>
    </row>
    <row r="31" spans="3:7" x14ac:dyDescent="0.3">
      <c r="C31" s="3" t="s">
        <v>10</v>
      </c>
      <c r="D31" s="3" t="s">
        <v>11</v>
      </c>
      <c r="E31" s="3" t="s">
        <v>12</v>
      </c>
      <c r="F31" s="3" t="s">
        <v>13</v>
      </c>
      <c r="G31" s="3" t="s">
        <v>14</v>
      </c>
    </row>
    <row r="32" spans="3:7" x14ac:dyDescent="0.3">
      <c r="C32" s="3">
        <f>1*(-1 + $A$2 * D28)</f>
        <v>-5</v>
      </c>
      <c r="D32" s="2">
        <f>0.2*(-2 + $A$2*E28) + 0.8*(-2 + $A$2*D28)</f>
        <v>-5.5200000000000005</v>
      </c>
      <c r="E32" s="3">
        <f>1*(-1 + $A$2*C28)</f>
        <v>-5</v>
      </c>
      <c r="F32">
        <f>0.6*(-2+$A$2*E28) + 0.4*(-2 + $A$2*C28)</f>
        <v>-4.5600000000000005</v>
      </c>
      <c r="G32">
        <f>1*(2+$A$2*C28)</f>
        <v>-2</v>
      </c>
    </row>
    <row r="33" spans="3:5" x14ac:dyDescent="0.3">
      <c r="C33" s="3"/>
      <c r="D33" s="3"/>
      <c r="E33" s="3"/>
    </row>
    <row r="34" spans="3:5" x14ac:dyDescent="0.3">
      <c r="C34" s="3"/>
      <c r="D34" s="3" t="s">
        <v>15</v>
      </c>
      <c r="E34" s="3"/>
    </row>
    <row r="35" spans="3:5" x14ac:dyDescent="0.3">
      <c r="C35" s="3" t="s">
        <v>5</v>
      </c>
      <c r="D35" s="3" t="s">
        <v>6</v>
      </c>
      <c r="E35" s="3" t="s">
        <v>7</v>
      </c>
    </row>
    <row r="36" spans="3:5" x14ac:dyDescent="0.3">
      <c r="C36" s="3" t="s">
        <v>0</v>
      </c>
      <c r="D36" s="3" t="s">
        <v>16</v>
      </c>
      <c r="E36" s="3" t="s">
        <v>1</v>
      </c>
    </row>
    <row r="37" spans="3:5" x14ac:dyDescent="0.3">
      <c r="C37" s="3"/>
      <c r="D37" s="3"/>
      <c r="E37" s="3"/>
    </row>
    <row r="38" spans="3:5" x14ac:dyDescent="0.3">
      <c r="C38" s="3"/>
      <c r="D38" s="3"/>
      <c r="E38" s="3"/>
    </row>
    <row r="39" spans="3:5" x14ac:dyDescent="0.3">
      <c r="C39" s="3"/>
      <c r="D39" s="3"/>
      <c r="E39" s="3"/>
    </row>
    <row r="40" spans="3:5" x14ac:dyDescent="0.3">
      <c r="C40" s="3"/>
      <c r="D40" s="3"/>
      <c r="E40" s="3"/>
    </row>
    <row r="41" spans="3:5" x14ac:dyDescent="0.3">
      <c r="C41" s="3"/>
      <c r="D41" s="3"/>
      <c r="E41" s="3"/>
    </row>
    <row r="42" spans="3:5" x14ac:dyDescent="0.3">
      <c r="C42" s="3"/>
      <c r="D42" s="3"/>
      <c r="E42" s="3"/>
    </row>
    <row r="43" spans="3:5" x14ac:dyDescent="0.3">
      <c r="C43" s="3"/>
      <c r="D43" s="3"/>
      <c r="E43" s="3"/>
    </row>
    <row r="44" spans="3:5" x14ac:dyDescent="0.3">
      <c r="C44" s="3"/>
      <c r="D44" s="3"/>
      <c r="E44" s="3"/>
    </row>
    <row r="45" spans="3:5" x14ac:dyDescent="0.3">
      <c r="C45" s="3"/>
      <c r="D45" s="3"/>
      <c r="E45" s="3"/>
    </row>
    <row r="46" spans="3:5" x14ac:dyDescent="0.3">
      <c r="C46" s="3"/>
      <c r="D46" s="3"/>
      <c r="E46" s="3"/>
    </row>
    <row r="47" spans="3:5" x14ac:dyDescent="0.3">
      <c r="C47" s="3"/>
      <c r="D47" s="3"/>
      <c r="E47" s="3"/>
    </row>
    <row r="48" spans="3:5" x14ac:dyDescent="0.3">
      <c r="C48" s="3"/>
      <c r="D48" s="3"/>
      <c r="E48" s="3"/>
    </row>
    <row r="49" spans="3:5" x14ac:dyDescent="0.3">
      <c r="C49" s="3"/>
      <c r="D49" s="3"/>
      <c r="E49" s="3"/>
    </row>
    <row r="50" spans="3:5" x14ac:dyDescent="0.3">
      <c r="C50" s="3"/>
      <c r="D50" s="3"/>
      <c r="E50" s="3"/>
    </row>
    <row r="51" spans="3:5" x14ac:dyDescent="0.3">
      <c r="C51" s="3"/>
      <c r="D51" s="3"/>
      <c r="E51" s="3"/>
    </row>
    <row r="52" spans="3:5" x14ac:dyDescent="0.3">
      <c r="C52" s="3"/>
      <c r="D52" s="3"/>
      <c r="E52" s="3"/>
    </row>
    <row r="53" spans="3:5" x14ac:dyDescent="0.3">
      <c r="C53" s="3"/>
      <c r="D53" s="3"/>
      <c r="E53" s="3"/>
    </row>
    <row r="54" spans="3:5" x14ac:dyDescent="0.3">
      <c r="C54" s="3"/>
      <c r="D54" s="3"/>
      <c r="E54" s="3"/>
    </row>
    <row r="55" spans="3:5" x14ac:dyDescent="0.3">
      <c r="C55" s="3"/>
      <c r="D55" s="3"/>
      <c r="E55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 chow</dc:creator>
  <cp:lastModifiedBy>edmund chow</cp:lastModifiedBy>
  <dcterms:created xsi:type="dcterms:W3CDTF">2022-10-10T23:44:55Z</dcterms:created>
  <dcterms:modified xsi:type="dcterms:W3CDTF">2022-10-11T00:59:15Z</dcterms:modified>
</cp:coreProperties>
</file>