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rsa-my.sharepoint.com/personal/paul_ojeda_tersa_onmicrosoft_com/Documents/"/>
    </mc:Choice>
  </mc:AlternateContent>
  <xr:revisionPtr revIDLastSave="0" documentId="8_{68B84E33-F614-4E49-A034-B897074461F9}" xr6:coauthVersionLast="47" xr6:coauthVersionMax="47" xr10:uidLastSave="{00000000-0000-0000-0000-000000000000}"/>
  <bookViews>
    <workbookView xWindow="-120" yWindow="-120" windowWidth="20730" windowHeight="11160" tabRatio="989" activeTab="1" xr2:uid="{00000000-000D-0000-FFFF-FFFF00000000}"/>
  </bookViews>
  <sheets>
    <sheet name="CAMION HIFLY" sheetId="1" r:id="rId1"/>
    <sheet name="CAMION BF GOODRICH" sheetId="7" r:id="rId2"/>
    <sheet name="Tablas" sheetId="6" state="hidden" r:id="rId3"/>
  </sheets>
  <definedNames>
    <definedName name="_xlnm._FilterDatabase" localSheetId="2">Tablas!$W$1:$Y$42</definedName>
    <definedName name="_FilterDatabase_0" localSheetId="2">Tablas!$W$1:$Y$42</definedName>
    <definedName name="_FilterDatabase_0_0" localSheetId="2">Tablas!$W$1:$Y$42</definedName>
    <definedName name="_FilterDatabase_0_0_0" localSheetId="2">Tablas!$W$1:$Y$42</definedName>
    <definedName name="_FilterDatabase_0_0_0_0" localSheetId="2">Tablas!$W$1:$Y$42</definedName>
    <definedName name="_FilterDatabase_0_0_0_0_0" localSheetId="2">Tablas!$W$1:$Y$42</definedName>
    <definedName name="_FilterDatabase_0_0_0_0_0_0" localSheetId="2">Tablas!$W$1:$Y$42</definedName>
    <definedName name="_FilterDatabase_0_0_0_0_0_0_0" localSheetId="2">Tablas!$W$1:$Y$42</definedName>
    <definedName name="_FilterDatabase_0_0_0_0_0_0_0_0" localSheetId="2">Tablas!$W$1:$Y$42</definedName>
    <definedName name="_FilterDatabase_0_0_0_0_0_0_0_0_0" localSheetId="2">Tablas!$W$1:$Y$42</definedName>
    <definedName name="_FilterDatabase_0_0_0_0_0_0_0_0_0_0" localSheetId="2">Tablas!$W$1:$Y$42</definedName>
    <definedName name="_FilterDatabase_0_0_0_0_0_0_0_0_0_0_0" localSheetId="2">Tablas!$W$1:$Y$42</definedName>
    <definedName name="_FilterDatabase_0_0_0_0_0_0_0_0_0_0_0_0" localSheetId="2">Tablas!$W$1:$Y$42</definedName>
    <definedName name="_FilterDatabase_0_0_0_0_0_0_0_0_0_0_0_0_0" localSheetId="2">Tablas!$W$1:$Y$42</definedName>
    <definedName name="_FilterDatabase_0_0_0_0_0_0_0_0_0_0_0_0_0_0" localSheetId="2">Tablas!$W$1:$Y$42</definedName>
    <definedName name="_FilterDatabase_0_0_0_0_0_0_0_0_0_0_0_0_0_0_0" localSheetId="2">Tablas!$W$1:$Y$42</definedName>
    <definedName name="_FilterDatabase_0_0_0_0_0_0_0_0_0_0_0_0_0_0_0_0" localSheetId="2">Tablas!$W$1:$Y$42</definedName>
    <definedName name="_FilterDatabase_0_0_0_0_0_0_0_0_0_0_0_0_0_0_0_0_0" localSheetId="2">Tablas!$W$1:$Y$42</definedName>
    <definedName name="_FilterDatabase_0_0_0_0_0_0_0_0_0_0_0_0_0_0_0_0_0_0" localSheetId="2">Tablas!$W$1:$Y$42</definedName>
    <definedName name="_FilterDatabase_0_0_0_0_0_0_0_0_0_0_0_0_0_0_0_0_0_0_0" localSheetId="2">Tablas!$W$1:$Y$42</definedName>
    <definedName name="_FilterDatabase_0_0_0_0_0_0_0_0_0_0_0_0_0_0_0_0_0_0_0_0" localSheetId="2">Tablas!$W$1:$Y$42</definedName>
    <definedName name="_FilterDatabase_0_0_0_0_0_0_0_0_0_0_0_0_0_0_0_0_0_0_0_0_0" localSheetId="2">Tablas!$W$1:$Y$42</definedName>
    <definedName name="_FilterDatabase_0_0_0_0_0_0_0_0_0_0_0_0_0_0_0_0_0_0_0_0_0_0" localSheetId="2">Tablas!$W$1:$Y$42</definedName>
    <definedName name="_FilterDatabase_0_0_0_0_0_0_0_0_0_0_0_0_0_0_0_0_0_0_0_0_0_0_0" localSheetId="2">Tablas!$W$1:$Y$42</definedName>
    <definedName name="_FilterDatabase_0_0_0_0_0_0_0_0_0_0_0_0_0_0_0_0_0_0_0_0_0_0_0_0" localSheetId="2">Tablas!$W$1:$Y$42</definedName>
    <definedName name="_FilterDatabase_0_0_0_0_0_0_0_0_0_0_0_0_0_0_0_0_0_0_0_0_0_0_0_0_0" localSheetId="2">Tablas!$W$1:$Y$42</definedName>
    <definedName name="_FilterDatabase_0_0_0_0_0_0_0_0_0_0_0_0_0_0_0_0_0_0_0_0_0_0_0_0_0_0" localSheetId="2">Tablas!$W$1:$Y$42</definedName>
    <definedName name="_FilterDatabase_0_0_0_0_0_0_0_0_0_0_0_0_0_0_0_0_0_0_0_0_0_0_0_0_0_0_0" localSheetId="2">Tablas!$W$1:$Y$42</definedName>
    <definedName name="_FilterDatabase_0_0_0_0_0_0_0_0_0_0_0_0_0_0_0_0_0_0_0_0_0_0_0_0_0_0_0_0" localSheetId="2">Tablas!$W$1:$Y$42</definedName>
    <definedName name="_FilterDatabase_0_0_0_0_0_0_0_0_0_0_0_0_0_0_0_0_0_0_0_0_0_0_0_0_0_0_0_0_0" localSheetId="2">Tablas!$W$1:$Y$42</definedName>
    <definedName name="_FilterDatabase_0_0_0_0_0_0_0_0_0_0_0_0_0_0_0_0_0_0_0_0_0_0_0_0_0_0_0_0_0_0" localSheetId="2">Tablas!$W$1:$Y$42</definedName>
    <definedName name="_FilterDatabase_0_0_0_0_0_0_0_0_0_0_0_0_0_0_0_0_0_0_0_0_0_0_0_0_0_0_0_0_0_0_0" localSheetId="2">Tablas!$W$1:$Y$42</definedName>
    <definedName name="_FilterDatabase_0_0_0_0_0_0_0_0_0_0_0_0_0_0_0_0_0_0_0_0_0_0_0_0_0_0_0_0_0_0_0_0" localSheetId="2">Tablas!$W$1:$Y$42</definedName>
    <definedName name="_FilterDatabase_0_0_0_0_0_0_0_0_0_0_0_0_0_0_0_0_0_0_0_0_0_0_0_0_0_0_0_0_0_0_0_0_0" localSheetId="2">Tablas!$W$1:$Y$42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7" l="1"/>
  <c r="G17" i="7"/>
  <c r="G16" i="7"/>
  <c r="G15" i="7"/>
  <c r="F5" i="7"/>
  <c r="G16" i="1"/>
  <c r="G17" i="1"/>
  <c r="G15" i="1"/>
  <c r="G19" i="7" l="1"/>
  <c r="G20" i="7" s="1"/>
  <c r="G21" i="7" s="1"/>
  <c r="G18" i="1" l="1"/>
  <c r="F5" i="1"/>
  <c r="G19" i="1" l="1"/>
  <c r="G20" i="1" l="1"/>
  <c r="G21" i="1" s="1"/>
</calcChain>
</file>

<file path=xl/sharedStrings.xml><?xml version="1.0" encoding="utf-8"?>
<sst xmlns="http://schemas.openxmlformats.org/spreadsheetml/2006/main" count="444" uniqueCount="308">
  <si>
    <t>Tersa La Paz Abasolo</t>
  </si>
  <si>
    <t>Abasolo E/Sonora y Sinaloa No. 3019</t>
  </si>
  <si>
    <t>Cotizacion:</t>
  </si>
  <si>
    <t>Col. Pueblo Nuevo, La Paz, B.C.S.</t>
  </si>
  <si>
    <t>Tels. 612 1293897 al 99</t>
  </si>
  <si>
    <t>FECHA:</t>
  </si>
  <si>
    <t>**LOS PROFESIONALES EN LLANTAS **</t>
  </si>
  <si>
    <t>Nombre:</t>
  </si>
  <si>
    <t>Email:</t>
  </si>
  <si>
    <t>tersa_abasolo@grupotersa.com.mx</t>
  </si>
  <si>
    <t>Telefono:</t>
  </si>
  <si>
    <t>Asesor:</t>
  </si>
  <si>
    <t>Codigo</t>
  </si>
  <si>
    <t>Descripcion</t>
  </si>
  <si>
    <t>Cantidad</t>
  </si>
  <si>
    <t>Costo / Unit</t>
  </si>
  <si>
    <t>Descuento</t>
  </si>
  <si>
    <t>Total</t>
  </si>
  <si>
    <t>Sub. Total.</t>
  </si>
  <si>
    <t>Puedes Pagar Hasta</t>
  </si>
  <si>
    <t>Iva 16%</t>
  </si>
  <si>
    <t>Meses Sin</t>
  </si>
  <si>
    <t>Nuestros Servicios</t>
  </si>
  <si>
    <t>Suspensión</t>
  </si>
  <si>
    <t>Frenos</t>
  </si>
  <si>
    <t>Cambio de Aceite</t>
  </si>
  <si>
    <t>Alineacion</t>
  </si>
  <si>
    <t>Balanceo</t>
  </si>
  <si>
    <t>Garantia VS Daños</t>
  </si>
  <si>
    <t>TERSA ALL Terrain T/T</t>
  </si>
  <si>
    <t>Nuestros precios estan sujetos a cambios sin previo aviso</t>
  </si>
  <si>
    <t>BANDA</t>
  </si>
  <si>
    <t>Grupo</t>
  </si>
  <si>
    <t>Tipo</t>
  </si>
  <si>
    <t>No</t>
  </si>
  <si>
    <t>Normal</t>
  </si>
  <si>
    <t>GrupoN</t>
  </si>
  <si>
    <t>Lista</t>
  </si>
  <si>
    <t>SubTipo</t>
  </si>
  <si>
    <t>Nivel 1</t>
  </si>
  <si>
    <t>Marca</t>
  </si>
  <si>
    <t>Categoria</t>
  </si>
  <si>
    <t>TCAR-Cat</t>
  </si>
  <si>
    <t>TCAR-Marca</t>
  </si>
  <si>
    <t>Forma Pago</t>
  </si>
  <si>
    <t>FP</t>
  </si>
  <si>
    <t>Cargos</t>
  </si>
  <si>
    <t>Nombre</t>
  </si>
  <si>
    <t>IP</t>
  </si>
  <si>
    <t>Instancia SQL</t>
  </si>
  <si>
    <t>Script</t>
  </si>
  <si>
    <t>G100</t>
  </si>
  <si>
    <t>Asociado</t>
  </si>
  <si>
    <t>Sí</t>
  </si>
  <si>
    <t>Garantía</t>
  </si>
  <si>
    <t>100</t>
  </si>
  <si>
    <t>Artículos</t>
  </si>
  <si>
    <t>Asociado Alliance</t>
  </si>
  <si>
    <t>Asociadas</t>
  </si>
  <si>
    <t>AG</t>
  </si>
  <si>
    <t>Otras</t>
  </si>
  <si>
    <t>Efectivo</t>
  </si>
  <si>
    <t>Boulevard</t>
  </si>
  <si>
    <t>192.168.11.105</t>
  </si>
  <si>
    <t>SQLEXPRESS</t>
  </si>
  <si>
    <t>192.168.11.105\SQLEXPRESS</t>
  </si>
  <si>
    <t>SELECT T0.ItemCode as MSPN,T0.ItemName as Descripcin,T21.Price as Precio
            FROM OITM T0 INNER JOIN OITB T1 ON T1.ItmsGrpCod = T0.ItmsGrpCod
            INNER JOIN [@LPCLI] T11 ON T11.U_Tipo = 'Piso'
            INNER JOIN [@LPCP] T12 ON  U_CPago = 36
            INNER JOIN ITM1 T21 ON T21.ItemCode = T0.ItemCode and T21.PriceList = T11.U_Normal
            INNER JOIN ITM1 T26 ON T26.ItemCode = T0.ItemCode and T26.PriceList = T12.U_Normal
   union 
SELECT T0.ItemCode as MSPN,T0.ItemName as Descripcin,T26.Price as Precio
            FROM OITM T0 INNER JOIN OITB T1 ON T1.ItmsGrpCod = T0.ItmsGrpCod
            INNER JOIN [@LPCLI] T11 ON T11.U_Tipo = 'Piso'
            INNER JOIN [@LPCP] T12 ON  U_CPago = 36
            INNER JOIN ITM1 T21 ON T21.ItemCode = T0.ItemCode and T21.PriceList = T11.U_Normal
            INNER JOIN ITM1 T26 ON T26.ItemCode = T0.ItemCode and T26.PriceList = T12.U_Normal
   where
   T26.Price &lt;&gt; 0</t>
  </si>
  <si>
    <t>G102</t>
  </si>
  <si>
    <t>Mayoreo</t>
  </si>
  <si>
    <t>101</t>
  </si>
  <si>
    <t>Accesorios</t>
  </si>
  <si>
    <t>Asociado Tersa</t>
  </si>
  <si>
    <t>BF Goodrich</t>
  </si>
  <si>
    <t>AGRICOLA</t>
  </si>
  <si>
    <t>Tarjeta Débito</t>
  </si>
  <si>
    <t>Ensenada Plaza</t>
  </si>
  <si>
    <t>192.168.12.10</t>
  </si>
  <si>
    <t>POS</t>
  </si>
  <si>
    <t>192.168.12.10\POS</t>
  </si>
  <si>
    <t>G103</t>
  </si>
  <si>
    <t>Piso</t>
  </si>
  <si>
    <t>102</t>
  </si>
  <si>
    <t>Auto</t>
  </si>
  <si>
    <t>Empresa Grande</t>
  </si>
  <si>
    <t>Cooper</t>
  </si>
  <si>
    <t>Tarjeta Crédito</t>
  </si>
  <si>
    <t>Otay</t>
  </si>
  <si>
    <t>192.168.13.138</t>
  </si>
  <si>
    <t>192.168.13.138\SQLEXPRESS</t>
  </si>
  <si>
    <t>G130</t>
  </si>
  <si>
    <t>Transportista</t>
  </si>
  <si>
    <t>IVA</t>
  </si>
  <si>
    <t>103</t>
  </si>
  <si>
    <t>Camioneta</t>
  </si>
  <si>
    <t>Empresa Mediana</t>
  </si>
  <si>
    <t>Cooper-Asoc</t>
  </si>
  <si>
    <t>CL</t>
  </si>
  <si>
    <t>CheckPlus</t>
  </si>
  <si>
    <t>Rosarito</t>
  </si>
  <si>
    <t>192.168.14.10</t>
  </si>
  <si>
    <t>192.168.14.10\POS</t>
  </si>
  <si>
    <t>104</t>
  </si>
  <si>
    <t>Camion</t>
  </si>
  <si>
    <t>Empresa Pequeña</t>
  </si>
  <si>
    <t>Hankook</t>
  </si>
  <si>
    <t>COMERCIAL</t>
  </si>
  <si>
    <t>TC 6 Meses</t>
  </si>
  <si>
    <t>TC6</t>
  </si>
  <si>
    <t>Benito Juarez</t>
  </si>
  <si>
    <t>192.168.15.103</t>
  </si>
  <si>
    <t>192.168.15.103\SQLEXPRESS</t>
  </si>
  <si>
    <t>105</t>
  </si>
  <si>
    <t>Camion Petite</t>
  </si>
  <si>
    <t>Flotilla</t>
  </si>
  <si>
    <t>Hifly</t>
  </si>
  <si>
    <t>CONVENCIONAL</t>
  </si>
  <si>
    <t>TC 12 Meses</t>
  </si>
  <si>
    <t>TC12</t>
  </si>
  <si>
    <t>La Mesa</t>
  </si>
  <si>
    <t>192.168.16.159</t>
  </si>
  <si>
    <t>192.168.16.159\SQLEXPRESS</t>
  </si>
  <si>
    <t>106</t>
  </si>
  <si>
    <t>MRTC</t>
  </si>
  <si>
    <t>Gobierno</t>
  </si>
  <si>
    <t>MegaMile</t>
  </si>
  <si>
    <t>CTC</t>
  </si>
  <si>
    <t>Michelin</t>
  </si>
  <si>
    <t>30 días</t>
  </si>
  <si>
    <t>30D</t>
  </si>
  <si>
    <t>La Paz Forjadores</t>
  </si>
  <si>
    <t>192.168.17.10</t>
  </si>
  <si>
    <t>192.168.17.10\POS</t>
  </si>
  <si>
    <t>107</t>
  </si>
  <si>
    <t>MT Industrial</t>
  </si>
  <si>
    <t>Hombre Camion</t>
  </si>
  <si>
    <t>GC1</t>
  </si>
  <si>
    <t>Sunfull</t>
  </si>
  <si>
    <t>CheckPlus 45D</t>
  </si>
  <si>
    <t>CP 45D</t>
  </si>
  <si>
    <t>San Quintin</t>
  </si>
  <si>
    <t>192.168.19.10</t>
  </si>
  <si>
    <t>192.168.19.10\POS</t>
  </si>
  <si>
    <t>108</t>
  </si>
  <si>
    <t>Refacciones</t>
  </si>
  <si>
    <t>GC2</t>
  </si>
  <si>
    <t>Uniroyal</t>
  </si>
  <si>
    <t>45 días</t>
  </si>
  <si>
    <t>45D</t>
  </si>
  <si>
    <t>La Paz Abasolo</t>
  </si>
  <si>
    <t>192.168.21.136</t>
  </si>
  <si>
    <t>192.168.21.136\SQLEXPRESS</t>
  </si>
  <si>
    <t>109</t>
  </si>
  <si>
    <t>Rines Camion</t>
  </si>
  <si>
    <t>GC3</t>
  </si>
  <si>
    <t>60 días</t>
  </si>
  <si>
    <t>60D</t>
  </si>
  <si>
    <t>Morelos</t>
  </si>
  <si>
    <t>192.168.22.10</t>
  </si>
  <si>
    <t>192.168.22.10\POS</t>
  </si>
  <si>
    <t>110</t>
  </si>
  <si>
    <t>Servicios</t>
  </si>
  <si>
    <t>Premium</t>
  </si>
  <si>
    <t>GC4</t>
  </si>
  <si>
    <t>Obregon</t>
  </si>
  <si>
    <t>192.168.23.119</t>
  </si>
  <si>
    <t>192.168.23.119\SQLEXPRESS</t>
  </si>
  <si>
    <t>111</t>
  </si>
  <si>
    <t>Taller Movil</t>
  </si>
  <si>
    <t>Premium Plus</t>
  </si>
  <si>
    <t>H</t>
  </si>
  <si>
    <t>Mochis</t>
  </si>
  <si>
    <t>192.168.24.102</t>
  </si>
  <si>
    <t>192.168.24.102\SQLEXPRESS</t>
  </si>
  <si>
    <t>112</t>
  </si>
  <si>
    <t>MRTS</t>
  </si>
  <si>
    <t>INDUSTRIAL</t>
  </si>
  <si>
    <t>Hermosillo</t>
  </si>
  <si>
    <t>192.168.25.10</t>
  </si>
  <si>
    <t>192.168.25.10\SQLEXPRESS</t>
  </si>
  <si>
    <t>113</t>
  </si>
  <si>
    <t>Pronto Pago</t>
  </si>
  <si>
    <t>M1</t>
  </si>
  <si>
    <t>Rio</t>
  </si>
  <si>
    <t>192.168.26.10</t>
  </si>
  <si>
    <t>192.168.26.10\POS</t>
  </si>
  <si>
    <t>114</t>
  </si>
  <si>
    <t>Póliza Garantía</t>
  </si>
  <si>
    <t>M2</t>
  </si>
  <si>
    <t>Insurgentes</t>
  </si>
  <si>
    <t>192.168.27.128</t>
  </si>
  <si>
    <t>192.168.27.128\SQLEXPRESS</t>
  </si>
  <si>
    <t>115</t>
  </si>
  <si>
    <t>Reembolsos</t>
  </si>
  <si>
    <t>M3</t>
  </si>
  <si>
    <t>Culiacan</t>
  </si>
  <si>
    <t>192.168.28.103</t>
  </si>
  <si>
    <t>192.168.28.103\SQLEXPRESS</t>
  </si>
  <si>
    <t>116</t>
  </si>
  <si>
    <t>Hule</t>
  </si>
  <si>
    <t>MM</t>
  </si>
  <si>
    <t>Cortez</t>
  </si>
  <si>
    <t>192.168.29.10</t>
  </si>
  <si>
    <t>192.168.29.10\POS</t>
  </si>
  <si>
    <t>117</t>
  </si>
  <si>
    <t>Cascos</t>
  </si>
  <si>
    <t>OTROS MRT</t>
  </si>
  <si>
    <t>Lopez Mateos</t>
  </si>
  <si>
    <t>192.168.31.182</t>
  </si>
  <si>
    <t>192.168.31.182\SQLEXPRESS</t>
  </si>
  <si>
    <t>118</t>
  </si>
  <si>
    <t>TECH</t>
  </si>
  <si>
    <t>RADIAL</t>
  </si>
  <si>
    <t>Justo Sierra</t>
  </si>
  <si>
    <t>192.168.32.103</t>
  </si>
  <si>
    <t>192.168.32.103\SQLEXPRESS</t>
  </si>
  <si>
    <t>119</t>
  </si>
  <si>
    <t>Otros MRT</t>
  </si>
  <si>
    <t>RENOVADO</t>
  </si>
  <si>
    <t>Lienzo Charro</t>
  </si>
  <si>
    <t>192.168.33.183</t>
  </si>
  <si>
    <t>192.168.33.183\SQLEXPRESS</t>
  </si>
  <si>
    <t>SUV</t>
  </si>
  <si>
    <t>San Jose del Cabo</t>
  </si>
  <si>
    <t>192.168.34.123</t>
  </si>
  <si>
    <t>192.168.34.123\SQLEXPRESS</t>
  </si>
  <si>
    <t>TP</t>
  </si>
  <si>
    <t>Santa Lucia</t>
  </si>
  <si>
    <t>192.168.35.10</t>
  </si>
  <si>
    <t>192.168.35.10\POS</t>
  </si>
  <si>
    <t>V</t>
  </si>
  <si>
    <t>VZYW</t>
  </si>
  <si>
    <t>Tepic</t>
  </si>
  <si>
    <t>192.168.37.102</t>
  </si>
  <si>
    <t>TEPICSERVER</t>
  </si>
  <si>
    <t>W</t>
  </si>
  <si>
    <t>San Lucas</t>
  </si>
  <si>
    <t>192.168.38.104</t>
  </si>
  <si>
    <t>192.168.38.104\POS</t>
  </si>
  <si>
    <t>Y</t>
  </si>
  <si>
    <t>Santa Rosalia</t>
  </si>
  <si>
    <t>192.168.39.10</t>
  </si>
  <si>
    <t>192.168.39.10\POS</t>
  </si>
  <si>
    <t>Z</t>
  </si>
  <si>
    <t>Encinas</t>
  </si>
  <si>
    <t>192.168.40.10</t>
  </si>
  <si>
    <t>192.168.40.10\POS</t>
  </si>
  <si>
    <t>Tecate</t>
  </si>
  <si>
    <t>192.168.41.10</t>
  </si>
  <si>
    <t>192.168.41.10\POS</t>
  </si>
  <si>
    <t>Lazaro</t>
  </si>
  <si>
    <t>192.168.43.10</t>
  </si>
  <si>
    <t>192.168.43.10\POS</t>
  </si>
  <si>
    <t>Calle 9</t>
  </si>
  <si>
    <t>192.168.45.10</t>
  </si>
  <si>
    <t>192.168.45.10\POS</t>
  </si>
  <si>
    <t>Otay Volumen</t>
  </si>
  <si>
    <t>192.168.46.125</t>
  </si>
  <si>
    <t>192.168.46.125\SQLEXPRESS</t>
  </si>
  <si>
    <t>Mexicali Volumen</t>
  </si>
  <si>
    <t>192.168.48.198</t>
  </si>
  <si>
    <t>192.168.48.198\POS</t>
  </si>
  <si>
    <t>Mochis Volumen</t>
  </si>
  <si>
    <t>192.168.53.104</t>
  </si>
  <si>
    <t>192.168.53.104\POS</t>
  </si>
  <si>
    <t>Gdl Almacen</t>
  </si>
  <si>
    <t>192.168.57.106</t>
  </si>
  <si>
    <t>192.168.57.106\POS</t>
  </si>
  <si>
    <t>Gdl PLNA</t>
  </si>
  <si>
    <t>192.168.57.11</t>
  </si>
  <si>
    <t>192.168.57.11\POS</t>
  </si>
  <si>
    <t>Gdl Rmichel</t>
  </si>
  <si>
    <t>192.168.60.101</t>
  </si>
  <si>
    <t>192.168.60.101\SQLEXPRESS</t>
  </si>
  <si>
    <t>Gdl Independencia</t>
  </si>
  <si>
    <t>192.168.61.102</t>
  </si>
  <si>
    <t>192.168.61.102\POS</t>
  </si>
  <si>
    <t>Gdl Patria</t>
  </si>
  <si>
    <t>192.168.62.103</t>
  </si>
  <si>
    <t>192.168.62.103\SQLEXPRESS</t>
  </si>
  <si>
    <t>Mazatlan</t>
  </si>
  <si>
    <t>192.168.63.102</t>
  </si>
  <si>
    <t>192.168.63.102\POS</t>
  </si>
  <si>
    <t>Loreto</t>
  </si>
  <si>
    <t>192.168.64.111</t>
  </si>
  <si>
    <t>192.168.64.111\SQLEXPRESS</t>
  </si>
  <si>
    <t>Constitucion</t>
  </si>
  <si>
    <t>192.168.65.110</t>
  </si>
  <si>
    <t>192.168.65.110\SQLEXPRESS</t>
  </si>
  <si>
    <t>Puerto Vallarta</t>
  </si>
  <si>
    <t>192.168.66.106</t>
  </si>
  <si>
    <t>192.168.66.106\SQLEXPRESS</t>
  </si>
  <si>
    <t>PAUL.OJEDA@GRUPOTERSA.COM</t>
  </si>
  <si>
    <t>SLLC007</t>
  </si>
  <si>
    <t xml:space="preserve">TOTAL </t>
  </si>
  <si>
    <t>NUESTROS HORARIOS SON DE LUNES A VIERNES DE 08:00 A 19:00, SABADOS DE 08:30 A 03:00 PM</t>
  </si>
  <si>
    <t>TQ-HIFLY</t>
  </si>
  <si>
    <t>CAR FIX   ODILON</t>
  </si>
  <si>
    <t>443 158 7041</t>
  </si>
  <si>
    <t>T100H0116</t>
  </si>
  <si>
    <t>ALINEACION  DE CAMION EJE DIRECCION</t>
  </si>
  <si>
    <t>SLLC002</t>
  </si>
  <si>
    <t>225/70R19.5 ROUTE CONTROL S LRG VG</t>
  </si>
  <si>
    <t>225/70R19.5 TODA POSICIÓN</t>
  </si>
  <si>
    <t>MONTAJE DE CAMION</t>
  </si>
  <si>
    <t>BALANCEO DE CAMION</t>
  </si>
  <si>
    <t>SLLC005</t>
  </si>
  <si>
    <t>BF GOODRICH</t>
  </si>
  <si>
    <t>Cotización válida al 30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</si>
</sst>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 de &quot;mmmm&quot; de &quot;yyyy;@"/>
    <numFmt numFmtId="165" formatCode="\$#,##0.00"/>
    <numFmt numFmtId="166" formatCode="_-\$* #,##0.00_-;&quot;-$&quot;* #,##0.00_-;_-\$* \-??_-;_-@_-"/>
    <numFmt numFmtId="167" formatCode="_-* #,##0.00_-;\-* #,##0.00_-;_-* \-??_-;_-@_-"/>
  </numFmts>
  <fonts count="31" x14ac:knownFonts="1">
    <font>
      <sz val="10"/>
      <name val="Century Gothic"/>
      <family val="2"/>
      <charset val="1"/>
    </font>
    <font>
      <sz val="8"/>
      <name val="Century Gothic"/>
      <family val="2"/>
      <charset val="1"/>
    </font>
    <font>
      <b/>
      <sz val="11"/>
      <color rgb="FF000000"/>
      <name val="Calibri"/>
      <family val="2"/>
      <charset val="1"/>
    </font>
    <font>
      <b/>
      <sz val="16"/>
      <name val="Microsoft Sans Serif"/>
      <family val="2"/>
      <charset val="1"/>
    </font>
    <font>
      <b/>
      <sz val="20"/>
      <name val="Microsoft Sans Serif"/>
      <family val="2"/>
      <charset val="1"/>
    </font>
    <font>
      <b/>
      <sz val="18"/>
      <name val="Microsoft Sans Serif"/>
      <family val="2"/>
      <charset val="1"/>
    </font>
    <font>
      <sz val="8"/>
      <name val="Microsoft Sans Serif"/>
      <family val="2"/>
      <charset val="1"/>
    </font>
    <font>
      <b/>
      <sz val="8"/>
      <name val="Microsoft Sans Serif"/>
      <family val="2"/>
      <charset val="1"/>
    </font>
    <font>
      <b/>
      <i/>
      <sz val="28"/>
      <name val="Microsoft Sans Serif"/>
      <family val="2"/>
      <charset val="1"/>
    </font>
    <font>
      <b/>
      <sz val="28"/>
      <name val="Microsoft Sans Serif"/>
      <family val="2"/>
      <charset val="1"/>
    </font>
    <font>
      <u/>
      <sz val="10"/>
      <color rgb="FF0000FF"/>
      <name val="Century Gothic"/>
      <family val="2"/>
      <charset val="1"/>
    </font>
    <font>
      <b/>
      <sz val="8"/>
      <color rgb="FF000000"/>
      <name val="Microsoft Sans Serif"/>
      <family val="2"/>
      <charset val="1"/>
    </font>
    <font>
      <b/>
      <sz val="8"/>
      <color rgb="FFFF0000"/>
      <name val="Microsoft Sans Serif"/>
      <family val="2"/>
      <charset val="1"/>
    </font>
    <font>
      <b/>
      <sz val="16"/>
      <color rgb="FF000000"/>
      <name val="Microsoft Sans Serif"/>
      <family val="2"/>
      <charset val="1"/>
    </font>
    <font>
      <b/>
      <sz val="16"/>
      <name val="Arial Rounded MT Bold"/>
      <family val="2"/>
      <charset val="1"/>
    </font>
    <font>
      <b/>
      <sz val="48"/>
      <color rgb="FFFF0000"/>
      <name val="Arial Rounded MT Bold"/>
      <family val="2"/>
      <charset val="1"/>
    </font>
    <font>
      <b/>
      <sz val="16"/>
      <color rgb="FFFF0000"/>
      <name val="Arial Rounded MT Bold"/>
      <family val="2"/>
      <charset val="1"/>
    </font>
    <font>
      <b/>
      <sz val="14"/>
      <name val="Microsoft Sans Serif"/>
      <family val="2"/>
      <charset val="1"/>
    </font>
    <font>
      <i/>
      <sz val="14"/>
      <name val="Impact"/>
      <family val="2"/>
      <charset val="1"/>
    </font>
    <font>
      <sz val="8"/>
      <name val="Impact"/>
      <family val="2"/>
      <charset val="1"/>
    </font>
    <font>
      <sz val="8"/>
      <color rgb="FF000000"/>
      <name val="Impact"/>
      <family val="2"/>
      <charset val="1"/>
    </font>
    <font>
      <b/>
      <sz val="12"/>
      <name val="Arial Rounded MT Bold"/>
      <family val="2"/>
      <charset val="1"/>
    </font>
    <font>
      <sz val="11"/>
      <color rgb="FF000000"/>
      <name val="Calibri"/>
      <family val="2"/>
      <charset val="1"/>
    </font>
    <font>
      <sz val="10"/>
      <name val="Century Gothic"/>
      <family val="2"/>
      <charset val="1"/>
    </font>
    <font>
      <b/>
      <sz val="10"/>
      <name val="Century Gothic"/>
      <family val="2"/>
    </font>
    <font>
      <b/>
      <sz val="8"/>
      <name val="Microsoft Sans Serif"/>
      <family val="2"/>
    </font>
    <font>
      <b/>
      <sz val="12"/>
      <color theme="1"/>
      <name val="Calibri"/>
      <family val="2"/>
      <scheme val="minor"/>
    </font>
    <font>
      <b/>
      <sz val="11"/>
      <name val="Microsoft Sans Serif"/>
      <family val="2"/>
      <charset val="1"/>
    </font>
    <font>
      <b/>
      <sz val="11"/>
      <color theme="1"/>
      <name val="Calibri"/>
      <family val="2"/>
      <scheme val="minor"/>
    </font>
    <font>
      <b/>
      <sz val="9"/>
      <name val="Century Gothic"/>
      <family val="2"/>
    </font>
    <font>
      <b/>
      <sz val="12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167" fontId="23" fillId="0" borderId="0" applyBorder="0" applyProtection="0"/>
    <xf numFmtId="166" fontId="23" fillId="0" borderId="0" applyBorder="0" applyProtection="0"/>
    <xf numFmtId="9" fontId="23" fillId="0" borderId="0" applyBorder="0" applyProtection="0"/>
    <xf numFmtId="0" fontId="10" fillId="0" borderId="0" applyBorder="0" applyProtection="0"/>
  </cellStyleXfs>
  <cellXfs count="80">
    <xf numFmtId="0" fontId="0" fillId="0" borderId="0" xfId="0"/>
    <xf numFmtId="0" fontId="15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2" borderId="2" xfId="0" applyFont="1" applyFill="1" applyBorder="1" applyAlignment="1">
      <alignment horizontal="left"/>
    </xf>
    <xf numFmtId="0" fontId="10" fillId="2" borderId="3" xfId="4" applyFill="1" applyBorder="1" applyAlignment="1" applyProtection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1" fillId="0" borderId="7" xfId="2" applyNumberFormat="1" applyFont="1" applyBorder="1" applyAlignment="1" applyProtection="1">
      <alignment horizontal="center" vertical="center"/>
      <protection locked="0"/>
    </xf>
    <xf numFmtId="2" fontId="12" fillId="0" borderId="7" xfId="3" applyNumberFormat="1" applyFont="1" applyBorder="1" applyAlignment="1" applyProtection="1">
      <alignment horizontal="center" vertical="center"/>
    </xf>
    <xf numFmtId="167" fontId="6" fillId="0" borderId="0" xfId="1" applyFont="1" applyBorder="1" applyProtection="1"/>
    <xf numFmtId="2" fontId="11" fillId="0" borderId="7" xfId="3" applyNumberFormat="1" applyFont="1" applyBorder="1" applyAlignment="1" applyProtection="1">
      <alignment horizontal="center" vertical="center"/>
    </xf>
    <xf numFmtId="0" fontId="7" fillId="0" borderId="0" xfId="0" applyFont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4" fillId="0" borderId="0" xfId="0" applyFont="1"/>
    <xf numFmtId="0" fontId="16" fillId="0" borderId="0" xfId="0" applyFont="1"/>
    <xf numFmtId="165" fontId="17" fillId="2" borderId="2" xfId="2" applyNumberFormat="1" applyFont="1" applyFill="1" applyBorder="1" applyProtection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15" fillId="0" borderId="0" xfId="0" applyFont="1"/>
    <xf numFmtId="0" fontId="6" fillId="0" borderId="13" xfId="0" applyFont="1" applyBorder="1"/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2" fontId="20" fillId="0" borderId="0" xfId="3" applyNumberFormat="1" applyFont="1" applyBorder="1" applyAlignment="1" applyProtection="1">
      <alignment horizontal="left" vertical="center"/>
    </xf>
    <xf numFmtId="0" fontId="6" fillId="0" borderId="14" xfId="0" applyFont="1" applyBorder="1"/>
    <xf numFmtId="0" fontId="6" fillId="0" borderId="15" xfId="0" applyFont="1" applyBorder="1"/>
    <xf numFmtId="0" fontId="7" fillId="0" borderId="0" xfId="0" applyFont="1"/>
    <xf numFmtId="0" fontId="0" fillId="0" borderId="0" xfId="0" applyAlignment="1">
      <alignment wrapText="1"/>
    </xf>
    <xf numFmtId="9" fontId="23" fillId="0" borderId="0" xfId="3" applyBorder="1" applyProtection="1"/>
    <xf numFmtId="0" fontId="2" fillId="0" borderId="9" xfId="0" applyFont="1" applyBorder="1"/>
    <xf numFmtId="0" fontId="2" fillId="0" borderId="11" xfId="0" applyFont="1" applyBorder="1"/>
    <xf numFmtId="0" fontId="2" fillId="0" borderId="0" xfId="0" applyFont="1"/>
    <xf numFmtId="0" fontId="2" fillId="0" borderId="10" xfId="0" applyFont="1" applyBorder="1"/>
    <xf numFmtId="9" fontId="2" fillId="0" borderId="11" xfId="3" applyFont="1" applyBorder="1" applyProtection="1"/>
    <xf numFmtId="0" fontId="0" fillId="0" borderId="12" xfId="0" applyBorder="1"/>
    <xf numFmtId="0" fontId="0" fillId="0" borderId="13" xfId="0" applyBorder="1"/>
    <xf numFmtId="0" fontId="2" fillId="0" borderId="14" xfId="0" applyFont="1" applyBorder="1"/>
    <xf numFmtId="0" fontId="2" fillId="0" borderId="1" xfId="0" applyFont="1" applyBorder="1"/>
    <xf numFmtId="9" fontId="22" fillId="0" borderId="13" xfId="3" applyFont="1" applyBorder="1" applyProtection="1"/>
    <xf numFmtId="0" fontId="0" fillId="0" borderId="14" xfId="0" applyBorder="1"/>
    <xf numFmtId="0" fontId="0" fillId="0" borderId="15" xfId="0" applyBorder="1"/>
    <xf numFmtId="0" fontId="2" fillId="0" borderId="16" xfId="0" applyFont="1" applyBorder="1"/>
    <xf numFmtId="9" fontId="2" fillId="0" borderId="17" xfId="0" applyNumberFormat="1" applyFont="1" applyBorder="1"/>
    <xf numFmtId="0" fontId="0" fillId="0" borderId="1" xfId="0" applyBorder="1"/>
    <xf numFmtId="9" fontId="22" fillId="0" borderId="15" xfId="3" applyFont="1" applyBorder="1" applyProtection="1"/>
    <xf numFmtId="166" fontId="24" fillId="0" borderId="8" xfId="2" applyFont="1" applyBorder="1"/>
    <xf numFmtId="166" fontId="24" fillId="0" borderId="2" xfId="2" applyFont="1" applyBorder="1"/>
    <xf numFmtId="166" fontId="24" fillId="0" borderId="7" xfId="2" applyFont="1" applyBorder="1" applyProtection="1">
      <protection locked="0"/>
    </xf>
    <xf numFmtId="166" fontId="24" fillId="0" borderId="7" xfId="2" applyFont="1" applyBorder="1"/>
    <xf numFmtId="165" fontId="25" fillId="0" borderId="7" xfId="0" applyNumberFormat="1" applyFont="1" applyBorder="1" applyAlignment="1" applyProtection="1">
      <alignment vertical="center"/>
      <protection locked="0"/>
    </xf>
    <xf numFmtId="0" fontId="10" fillId="0" borderId="3" xfId="4" applyBorder="1" applyProtection="1"/>
    <xf numFmtId="0" fontId="11" fillId="0" borderId="18" xfId="2" applyNumberFormat="1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>
      <alignment horizontal="center"/>
    </xf>
    <xf numFmtId="0" fontId="7" fillId="0" borderId="19" xfId="0" applyFont="1" applyBorder="1" applyAlignment="1">
      <alignment horizontal="left"/>
    </xf>
    <xf numFmtId="0" fontId="24" fillId="0" borderId="7" xfId="0" applyFont="1" applyBorder="1" applyAlignment="1">
      <alignment horizontal="center"/>
    </xf>
    <xf numFmtId="0" fontId="26" fillId="0" borderId="7" xfId="0" applyFont="1" applyBorder="1"/>
    <xf numFmtId="49" fontId="27" fillId="0" borderId="7" xfId="0" applyNumberFormat="1" applyFont="1" applyBorder="1" applyAlignment="1">
      <alignment horizontal="center" vertical="center"/>
    </xf>
    <xf numFmtId="0" fontId="29" fillId="0" borderId="7" xfId="0" applyFont="1" applyBorder="1"/>
    <xf numFmtId="0" fontId="28" fillId="3" borderId="7" xfId="0" applyFont="1" applyFill="1" applyBorder="1"/>
    <xf numFmtId="0" fontId="30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164" fontId="7" fillId="0" borderId="1" xfId="0" applyNumberFormat="1" applyFont="1" applyBorder="1" applyAlignment="1">
      <alignment horizontal="left"/>
    </xf>
    <xf numFmtId="0" fontId="8" fillId="0" borderId="0" xfId="0" applyFont="1" applyAlignment="1">
      <alignment horizontal="center" vertical="center"/>
    </xf>
  </cellXfs>
  <cellStyles count="5">
    <cellStyle name="Hipervínculo" xfId="4" builtinId="8"/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60614</xdr:colOff>
      <xdr:row>0</xdr:row>
      <xdr:rowOff>41760</xdr:rowOff>
    </xdr:from>
    <xdr:to>
      <xdr:col>1</xdr:col>
      <xdr:colOff>762000</xdr:colOff>
      <xdr:row>4</xdr:row>
      <xdr:rowOff>28575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0614" y="41760"/>
          <a:ext cx="939511" cy="6726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1731960</xdr:colOff>
      <xdr:row>43</xdr:row>
      <xdr:rowOff>222120</xdr:rowOff>
    </xdr:from>
    <xdr:to>
      <xdr:col>2</xdr:col>
      <xdr:colOff>2738955</xdr:colOff>
      <xdr:row>44</xdr:row>
      <xdr:rowOff>316440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838600" y="11728080"/>
          <a:ext cx="1168920" cy="34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93600</xdr:colOff>
      <xdr:row>43</xdr:row>
      <xdr:rowOff>128880</xdr:rowOff>
    </xdr:from>
    <xdr:to>
      <xdr:col>3</xdr:col>
      <xdr:colOff>395640</xdr:colOff>
      <xdr:row>44</xdr:row>
      <xdr:rowOff>316800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105440" y="11634840"/>
          <a:ext cx="302040" cy="443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265320</xdr:colOff>
      <xdr:row>43</xdr:row>
      <xdr:rowOff>231840</xdr:rowOff>
    </xdr:from>
    <xdr:to>
      <xdr:col>2</xdr:col>
      <xdr:colOff>1653120</xdr:colOff>
      <xdr:row>44</xdr:row>
      <xdr:rowOff>316800</xdr:rowOff>
    </xdr:to>
    <xdr:pic>
      <xdr:nvPicPr>
        <xdr:cNvPr id="5" name="Picture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371960" y="11737800"/>
          <a:ext cx="1387800" cy="34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104040</xdr:colOff>
      <xdr:row>43</xdr:row>
      <xdr:rowOff>119520</xdr:rowOff>
    </xdr:from>
    <xdr:to>
      <xdr:col>2</xdr:col>
      <xdr:colOff>196200</xdr:colOff>
      <xdr:row>44</xdr:row>
      <xdr:rowOff>288360</xdr:rowOff>
    </xdr:to>
    <xdr:pic>
      <xdr:nvPicPr>
        <xdr:cNvPr id="6" name="Picture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351360" y="11625480"/>
          <a:ext cx="951480" cy="424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189000</xdr:colOff>
      <xdr:row>20</xdr:row>
      <xdr:rowOff>138600</xdr:rowOff>
    </xdr:from>
    <xdr:to>
      <xdr:col>4</xdr:col>
      <xdr:colOff>664200</xdr:colOff>
      <xdr:row>21</xdr:row>
      <xdr:rowOff>246961</xdr:rowOff>
    </xdr:to>
    <xdr:pic>
      <xdr:nvPicPr>
        <xdr:cNvPr id="7" name="14 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4200840" y="5243760"/>
          <a:ext cx="1162080" cy="432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2441864</xdr:colOff>
      <xdr:row>0</xdr:row>
      <xdr:rowOff>86591</xdr:rowOff>
    </xdr:from>
    <xdr:to>
      <xdr:col>4</xdr:col>
      <xdr:colOff>15439</xdr:colOff>
      <xdr:row>4</xdr:row>
      <xdr:rowOff>17318</xdr:rowOff>
    </xdr:to>
    <xdr:pic>
      <xdr:nvPicPr>
        <xdr:cNvPr id="8" name="18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3498273" y="86591"/>
          <a:ext cx="1253689" cy="62345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190440</xdr:colOff>
      <xdr:row>7</xdr:row>
      <xdr:rowOff>80280</xdr:rowOff>
    </xdr:from>
    <xdr:to>
      <xdr:col>6</xdr:col>
      <xdr:colOff>1123950</xdr:colOff>
      <xdr:row>8</xdr:row>
      <xdr:rowOff>354960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28565" y="1299480"/>
          <a:ext cx="7029510" cy="455655"/>
        </a:xfrm>
        <a:prstGeom prst="roundRect">
          <a:avLst>
            <a:gd name="adj" fmla="val 13776"/>
          </a:avLst>
        </a:prstGeom>
        <a:noFill/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17640</xdr:colOff>
      <xdr:row>19</xdr:row>
      <xdr:rowOff>241920</xdr:rowOff>
    </xdr:from>
    <xdr:to>
      <xdr:col>3</xdr:col>
      <xdr:colOff>224640</xdr:colOff>
      <xdr:row>21</xdr:row>
      <xdr:rowOff>253441</xdr:rowOff>
    </xdr:to>
    <xdr:pic>
      <xdr:nvPicPr>
        <xdr:cNvPr id="10" name="Imagen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4029480" y="5023440"/>
          <a:ext cx="207000" cy="65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1131840</xdr:colOff>
      <xdr:row>19</xdr:row>
      <xdr:rowOff>118080</xdr:rowOff>
    </xdr:from>
    <xdr:to>
      <xdr:col>2</xdr:col>
      <xdr:colOff>2759692</xdr:colOff>
      <xdr:row>21</xdr:row>
      <xdr:rowOff>310681</xdr:rowOff>
    </xdr:to>
    <xdr:pic>
      <xdr:nvPicPr>
        <xdr:cNvPr id="11" name="Imagen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2238480" y="4899600"/>
          <a:ext cx="1788120" cy="840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190800</xdr:colOff>
      <xdr:row>22</xdr:row>
      <xdr:rowOff>261000</xdr:rowOff>
    </xdr:from>
    <xdr:to>
      <xdr:col>6</xdr:col>
      <xdr:colOff>197279</xdr:colOff>
      <xdr:row>24</xdr:row>
      <xdr:rowOff>237600</xdr:rowOff>
    </xdr:to>
    <xdr:pic>
      <xdr:nvPicPr>
        <xdr:cNvPr id="12" name="Imagen 2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5612760" y="6337800"/>
          <a:ext cx="838440" cy="55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190440</xdr:colOff>
      <xdr:row>25</xdr:row>
      <xdr:rowOff>206640</xdr:rowOff>
    </xdr:from>
    <xdr:to>
      <xdr:col>6</xdr:col>
      <xdr:colOff>196559</xdr:colOff>
      <xdr:row>28</xdr:row>
      <xdr:rowOff>74880</xdr:rowOff>
    </xdr:to>
    <xdr:pic>
      <xdr:nvPicPr>
        <xdr:cNvPr id="13" name="Imagen 3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5612400" y="7117920"/>
          <a:ext cx="838080" cy="633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190080</xdr:colOff>
      <xdr:row>29</xdr:row>
      <xdr:rowOff>93960</xdr:rowOff>
    </xdr:from>
    <xdr:to>
      <xdr:col>6</xdr:col>
      <xdr:colOff>196559</xdr:colOff>
      <xdr:row>31</xdr:row>
      <xdr:rowOff>183600</xdr:rowOff>
    </xdr:to>
    <xdr:pic>
      <xdr:nvPicPr>
        <xdr:cNvPr id="14" name="Imagen 3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5612040" y="8026200"/>
          <a:ext cx="838440" cy="600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190440</xdr:colOff>
      <xdr:row>32</xdr:row>
      <xdr:rowOff>232920</xdr:rowOff>
    </xdr:from>
    <xdr:to>
      <xdr:col>6</xdr:col>
      <xdr:colOff>197279</xdr:colOff>
      <xdr:row>35</xdr:row>
      <xdr:rowOff>101160</xdr:rowOff>
    </xdr:to>
    <xdr:pic>
      <xdr:nvPicPr>
        <xdr:cNvPr id="15" name="Imagen 3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5612400" y="8930880"/>
          <a:ext cx="838800" cy="63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190440</xdr:colOff>
      <xdr:row>36</xdr:row>
      <xdr:rowOff>206640</xdr:rowOff>
    </xdr:from>
    <xdr:to>
      <xdr:col>6</xdr:col>
      <xdr:colOff>196559</xdr:colOff>
      <xdr:row>39</xdr:row>
      <xdr:rowOff>60120</xdr:rowOff>
    </xdr:to>
    <xdr:pic>
      <xdr:nvPicPr>
        <xdr:cNvPr id="16" name="Imagen 3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5612400" y="9925920"/>
          <a:ext cx="838080" cy="61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190440</xdr:colOff>
      <xdr:row>39</xdr:row>
      <xdr:rowOff>230400</xdr:rowOff>
    </xdr:from>
    <xdr:to>
      <xdr:col>6</xdr:col>
      <xdr:colOff>202319</xdr:colOff>
      <xdr:row>43</xdr:row>
      <xdr:rowOff>205560</xdr:rowOff>
    </xdr:to>
    <xdr:pic>
      <xdr:nvPicPr>
        <xdr:cNvPr id="17" name="Imagen 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5612400" y="10715400"/>
          <a:ext cx="843840" cy="996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1284480</xdr:colOff>
      <xdr:row>21</xdr:row>
      <xdr:rowOff>176400</xdr:rowOff>
    </xdr:from>
    <xdr:to>
      <xdr:col>2</xdr:col>
      <xdr:colOff>2396160</xdr:colOff>
      <xdr:row>24</xdr:row>
      <xdr:rowOff>96480</xdr:rowOff>
    </xdr:to>
    <xdr:pic>
      <xdr:nvPicPr>
        <xdr:cNvPr id="18" name="Imagen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2391120" y="5929200"/>
          <a:ext cx="1111680" cy="82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447480</xdr:colOff>
      <xdr:row>24</xdr:row>
      <xdr:rowOff>51480</xdr:rowOff>
    </xdr:from>
    <xdr:to>
      <xdr:col>3</xdr:col>
      <xdr:colOff>252810</xdr:colOff>
      <xdr:row>26</xdr:row>
      <xdr:rowOff>227880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94800" y="6707520"/>
          <a:ext cx="3855600" cy="686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s-MX" sz="1100" b="1" strike="noStrike">
              <a:solidFill>
                <a:srgbClr val="000000"/>
              </a:solidFill>
              <a:latin typeface="Calibri"/>
            </a:rPr>
            <a:t>CUANDO PIENSES EN LLANTAS, PIENSA SÓLO EN TERSA</a:t>
          </a:r>
          <a:endParaRPr/>
        </a:p>
        <a:p>
          <a:pPr algn="ctr">
            <a:lnSpc>
              <a:spcPct val="100000"/>
            </a:lnSpc>
          </a:pPr>
          <a:r>
            <a:rPr lang="es-MX" sz="1100" b="1" i="1" strike="noStrike">
              <a:solidFill>
                <a:srgbClr val="000000"/>
              </a:solidFill>
              <a:latin typeface="Calibri"/>
            </a:rPr>
            <a:t>¡LOS MEJORES!</a:t>
          </a:r>
          <a:endParaRPr/>
        </a:p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000000"/>
              </a:solidFill>
              <a:latin typeface="Calibri"/>
            </a:rPr>
            <a:t>Sin logar a duda, TERSA LLANTAS te dá lo que nadie más te puede dar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</xdr:col>
      <xdr:colOff>457200</xdr:colOff>
      <xdr:row>26</xdr:row>
      <xdr:rowOff>230400</xdr:rowOff>
    </xdr:from>
    <xdr:to>
      <xdr:col>3</xdr:col>
      <xdr:colOff>243450</xdr:colOff>
      <xdr:row>43</xdr:row>
      <xdr:rowOff>30960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704520" y="7396920"/>
          <a:ext cx="3836520" cy="4140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800" strike="noStrike">
              <a:solidFill>
                <a:srgbClr val="000000"/>
              </a:solidFill>
              <a:latin typeface="Calibri"/>
            </a:rPr>
            <a:t>Nuestra promesa es ofrecerte productos de la mas alta calidad, proporcionándote un servicio con eficiencia y seguridad</a:t>
          </a:r>
          <a:endParaRPr/>
        </a:p>
        <a:p>
          <a:r>
            <a:rPr lang="es-MX" sz="800" b="1" strike="noStrike">
              <a:solidFill>
                <a:srgbClr val="000000"/>
              </a:solidFill>
              <a:latin typeface="Calibri"/>
            </a:rPr>
            <a:t>BENEFICIOS:</a:t>
          </a:r>
          <a:endParaRPr/>
        </a:p>
        <a:p>
          <a:r>
            <a:rPr lang="es-MX" sz="800" b="1" strike="noStrike">
              <a:solidFill>
                <a:srgbClr val="000000"/>
              </a:solidFill>
              <a:latin typeface="Calibri"/>
            </a:rPr>
            <a:t>1.  PROMESA DE SATISFACCION *1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Te prometemos si no estas totalmente satisfecho con tus llantas te las cambiamos, aun después de tu compra.</a:t>
          </a:r>
          <a:endParaRPr/>
        </a:p>
        <a:p>
          <a:r>
            <a:rPr lang="es-MX" sz="800" b="1" strike="noStrike">
              <a:solidFill>
                <a:srgbClr val="000000"/>
              </a:solidFill>
              <a:latin typeface="Calibri"/>
            </a:rPr>
            <a:t>2.   PROMESA DE LOS MEJORES PRECIOS *2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Te prometemos que si encuentras el mismo producto publicado a mejor precio lo igualamos aun después de tu compra</a:t>
          </a:r>
          <a:endParaRPr/>
        </a:p>
        <a:p>
          <a:r>
            <a:rPr lang="es-MX" sz="800" b="1" strike="noStrike">
              <a:solidFill>
                <a:srgbClr val="000000"/>
              </a:solidFill>
              <a:latin typeface="Calibri"/>
            </a:rPr>
            <a:t>3.   PROMESA DE MANTENIMIENTO INTEGRAL *3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Te prometemos el cuidado y mantenimiento de tus llantas SIN COSTO.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Balanceo gratis de por vida de las llantas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Rotación gratis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Desponches gratis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Revisión de presión de aire gratis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Revisión de 10 puntos de seguridad (inspección recomendada cada 8,000 km / 5,000 Milla)</a:t>
          </a:r>
          <a:endParaRPr/>
        </a:p>
        <a:p>
          <a:r>
            <a:rPr lang="es-MX" sz="800" b="1" strike="noStrike">
              <a:solidFill>
                <a:srgbClr val="000000"/>
              </a:solidFill>
              <a:latin typeface="Calibri"/>
            </a:rPr>
            <a:t>4.   PROGRAMA TERSA DESCUENTOS *4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Te prometemos descuentos y beneficios con la compra de tus llantas.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10% de descuento Mano de Obra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5% de descuento Refacciones y Accesorios</a:t>
          </a:r>
          <a:endParaRPr/>
        </a:p>
        <a:p>
          <a:r>
            <a:rPr lang="es-MX" sz="800" b="1" strike="noStrike">
              <a:solidFill>
                <a:srgbClr val="000000"/>
              </a:solidFill>
              <a:latin typeface="Calibri"/>
            </a:rPr>
            <a:t>5.   COBERTURA EN 5 ESTADOS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 Te prometemos la mejor cobertura del NOROESTE en los estados de Baja California, Baja California Sur, Sonora, Sinaloa,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Nayarit, Jalisco y Colima, Siempre a tu servicio </a:t>
          </a:r>
          <a:r>
            <a:rPr lang="es-MX" sz="800" b="1" i="1" strike="noStrike">
              <a:solidFill>
                <a:srgbClr val="000000"/>
              </a:solidFill>
              <a:latin typeface="Calibri"/>
            </a:rPr>
            <a:t>¡LOS MEJORES!</a:t>
          </a:r>
          <a:endParaRPr/>
        </a:p>
        <a:p>
          <a:r>
            <a:rPr lang="es-MX" sz="800" b="1" strike="noStrike">
              <a:solidFill>
                <a:srgbClr val="000000"/>
              </a:solidFill>
              <a:latin typeface="Calibri"/>
            </a:rPr>
            <a:t>6.   GARANTIA DE FABRICANTE*5 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Te prometemos productos de calidad. Y te garantizamos que si la llanta que adquiriste tiene algún defecto de fabrica te la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Cambiamos por una nueva.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Si no hemos cumplidos con nuestra promesa ¡INFORMANOS! Comunícate al teléfono 01800-02 TERSA.</a:t>
          </a:r>
          <a:endParaRPr/>
        </a:p>
        <a:p>
          <a:r>
            <a:rPr lang="es-MX" sz="800" b="1" strike="noStrike">
              <a:solidFill>
                <a:srgbClr val="000000"/>
              </a:solidFill>
              <a:latin typeface="Calibri"/>
            </a:rPr>
            <a:t>Atte. Director General, Tersa Llantas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*Ver Términos y Condiciones. </a:t>
          </a:r>
          <a:endParaRPr/>
        </a:p>
      </xdr:txBody>
    </xdr:sp>
    <xdr:clientData/>
  </xdr:twoCellAnchor>
  <xdr:twoCellAnchor editAs="oneCell">
    <xdr:from>
      <xdr:col>6</xdr:col>
      <xdr:colOff>190080</xdr:colOff>
      <xdr:row>43</xdr:row>
      <xdr:rowOff>176400</xdr:rowOff>
    </xdr:from>
    <xdr:to>
      <xdr:col>7</xdr:col>
      <xdr:colOff>339634</xdr:colOff>
      <xdr:row>44</xdr:row>
      <xdr:rowOff>353520</xdr:rowOff>
    </xdr:to>
    <xdr:pic>
      <xdr:nvPicPr>
        <xdr:cNvPr id="21" name="Imagen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6444000" y="11682360"/>
          <a:ext cx="1446120" cy="432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60614</xdr:colOff>
      <xdr:row>0</xdr:row>
      <xdr:rowOff>41760</xdr:rowOff>
    </xdr:from>
    <xdr:to>
      <xdr:col>1</xdr:col>
      <xdr:colOff>474518</xdr:colOff>
      <xdr:row>4</xdr:row>
      <xdr:rowOff>69273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0449DCA-4AA3-4728-A2F0-EDA6AEFC7A58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0614" y="41760"/>
          <a:ext cx="956829" cy="71331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1731960</xdr:colOff>
      <xdr:row>43</xdr:row>
      <xdr:rowOff>222120</xdr:rowOff>
    </xdr:from>
    <xdr:to>
      <xdr:col>2</xdr:col>
      <xdr:colOff>2586555</xdr:colOff>
      <xdr:row>46</xdr:row>
      <xdr:rowOff>2114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68525421-3D90-4299-A62E-5B459F936888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779710" y="10747245"/>
          <a:ext cx="1006995" cy="3419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93600</xdr:colOff>
      <xdr:row>43</xdr:row>
      <xdr:rowOff>128880</xdr:rowOff>
    </xdr:from>
    <xdr:to>
      <xdr:col>3</xdr:col>
      <xdr:colOff>395640</xdr:colOff>
      <xdr:row>46</xdr:row>
      <xdr:rowOff>50099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CF47BD3-2975-4E29-A145-3FEBEA194211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170300" y="10654005"/>
          <a:ext cx="302040" cy="4355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265320</xdr:colOff>
      <xdr:row>43</xdr:row>
      <xdr:rowOff>231840</xdr:rowOff>
    </xdr:from>
    <xdr:to>
      <xdr:col>2</xdr:col>
      <xdr:colOff>1348320</xdr:colOff>
      <xdr:row>45</xdr:row>
      <xdr:rowOff>164399</xdr:rowOff>
    </xdr:to>
    <xdr:pic>
      <xdr:nvPicPr>
        <xdr:cNvPr id="5" name="Picture 6">
          <a:extLst>
            <a:ext uri="{FF2B5EF4-FFF2-40B4-BE49-F238E27FC236}">
              <a16:creationId xmlns:a16="http://schemas.microsoft.com/office/drawing/2014/main" id="{8CD3B0A0-6B34-4DAD-88AB-8E9ECB5C67DC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313070" y="10756965"/>
          <a:ext cx="1387800" cy="332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104040</xdr:colOff>
      <xdr:row>43</xdr:row>
      <xdr:rowOff>119520</xdr:rowOff>
    </xdr:from>
    <xdr:to>
      <xdr:col>2</xdr:col>
      <xdr:colOff>72375</xdr:colOff>
      <xdr:row>46</xdr:row>
      <xdr:rowOff>21659</xdr:rowOff>
    </xdr:to>
    <xdr:pic>
      <xdr:nvPicPr>
        <xdr:cNvPr id="6" name="Picture 7">
          <a:extLst>
            <a:ext uri="{FF2B5EF4-FFF2-40B4-BE49-F238E27FC236}">
              <a16:creationId xmlns:a16="http://schemas.microsoft.com/office/drawing/2014/main" id="{FE4AB11B-28A0-4A11-9294-515818EF4B6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342165" y="10644645"/>
          <a:ext cx="901785" cy="41648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189000</xdr:colOff>
      <xdr:row>20</xdr:row>
      <xdr:rowOff>138600</xdr:rowOff>
    </xdr:from>
    <xdr:to>
      <xdr:col>4</xdr:col>
      <xdr:colOff>549900</xdr:colOff>
      <xdr:row>23</xdr:row>
      <xdr:rowOff>56461</xdr:rowOff>
    </xdr:to>
    <xdr:pic>
      <xdr:nvPicPr>
        <xdr:cNvPr id="7" name="14 Imagen">
          <a:extLst>
            <a:ext uri="{FF2B5EF4-FFF2-40B4-BE49-F238E27FC236}">
              <a16:creationId xmlns:a16="http://schemas.microsoft.com/office/drawing/2014/main" id="{4E51C734-41DD-4F92-9492-BE76A7B89B56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4265700" y="4739175"/>
          <a:ext cx="1122900" cy="43221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2441864</xdr:colOff>
      <xdr:row>0</xdr:row>
      <xdr:rowOff>86591</xdr:rowOff>
    </xdr:from>
    <xdr:to>
      <xdr:col>3</xdr:col>
      <xdr:colOff>510739</xdr:colOff>
      <xdr:row>4</xdr:row>
      <xdr:rowOff>17318</xdr:rowOff>
    </xdr:to>
    <xdr:pic>
      <xdr:nvPicPr>
        <xdr:cNvPr id="8" name="18 Imagen">
          <a:extLst>
            <a:ext uri="{FF2B5EF4-FFF2-40B4-BE49-F238E27FC236}">
              <a16:creationId xmlns:a16="http://schemas.microsoft.com/office/drawing/2014/main" id="{500ABFE2-E626-4402-B79A-9EA8F2BD2B51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3957205" y="86591"/>
          <a:ext cx="1099557" cy="62345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190440</xdr:colOff>
      <xdr:row>7</xdr:row>
      <xdr:rowOff>80280</xdr:rowOff>
    </xdr:from>
    <xdr:to>
      <xdr:col>5</xdr:col>
      <xdr:colOff>548479</xdr:colOff>
      <xdr:row>10</xdr:row>
      <xdr:rowOff>21585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758C95D-9150-4630-8064-ABCF977E8928}"/>
            </a:ext>
          </a:extLst>
        </xdr:cNvPr>
        <xdr:cNvSpPr/>
      </xdr:nvSpPr>
      <xdr:spPr>
        <a:xfrm>
          <a:off x="428565" y="1299480"/>
          <a:ext cx="6968389" cy="455655"/>
        </a:xfrm>
        <a:prstGeom prst="roundRect">
          <a:avLst>
            <a:gd name="adj" fmla="val 13776"/>
          </a:avLst>
        </a:prstGeom>
        <a:noFill/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17640</xdr:colOff>
      <xdr:row>19</xdr:row>
      <xdr:rowOff>241920</xdr:rowOff>
    </xdr:from>
    <xdr:to>
      <xdr:col>3</xdr:col>
      <xdr:colOff>224640</xdr:colOff>
      <xdr:row>23</xdr:row>
      <xdr:rowOff>148665</xdr:rowOff>
    </xdr:to>
    <xdr:pic>
      <xdr:nvPicPr>
        <xdr:cNvPr id="10" name="Imagen 4">
          <a:extLst>
            <a:ext uri="{FF2B5EF4-FFF2-40B4-BE49-F238E27FC236}">
              <a16:creationId xmlns:a16="http://schemas.microsoft.com/office/drawing/2014/main" id="{244A7329-2A06-460C-A54D-BCF627024DB5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4094340" y="4518645"/>
          <a:ext cx="207000" cy="6592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1131840</xdr:colOff>
      <xdr:row>19</xdr:row>
      <xdr:rowOff>118080</xdr:rowOff>
    </xdr:from>
    <xdr:to>
      <xdr:col>2</xdr:col>
      <xdr:colOff>2454892</xdr:colOff>
      <xdr:row>24</xdr:row>
      <xdr:rowOff>101130</xdr:rowOff>
    </xdr:to>
    <xdr:pic>
      <xdr:nvPicPr>
        <xdr:cNvPr id="11" name="Imagen 3">
          <a:extLst>
            <a:ext uri="{FF2B5EF4-FFF2-40B4-BE49-F238E27FC236}">
              <a16:creationId xmlns:a16="http://schemas.microsoft.com/office/drawing/2014/main" id="{72CF9057-DA94-41B4-B0CB-4AA11E51DC53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2179590" y="4394805"/>
          <a:ext cx="1627852" cy="8403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190800</xdr:colOff>
      <xdr:row>22</xdr:row>
      <xdr:rowOff>261000</xdr:rowOff>
    </xdr:from>
    <xdr:to>
      <xdr:col>6</xdr:col>
      <xdr:colOff>225854</xdr:colOff>
      <xdr:row>26</xdr:row>
      <xdr:rowOff>37575</xdr:rowOff>
    </xdr:to>
    <xdr:pic>
      <xdr:nvPicPr>
        <xdr:cNvPr id="12" name="Imagen 29">
          <a:extLst>
            <a:ext uri="{FF2B5EF4-FFF2-40B4-BE49-F238E27FC236}">
              <a16:creationId xmlns:a16="http://schemas.microsoft.com/office/drawing/2014/main" id="{2F0B1C56-7B72-4E25-B707-DFE4E528B4CD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5734350" y="5509275"/>
          <a:ext cx="797054" cy="5481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190440</xdr:colOff>
      <xdr:row>25</xdr:row>
      <xdr:rowOff>206640</xdr:rowOff>
    </xdr:from>
    <xdr:to>
      <xdr:col>6</xdr:col>
      <xdr:colOff>225134</xdr:colOff>
      <xdr:row>29</xdr:row>
      <xdr:rowOff>93930</xdr:rowOff>
    </xdr:to>
    <xdr:pic>
      <xdr:nvPicPr>
        <xdr:cNvPr id="13" name="Imagen 30">
          <a:extLst>
            <a:ext uri="{FF2B5EF4-FFF2-40B4-BE49-F238E27FC236}">
              <a16:creationId xmlns:a16="http://schemas.microsoft.com/office/drawing/2014/main" id="{40A9F697-E7A9-4792-8F06-2070CFFF8DF6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5733990" y="6274065"/>
          <a:ext cx="796694" cy="6111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190080</xdr:colOff>
      <xdr:row>29</xdr:row>
      <xdr:rowOff>93960</xdr:rowOff>
    </xdr:from>
    <xdr:to>
      <xdr:col>6</xdr:col>
      <xdr:colOff>225134</xdr:colOff>
      <xdr:row>32</xdr:row>
      <xdr:rowOff>164549</xdr:rowOff>
    </xdr:to>
    <xdr:pic>
      <xdr:nvPicPr>
        <xdr:cNvPr id="14" name="Imagen 32">
          <a:extLst>
            <a:ext uri="{FF2B5EF4-FFF2-40B4-BE49-F238E27FC236}">
              <a16:creationId xmlns:a16="http://schemas.microsoft.com/office/drawing/2014/main" id="{42120D95-3A98-4A11-8120-F3A5AFB97D1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5733630" y="7151985"/>
          <a:ext cx="797054" cy="5849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190440</xdr:colOff>
      <xdr:row>32</xdr:row>
      <xdr:rowOff>232920</xdr:rowOff>
    </xdr:from>
    <xdr:to>
      <xdr:col>6</xdr:col>
      <xdr:colOff>225854</xdr:colOff>
      <xdr:row>36</xdr:row>
      <xdr:rowOff>101160</xdr:rowOff>
    </xdr:to>
    <xdr:pic>
      <xdr:nvPicPr>
        <xdr:cNvPr id="15" name="Imagen 33">
          <a:extLst>
            <a:ext uri="{FF2B5EF4-FFF2-40B4-BE49-F238E27FC236}">
              <a16:creationId xmlns:a16="http://schemas.microsoft.com/office/drawing/2014/main" id="{F1476087-D43F-4585-A353-8627930142B1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5733990" y="8033895"/>
          <a:ext cx="797414" cy="6111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190440</xdr:colOff>
      <xdr:row>36</xdr:row>
      <xdr:rowOff>206640</xdr:rowOff>
    </xdr:from>
    <xdr:to>
      <xdr:col>6</xdr:col>
      <xdr:colOff>225134</xdr:colOff>
      <xdr:row>40</xdr:row>
      <xdr:rowOff>79170</xdr:rowOff>
    </xdr:to>
    <xdr:pic>
      <xdr:nvPicPr>
        <xdr:cNvPr id="16" name="Imagen 35">
          <a:extLst>
            <a:ext uri="{FF2B5EF4-FFF2-40B4-BE49-F238E27FC236}">
              <a16:creationId xmlns:a16="http://schemas.microsoft.com/office/drawing/2014/main" id="{A78E7608-AB4D-401B-8F9D-1724603C017B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5733990" y="8998215"/>
          <a:ext cx="796694" cy="5964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190440</xdr:colOff>
      <xdr:row>39</xdr:row>
      <xdr:rowOff>230400</xdr:rowOff>
    </xdr:from>
    <xdr:to>
      <xdr:col>6</xdr:col>
      <xdr:colOff>230894</xdr:colOff>
      <xdr:row>45</xdr:row>
      <xdr:rowOff>110311</xdr:rowOff>
    </xdr:to>
    <xdr:pic>
      <xdr:nvPicPr>
        <xdr:cNvPr id="17" name="Imagen 5">
          <a:extLst>
            <a:ext uri="{FF2B5EF4-FFF2-40B4-BE49-F238E27FC236}">
              <a16:creationId xmlns:a16="http://schemas.microsoft.com/office/drawing/2014/main" id="{DF1203F5-4C47-4EE6-BC9C-8479064FAC09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5733990" y="9764925"/>
          <a:ext cx="802454" cy="96576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1284480</xdr:colOff>
      <xdr:row>21</xdr:row>
      <xdr:rowOff>176400</xdr:rowOff>
    </xdr:from>
    <xdr:to>
      <xdr:col>2</xdr:col>
      <xdr:colOff>2243760</xdr:colOff>
      <xdr:row>26</xdr:row>
      <xdr:rowOff>125056</xdr:rowOff>
    </xdr:to>
    <xdr:pic>
      <xdr:nvPicPr>
        <xdr:cNvPr id="18" name="Imagen 1">
          <a:extLst>
            <a:ext uri="{FF2B5EF4-FFF2-40B4-BE49-F238E27FC236}">
              <a16:creationId xmlns:a16="http://schemas.microsoft.com/office/drawing/2014/main" id="{AE7E481A-1C8F-4EB6-BB96-28D3B127F1B1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2332230" y="5100825"/>
          <a:ext cx="1111680" cy="81543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447480</xdr:colOff>
      <xdr:row>24</xdr:row>
      <xdr:rowOff>51480</xdr:rowOff>
    </xdr:from>
    <xdr:to>
      <xdr:col>2</xdr:col>
      <xdr:colOff>2548335</xdr:colOff>
      <xdr:row>28</xdr:row>
      <xdr:rowOff>37379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7D2021C6-F0E3-435D-8403-8796FD4BCEA4}"/>
            </a:ext>
          </a:extLst>
        </xdr:cNvPr>
        <xdr:cNvSpPr/>
      </xdr:nvSpPr>
      <xdr:spPr>
        <a:xfrm>
          <a:off x="685605" y="5871255"/>
          <a:ext cx="3643905" cy="671699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s-MX" sz="1100" b="1" strike="noStrike">
              <a:solidFill>
                <a:srgbClr val="000000"/>
              </a:solidFill>
              <a:latin typeface="Calibri"/>
            </a:rPr>
            <a:t>CUANDO PIENSES EN LLANTAS, PIENSA SÓLO EN TERSA</a:t>
          </a:r>
          <a:endParaRPr/>
        </a:p>
        <a:p>
          <a:pPr algn="ctr">
            <a:lnSpc>
              <a:spcPct val="100000"/>
            </a:lnSpc>
          </a:pPr>
          <a:r>
            <a:rPr lang="es-MX" sz="1100" b="1" i="1" strike="noStrike">
              <a:solidFill>
                <a:srgbClr val="000000"/>
              </a:solidFill>
              <a:latin typeface="Calibri"/>
            </a:rPr>
            <a:t>¡LOS MEJORES!</a:t>
          </a:r>
          <a:endParaRPr/>
        </a:p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000000"/>
              </a:solidFill>
              <a:latin typeface="Calibri"/>
            </a:rPr>
            <a:t>Sin logar a duda, TERSA LLANTAS te dá lo que nadie más te puede dar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</xdr:col>
      <xdr:colOff>457200</xdr:colOff>
      <xdr:row>26</xdr:row>
      <xdr:rowOff>230400</xdr:rowOff>
    </xdr:from>
    <xdr:to>
      <xdr:col>2</xdr:col>
      <xdr:colOff>2538975</xdr:colOff>
      <xdr:row>42</xdr:row>
      <xdr:rowOff>142875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92762B2-E0BB-4562-83AC-AEDD84E6CF15}"/>
            </a:ext>
          </a:extLst>
        </xdr:cNvPr>
        <xdr:cNvSpPr/>
      </xdr:nvSpPr>
      <xdr:spPr>
        <a:xfrm>
          <a:off x="847725" y="6545475"/>
          <a:ext cx="2862825" cy="3874875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800" strike="noStrike">
              <a:solidFill>
                <a:srgbClr val="000000"/>
              </a:solidFill>
              <a:latin typeface="Calibri"/>
            </a:rPr>
            <a:t>Nuestra promesa es ofrecerte productos de la mas alta calidad, proporcionándote un servicio con eficiencia y seguridad</a:t>
          </a:r>
          <a:endParaRPr/>
        </a:p>
        <a:p>
          <a:r>
            <a:rPr lang="es-MX" sz="800" b="1" strike="noStrike">
              <a:solidFill>
                <a:srgbClr val="000000"/>
              </a:solidFill>
              <a:latin typeface="Calibri"/>
            </a:rPr>
            <a:t>BENEFICIOS:</a:t>
          </a:r>
          <a:endParaRPr/>
        </a:p>
        <a:p>
          <a:r>
            <a:rPr lang="es-MX" sz="800" b="1" strike="noStrike">
              <a:solidFill>
                <a:srgbClr val="000000"/>
              </a:solidFill>
              <a:latin typeface="Calibri"/>
            </a:rPr>
            <a:t>1.  PROMESA DE SATISFACCION *1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Te prometemos si no estas totalmente satisfecho con tus llantas te las cambiamos, aun después de tu compra.</a:t>
          </a:r>
          <a:endParaRPr/>
        </a:p>
        <a:p>
          <a:r>
            <a:rPr lang="es-MX" sz="800" b="1" strike="noStrike">
              <a:solidFill>
                <a:srgbClr val="000000"/>
              </a:solidFill>
              <a:latin typeface="Calibri"/>
            </a:rPr>
            <a:t>2.   PROMESA DE LOS MEJORES PRECIOS *2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Te prometemos que si encuentras el mismo producto publicado a mejor precio lo igualamos aun después de tu compra</a:t>
          </a:r>
          <a:endParaRPr/>
        </a:p>
        <a:p>
          <a:r>
            <a:rPr lang="es-MX" sz="800" b="1" strike="noStrike">
              <a:solidFill>
                <a:srgbClr val="000000"/>
              </a:solidFill>
              <a:latin typeface="Calibri"/>
            </a:rPr>
            <a:t>3.   PROMESA DE MANTENIMIENTO INTEGRAL *3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Te prometemos el cuidado y mantenimiento de tus llantas SIN COSTO.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Balanceo gratis de por vida de las llantas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Rotación gratis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Desponches gratis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Revisión de presión de aire gratis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Revisión de 10 puntos de seguridad (inspección recomendada cada 8,000 km / 5,000 Milla)</a:t>
          </a:r>
          <a:endParaRPr/>
        </a:p>
        <a:p>
          <a:r>
            <a:rPr lang="es-MX" sz="800" b="1" strike="noStrike">
              <a:solidFill>
                <a:srgbClr val="000000"/>
              </a:solidFill>
              <a:latin typeface="Calibri"/>
            </a:rPr>
            <a:t>4.   PROGRAMA TERSA DESCUENTOS *4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Te prometemos descuentos y beneficios con la compra de tus llantas.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10% de descuento Mano de Obra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5% de descuento Refacciones y Accesorios</a:t>
          </a:r>
          <a:endParaRPr/>
        </a:p>
        <a:p>
          <a:r>
            <a:rPr lang="es-MX" sz="800" b="1" strike="noStrike">
              <a:solidFill>
                <a:srgbClr val="000000"/>
              </a:solidFill>
              <a:latin typeface="Calibri"/>
            </a:rPr>
            <a:t>5.   COBERTURA EN 5 ESTADOS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 Te prometemos la mejor cobertura del NOROESTE en los estados de Baja California, Baja California Sur, Sonora, Sinaloa,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Nayarit, Jalisco y Colima, Siempre a tu servicio </a:t>
          </a:r>
          <a:r>
            <a:rPr lang="es-MX" sz="800" b="1" i="1" strike="noStrike">
              <a:solidFill>
                <a:srgbClr val="000000"/>
              </a:solidFill>
              <a:latin typeface="Calibri"/>
            </a:rPr>
            <a:t>¡LOS MEJORES!</a:t>
          </a:r>
          <a:endParaRPr/>
        </a:p>
        <a:p>
          <a:r>
            <a:rPr lang="es-MX" sz="800" b="1" strike="noStrike">
              <a:solidFill>
                <a:srgbClr val="000000"/>
              </a:solidFill>
              <a:latin typeface="Calibri"/>
            </a:rPr>
            <a:t>6.   GARANTIA DE FABRICANTE*5 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Te prometemos productos de calidad. Y te garantizamos que si la llanta que adquiriste tiene algún defecto de fabrica te la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Cambiamos por una nueva.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Si no hemos cumplidos con nuestra promesa ¡INFORMANOS! Comunícate al teléfono 01800-02 TERSA.</a:t>
          </a:r>
          <a:endParaRPr/>
        </a:p>
        <a:p>
          <a:r>
            <a:rPr lang="es-MX" sz="800" b="1" strike="noStrike">
              <a:solidFill>
                <a:srgbClr val="000000"/>
              </a:solidFill>
              <a:latin typeface="Calibri"/>
            </a:rPr>
            <a:t>Atte. Director General, Tersa Llantas</a:t>
          </a:r>
          <a:endParaRPr/>
        </a:p>
        <a:p>
          <a:r>
            <a:rPr lang="es-MX" sz="800" strike="noStrike">
              <a:solidFill>
                <a:srgbClr val="000000"/>
              </a:solidFill>
              <a:latin typeface="Calibri"/>
            </a:rPr>
            <a:t>*Ver Términos y Condiciones. </a:t>
          </a:r>
          <a:endParaRPr/>
        </a:p>
      </xdr:txBody>
    </xdr:sp>
    <xdr:clientData/>
  </xdr:twoCellAnchor>
  <xdr:twoCellAnchor editAs="oneCell">
    <xdr:from>
      <xdr:col>6</xdr:col>
      <xdr:colOff>190080</xdr:colOff>
      <xdr:row>43</xdr:row>
      <xdr:rowOff>176400</xdr:rowOff>
    </xdr:from>
    <xdr:to>
      <xdr:col>7</xdr:col>
      <xdr:colOff>34834</xdr:colOff>
      <xdr:row>46</xdr:row>
      <xdr:rowOff>77294</xdr:rowOff>
    </xdr:to>
    <xdr:pic>
      <xdr:nvPicPr>
        <xdr:cNvPr id="21" name="Imagen 6">
          <a:extLst>
            <a:ext uri="{FF2B5EF4-FFF2-40B4-BE49-F238E27FC236}">
              <a16:creationId xmlns:a16="http://schemas.microsoft.com/office/drawing/2014/main" id="{633210C4-5AF5-4A49-B579-BB58F94A4537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6524205" y="10701525"/>
          <a:ext cx="1368754" cy="4247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UL.OJEDA@GRUPOTERSA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AUL.OJEDA@GRUPOTER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48"/>
  <sheetViews>
    <sheetView showGridLines="0" zoomScaleNormal="100" workbookViewId="0">
      <selection activeCell="K6" sqref="K6"/>
    </sheetView>
  </sheetViews>
  <sheetFormatPr baseColWidth="10" defaultColWidth="9.140625" defaultRowHeight="14.25" x14ac:dyDescent="0.3"/>
  <cols>
    <col min="1" max="1" width="3.5703125" style="2"/>
    <col min="2" max="2" width="12.140625" style="2"/>
    <col min="3" max="3" width="45.42578125" style="2" customWidth="1"/>
    <col min="4" max="4" width="9.7109375" style="2"/>
    <col min="5" max="5" width="12.28515625" style="2" customWidth="1"/>
    <col min="6" max="6" width="11.85546875" style="2"/>
    <col min="7" max="7" width="18.28515625" style="2" customWidth="1"/>
    <col min="8" max="9" width="6.140625" style="2"/>
    <col min="10" max="1025" width="7.28515625" style="2"/>
  </cols>
  <sheetData>
    <row r="1" spans="1:69" ht="13.5" customHeight="1" x14ac:dyDescent="0.3">
      <c r="A1"/>
      <c r="B1"/>
      <c r="C1" s="3" t="s">
        <v>0</v>
      </c>
      <c r="D1" s="4"/>
      <c r="E1" s="4"/>
      <c r="F1" s="4"/>
      <c r="G1" s="4"/>
      <c r="H1"/>
      <c r="I1"/>
    </row>
    <row r="2" spans="1:69" ht="13.5" customHeight="1" x14ac:dyDescent="0.3">
      <c r="A2"/>
      <c r="B2"/>
      <c r="C2" s="3" t="s">
        <v>1</v>
      </c>
      <c r="D2" s="4"/>
      <c r="E2" s="76" t="s">
        <v>2</v>
      </c>
      <c r="F2" s="76"/>
      <c r="G2" s="77"/>
      <c r="H2"/>
      <c r="I2"/>
    </row>
    <row r="3" spans="1:69" ht="13.5" customHeight="1" x14ac:dyDescent="0.3">
      <c r="A3"/>
      <c r="B3"/>
      <c r="C3" s="3" t="s">
        <v>3</v>
      </c>
      <c r="D3" s="4"/>
      <c r="E3" s="76"/>
      <c r="F3" s="76"/>
      <c r="G3" s="77"/>
      <c r="H3"/>
      <c r="I3"/>
    </row>
    <row r="4" spans="1:69" ht="13.5" customHeight="1" x14ac:dyDescent="0.3">
      <c r="A4"/>
      <c r="B4"/>
      <c r="C4" s="3" t="s">
        <v>4</v>
      </c>
      <c r="D4" s="5"/>
      <c r="E4" s="5"/>
      <c r="F4" s="5"/>
      <c r="G4" s="5"/>
      <c r="H4"/>
      <c r="I4"/>
    </row>
    <row r="5" spans="1:69" ht="13.5" customHeight="1" x14ac:dyDescent="0.3">
      <c r="A5" s="6"/>
      <c r="B5" s="6"/>
      <c r="C5" s="7"/>
      <c r="D5" s="8"/>
      <c r="E5" s="9" t="s">
        <v>5</v>
      </c>
      <c r="F5" s="78">
        <f ca="1">TODAY()</f>
        <v>45042</v>
      </c>
      <c r="G5" s="78"/>
      <c r="H5"/>
      <c r="I5"/>
    </row>
    <row r="6" spans="1:69" x14ac:dyDescent="0.3">
      <c r="B6"/>
      <c r="C6"/>
      <c r="D6"/>
      <c r="E6"/>
      <c r="F6"/>
      <c r="G6"/>
      <c r="H6"/>
      <c r="I6"/>
    </row>
    <row r="7" spans="1:69" x14ac:dyDescent="0.3">
      <c r="B7"/>
      <c r="C7"/>
      <c r="D7"/>
      <c r="E7"/>
      <c r="F7"/>
      <c r="G7"/>
      <c r="H7"/>
      <c r="I7"/>
    </row>
    <row r="8" spans="1:69" x14ac:dyDescent="0.3">
      <c r="B8"/>
      <c r="C8"/>
      <c r="D8"/>
      <c r="E8" s="10"/>
      <c r="F8"/>
      <c r="G8"/>
      <c r="H8"/>
      <c r="I8"/>
    </row>
    <row r="9" spans="1:69" ht="33.75" x14ac:dyDescent="0.3">
      <c r="B9" s="79" t="s">
        <v>6</v>
      </c>
      <c r="C9" s="79"/>
      <c r="D9" s="79"/>
      <c r="E9" s="79"/>
      <c r="F9" s="79"/>
      <c r="G9" s="79"/>
      <c r="H9"/>
      <c r="I9"/>
    </row>
    <row r="10" spans="1:69" ht="8.25" customHeight="1" x14ac:dyDescent="0.3">
      <c r="B10" s="11"/>
      <c r="C10" s="11"/>
      <c r="D10" s="11"/>
      <c r="E10" s="11"/>
      <c r="F10" s="11"/>
      <c r="G10" s="11"/>
      <c r="H10"/>
      <c r="I10"/>
    </row>
    <row r="11" spans="1:69" ht="16.5" customHeight="1" x14ac:dyDescent="0.3">
      <c r="B11" s="12" t="s">
        <v>7</v>
      </c>
      <c r="C11" s="13" t="s">
        <v>296</v>
      </c>
      <c r="D11" s="12" t="s">
        <v>8</v>
      </c>
      <c r="E11" s="14" t="s">
        <v>9</v>
      </c>
      <c r="F11" s="15"/>
      <c r="G11" s="16"/>
      <c r="H11"/>
      <c r="I11"/>
    </row>
    <row r="12" spans="1:69" ht="16.5" customHeight="1" x14ac:dyDescent="0.3">
      <c r="B12" s="12" t="s">
        <v>10</v>
      </c>
      <c r="C12" s="13" t="s">
        <v>297</v>
      </c>
      <c r="D12" s="12" t="s">
        <v>11</v>
      </c>
      <c r="E12" s="64" t="s">
        <v>291</v>
      </c>
      <c r="F12" s="15"/>
      <c r="G12" s="16"/>
      <c r="H12"/>
      <c r="I12"/>
    </row>
    <row r="13" spans="1:69" x14ac:dyDescent="0.3">
      <c r="B13"/>
      <c r="C13"/>
      <c r="D13"/>
      <c r="E13"/>
      <c r="F13"/>
      <c r="G13"/>
      <c r="H13"/>
      <c r="I13"/>
    </row>
    <row r="14" spans="1:69" x14ac:dyDescent="0.3">
      <c r="B14" s="67" t="s">
        <v>12</v>
      </c>
      <c r="C14" s="66" t="s">
        <v>13</v>
      </c>
      <c r="D14" s="17" t="s">
        <v>14</v>
      </c>
      <c r="E14" s="17" t="s">
        <v>15</v>
      </c>
      <c r="F14" s="17" t="s">
        <v>16</v>
      </c>
      <c r="G14" s="18" t="s">
        <v>17</v>
      </c>
      <c r="H14"/>
      <c r="I14"/>
    </row>
    <row r="15" spans="1:69" ht="19.5" customHeight="1" x14ac:dyDescent="0.3">
      <c r="B15" s="68" t="s">
        <v>298</v>
      </c>
      <c r="C15" s="69" t="s">
        <v>302</v>
      </c>
      <c r="D15" s="65">
        <v>6</v>
      </c>
      <c r="E15" s="61">
        <v>2076</v>
      </c>
      <c r="F15" s="20"/>
      <c r="G15" s="62">
        <f t="shared" ref="G15:G18" si="0">(E15*D15)*(100-F15)/100</f>
        <v>12456</v>
      </c>
      <c r="H15" s="21"/>
      <c r="I15" s="21"/>
      <c r="AF15" s="2">
        <v>0</v>
      </c>
      <c r="BC15" s="2">
        <v>0</v>
      </c>
      <c r="BQ15" s="2">
        <v>0</v>
      </c>
    </row>
    <row r="16" spans="1:69" ht="19.5" customHeight="1" x14ac:dyDescent="0.3">
      <c r="B16" s="70" t="s">
        <v>292</v>
      </c>
      <c r="C16" s="63" t="s">
        <v>303</v>
      </c>
      <c r="D16" s="65">
        <v>2</v>
      </c>
      <c r="E16" s="61">
        <v>400</v>
      </c>
      <c r="F16" s="20">
        <v>100</v>
      </c>
      <c r="G16" s="62">
        <f t="shared" si="0"/>
        <v>0</v>
      </c>
      <c r="L16" s="2">
        <v>3</v>
      </c>
      <c r="O16" s="2">
        <v>0</v>
      </c>
      <c r="Q16" s="2">
        <v>4</v>
      </c>
      <c r="V16" s="2">
        <v>0</v>
      </c>
      <c r="AB16" s="2">
        <v>7</v>
      </c>
      <c r="AC16" s="2">
        <v>11</v>
      </c>
      <c r="AF16" s="2">
        <v>2</v>
      </c>
      <c r="AH16" s="2">
        <v>0</v>
      </c>
      <c r="AJ16" s="2">
        <v>8</v>
      </c>
      <c r="AO16" s="2">
        <v>8</v>
      </c>
      <c r="AQ16" s="2">
        <v>0</v>
      </c>
      <c r="AT16" s="2">
        <v>6</v>
      </c>
      <c r="BK16" s="2">
        <v>1</v>
      </c>
      <c r="BL16" s="2">
        <v>2</v>
      </c>
      <c r="BN16" s="2">
        <v>4</v>
      </c>
      <c r="BQ16" s="2">
        <v>89</v>
      </c>
    </row>
    <row r="17" spans="2:7" ht="19.5" customHeight="1" x14ac:dyDescent="0.3">
      <c r="B17" s="70" t="s">
        <v>305</v>
      </c>
      <c r="C17" s="63" t="s">
        <v>304</v>
      </c>
      <c r="D17" s="65">
        <v>2</v>
      </c>
      <c r="E17" s="61">
        <v>500</v>
      </c>
      <c r="F17" s="20"/>
      <c r="G17" s="62">
        <f t="shared" si="0"/>
        <v>1000</v>
      </c>
    </row>
    <row r="18" spans="2:7" ht="19.5" customHeight="1" x14ac:dyDescent="0.3">
      <c r="B18" s="70" t="s">
        <v>300</v>
      </c>
      <c r="C18" s="71" t="s">
        <v>299</v>
      </c>
      <c r="D18" s="65">
        <v>1</v>
      </c>
      <c r="E18" s="61">
        <v>600</v>
      </c>
      <c r="F18" s="22"/>
      <c r="G18" s="62">
        <f t="shared" si="0"/>
        <v>600</v>
      </c>
    </row>
    <row r="19" spans="2:7" ht="25.5" customHeight="1" x14ac:dyDescent="0.3">
      <c r="B19" s="23"/>
      <c r="C19" s="24" t="s">
        <v>295</v>
      </c>
      <c r="D19" s="12"/>
      <c r="E19" s="25"/>
      <c r="F19" s="12" t="s">
        <v>18</v>
      </c>
      <c r="G19" s="59">
        <f>SUM(G15:G18)</f>
        <v>14056</v>
      </c>
    </row>
    <row r="20" spans="2:7" ht="25.5" customHeight="1" x14ac:dyDescent="0.3">
      <c r="B20"/>
      <c r="C20" s="26" t="s">
        <v>19</v>
      </c>
      <c r="D20"/>
      <c r="E20"/>
      <c r="F20" s="12" t="s">
        <v>20</v>
      </c>
      <c r="G20" s="60">
        <f>+G19*0.16</f>
        <v>2248.96</v>
      </c>
    </row>
    <row r="21" spans="2:7" ht="25.5" customHeight="1" thickBot="1" x14ac:dyDescent="0.8">
      <c r="B21" s="1">
        <v>12</v>
      </c>
      <c r="C21" s="27" t="s">
        <v>21</v>
      </c>
      <c r="D21"/>
      <c r="E21"/>
      <c r="F21" s="12" t="s">
        <v>293</v>
      </c>
      <c r="G21" s="28">
        <f>SUM(G19:G20)</f>
        <v>16304.96</v>
      </c>
    </row>
    <row r="22" spans="2:7" ht="25.5" customHeight="1" x14ac:dyDescent="0.3">
      <c r="B22" s="29"/>
      <c r="C22" s="30"/>
      <c r="D22" s="31"/>
      <c r="E22"/>
      <c r="F22"/>
      <c r="G22"/>
    </row>
    <row r="23" spans="2:7" ht="25.5" customHeight="1" x14ac:dyDescent="0.75">
      <c r="B23" s="32"/>
      <c r="C23" s="33"/>
      <c r="D23" s="34"/>
      <c r="E23"/>
      <c r="F23" s="35" t="s">
        <v>22</v>
      </c>
      <c r="G23"/>
    </row>
    <row r="24" spans="2:7" ht="20.100000000000001" customHeight="1" x14ac:dyDescent="0.3">
      <c r="B24" s="32"/>
      <c r="C24"/>
      <c r="D24" s="34"/>
      <c r="E24"/>
      <c r="F24"/>
      <c r="G24"/>
    </row>
    <row r="25" spans="2:7" ht="20.100000000000001" customHeight="1" x14ac:dyDescent="0.3">
      <c r="B25" s="32"/>
      <c r="C25"/>
      <c r="D25" s="34"/>
      <c r="E25"/>
      <c r="F25"/>
      <c r="G25" s="36" t="s">
        <v>23</v>
      </c>
    </row>
    <row r="26" spans="2:7" ht="20.100000000000001" customHeight="1" x14ac:dyDescent="0.3">
      <c r="B26" s="74"/>
      <c r="C26" s="74"/>
      <c r="D26" s="34"/>
      <c r="E26"/>
      <c r="F26"/>
      <c r="G26" s="36"/>
    </row>
    <row r="27" spans="2:7" ht="20.100000000000001" customHeight="1" x14ac:dyDescent="0.3">
      <c r="B27" s="74"/>
      <c r="C27" s="74"/>
      <c r="D27" s="34"/>
      <c r="E27"/>
      <c r="F27"/>
      <c r="G27"/>
    </row>
    <row r="28" spans="2:7" ht="20.100000000000001" customHeight="1" x14ac:dyDescent="0.3">
      <c r="B28" s="74"/>
      <c r="C28" s="74"/>
      <c r="D28" s="34"/>
      <c r="E28"/>
      <c r="F28"/>
      <c r="G28" s="36" t="s">
        <v>24</v>
      </c>
    </row>
    <row r="29" spans="2:7" ht="20.100000000000001" customHeight="1" x14ac:dyDescent="0.3">
      <c r="B29" s="32"/>
      <c r="C29"/>
      <c r="D29" s="34"/>
      <c r="E29"/>
      <c r="F29"/>
      <c r="G29" s="36"/>
    </row>
    <row r="30" spans="2:7" ht="20.100000000000001" customHeight="1" x14ac:dyDescent="0.3">
      <c r="B30" s="32"/>
      <c r="C30"/>
      <c r="D30" s="34"/>
      <c r="E30"/>
      <c r="F30"/>
      <c r="G30"/>
    </row>
    <row r="31" spans="2:7" ht="20.100000000000001" customHeight="1" x14ac:dyDescent="0.3">
      <c r="B31" s="32"/>
      <c r="C31"/>
      <c r="D31" s="34"/>
      <c r="E31"/>
      <c r="F31"/>
      <c r="G31" s="37"/>
    </row>
    <row r="32" spans="2:7" ht="20.100000000000001" customHeight="1" x14ac:dyDescent="0.3">
      <c r="B32" s="32"/>
      <c r="C32"/>
      <c r="D32" s="34"/>
      <c r="E32"/>
      <c r="F32"/>
      <c r="G32" s="37" t="s">
        <v>25</v>
      </c>
    </row>
    <row r="33" spans="2:7" ht="20.100000000000001" customHeight="1" x14ac:dyDescent="0.3">
      <c r="B33" s="32"/>
      <c r="C33"/>
      <c r="D33" s="34"/>
      <c r="E33"/>
      <c r="F33"/>
      <c r="G33"/>
    </row>
    <row r="34" spans="2:7" ht="20.100000000000001" customHeight="1" x14ac:dyDescent="0.3">
      <c r="B34" s="32"/>
      <c r="C34"/>
      <c r="D34" s="34"/>
      <c r="E34"/>
      <c r="F34"/>
      <c r="G34" s="37"/>
    </row>
    <row r="35" spans="2:7" ht="20.100000000000001" customHeight="1" x14ac:dyDescent="0.3">
      <c r="B35" s="32"/>
      <c r="C35"/>
      <c r="D35" s="34"/>
      <c r="E35"/>
      <c r="F35"/>
      <c r="G35" s="37" t="s">
        <v>26</v>
      </c>
    </row>
    <row r="36" spans="2:7" ht="20.100000000000001" customHeight="1" x14ac:dyDescent="0.3">
      <c r="B36" s="32"/>
      <c r="C36"/>
      <c r="D36" s="34"/>
      <c r="E36"/>
      <c r="F36"/>
      <c r="G36"/>
    </row>
    <row r="37" spans="2:7" ht="20.100000000000001" customHeight="1" x14ac:dyDescent="0.3">
      <c r="B37" s="32"/>
      <c r="C37"/>
      <c r="D37" s="34"/>
      <c r="E37"/>
      <c r="F37"/>
      <c r="G37"/>
    </row>
    <row r="38" spans="2:7" ht="20.100000000000001" customHeight="1" x14ac:dyDescent="0.3">
      <c r="B38" s="32"/>
      <c r="C38"/>
      <c r="D38" s="34"/>
      <c r="E38"/>
      <c r="F38"/>
      <c r="G38"/>
    </row>
    <row r="39" spans="2:7" ht="20.100000000000001" customHeight="1" x14ac:dyDescent="0.3">
      <c r="B39" s="32"/>
      <c r="C39"/>
      <c r="D39" s="34"/>
      <c r="E39"/>
      <c r="F39"/>
      <c r="G39" s="36" t="s">
        <v>27</v>
      </c>
    </row>
    <row r="40" spans="2:7" ht="20.100000000000001" customHeight="1" x14ac:dyDescent="0.3">
      <c r="B40" s="32"/>
      <c r="C40"/>
      <c r="D40" s="34"/>
      <c r="E40"/>
      <c r="F40"/>
      <c r="G40"/>
    </row>
    <row r="41" spans="2:7" ht="20.100000000000001" customHeight="1" x14ac:dyDescent="0.3">
      <c r="B41" s="32"/>
      <c r="C41"/>
      <c r="D41" s="34"/>
      <c r="E41"/>
      <c r="F41"/>
      <c r="G41"/>
    </row>
    <row r="42" spans="2:7" ht="20.100000000000001" customHeight="1" x14ac:dyDescent="0.3">
      <c r="B42" s="32"/>
      <c r="C42"/>
      <c r="D42" s="34"/>
      <c r="E42"/>
      <c r="F42"/>
      <c r="G42"/>
    </row>
    <row r="43" spans="2:7" ht="20.100000000000001" customHeight="1" x14ac:dyDescent="0.3">
      <c r="B43" s="32"/>
      <c r="C43"/>
      <c r="D43" s="34"/>
      <c r="E43"/>
      <c r="F43"/>
      <c r="G43" s="36" t="s">
        <v>28</v>
      </c>
    </row>
    <row r="44" spans="2:7" ht="20.100000000000001" customHeight="1" x14ac:dyDescent="0.3">
      <c r="B44" s="38"/>
      <c r="C44" s="6"/>
      <c r="D44" s="39"/>
      <c r="E44"/>
      <c r="F44"/>
    </row>
    <row r="45" spans="2:7" ht="36" customHeight="1" x14ac:dyDescent="0.3">
      <c r="B45"/>
      <c r="D45" s="75" t="s">
        <v>29</v>
      </c>
      <c r="E45" s="75"/>
      <c r="F45" s="75"/>
    </row>
    <row r="46" spans="2:7" x14ac:dyDescent="0.3">
      <c r="B46" s="40" t="s">
        <v>294</v>
      </c>
    </row>
    <row r="47" spans="2:7" x14ac:dyDescent="0.3">
      <c r="B47" s="40" t="s">
        <v>307</v>
      </c>
    </row>
    <row r="48" spans="2:7" x14ac:dyDescent="0.3">
      <c r="B48" s="40" t="s">
        <v>30</v>
      </c>
    </row>
  </sheetData>
  <mergeCells count="6">
    <mergeCell ref="B26:C28"/>
    <mergeCell ref="D45:F45"/>
    <mergeCell ref="E2:F3"/>
    <mergeCell ref="G2:G3"/>
    <mergeCell ref="F5:G5"/>
    <mergeCell ref="B9:G9"/>
  </mergeCells>
  <hyperlinks>
    <hyperlink ref="E12" r:id="rId1" xr:uid="{00000000-0004-0000-0000-000000000000}"/>
  </hyperlinks>
  <printOptions horizontalCentered="1" verticalCentered="1"/>
  <pageMargins left="0.196527777777778" right="0.23611111111111099" top="0.23611111111111099" bottom="0.43333333333333302" header="0.51180555555555496" footer="0.51180555555555496"/>
  <pageSetup scale="18" firstPageNumber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C811-3B61-4D09-93D6-B68886130B10}">
  <dimension ref="A1:AMK48"/>
  <sheetViews>
    <sheetView showGridLines="0" tabSelected="1" topLeftCell="A7" zoomScaleNormal="100" workbookViewId="0">
      <selection activeCell="K18" sqref="K18"/>
    </sheetView>
  </sheetViews>
  <sheetFormatPr baseColWidth="10" defaultColWidth="9.140625" defaultRowHeight="14.25" x14ac:dyDescent="0.3"/>
  <cols>
    <col min="1" max="1" width="5.85546875" style="2" customWidth="1"/>
    <col min="2" max="2" width="11.7109375" style="2" customWidth="1"/>
    <col min="3" max="3" width="45.42578125" style="2" customWidth="1"/>
    <col min="4" max="4" width="9.140625" style="2"/>
    <col min="5" max="5" width="12.28515625" style="2" customWidth="1"/>
    <col min="6" max="6" width="9.140625" style="2"/>
    <col min="7" max="7" width="18.28515625" style="2" customWidth="1"/>
    <col min="8" max="1025" width="9.140625" style="2"/>
  </cols>
  <sheetData>
    <row r="1" spans="1:69" ht="13.5" customHeight="1" x14ac:dyDescent="0.3">
      <c r="A1"/>
      <c r="B1"/>
      <c r="C1" s="3" t="s">
        <v>0</v>
      </c>
      <c r="D1" s="4"/>
      <c r="E1" s="4"/>
      <c r="F1" s="4"/>
      <c r="G1" s="4"/>
      <c r="H1"/>
      <c r="I1"/>
    </row>
    <row r="2" spans="1:69" ht="13.5" customHeight="1" x14ac:dyDescent="0.3">
      <c r="A2"/>
      <c r="B2"/>
      <c r="C2" s="3" t="s">
        <v>1</v>
      </c>
      <c r="D2" s="4"/>
      <c r="E2" s="76" t="s">
        <v>2</v>
      </c>
      <c r="F2" s="76"/>
      <c r="G2" s="77"/>
      <c r="H2"/>
      <c r="I2"/>
    </row>
    <row r="3" spans="1:69" ht="13.5" customHeight="1" x14ac:dyDescent="0.3">
      <c r="A3"/>
      <c r="B3"/>
      <c r="C3" s="3" t="s">
        <v>3</v>
      </c>
      <c r="D3" s="4"/>
      <c r="E3" s="76"/>
      <c r="F3" s="76"/>
      <c r="G3" s="77"/>
      <c r="H3"/>
      <c r="I3"/>
    </row>
    <row r="4" spans="1:69" ht="13.5" customHeight="1" x14ac:dyDescent="0.3">
      <c r="A4"/>
      <c r="B4"/>
      <c r="C4" s="3" t="s">
        <v>4</v>
      </c>
      <c r="D4" s="5"/>
      <c r="E4" s="5"/>
      <c r="F4" s="5"/>
      <c r="G4" s="5"/>
      <c r="H4"/>
      <c r="I4"/>
    </row>
    <row r="5" spans="1:69" ht="13.5" customHeight="1" thickBot="1" x14ac:dyDescent="0.35">
      <c r="A5" s="6"/>
      <c r="B5" s="6"/>
      <c r="C5" s="7"/>
      <c r="D5" s="8"/>
      <c r="E5" s="9" t="s">
        <v>5</v>
      </c>
      <c r="F5" s="78">
        <f ca="1">TODAY()</f>
        <v>45042</v>
      </c>
      <c r="G5" s="78"/>
      <c r="H5"/>
      <c r="I5"/>
    </row>
    <row r="6" spans="1:69" x14ac:dyDescent="0.3">
      <c r="B6"/>
      <c r="C6"/>
      <c r="D6"/>
      <c r="E6"/>
      <c r="F6"/>
      <c r="G6"/>
      <c r="H6"/>
      <c r="I6"/>
    </row>
    <row r="7" spans="1:69" x14ac:dyDescent="0.3">
      <c r="B7"/>
      <c r="C7"/>
      <c r="D7"/>
      <c r="E7"/>
      <c r="F7"/>
      <c r="G7"/>
      <c r="H7"/>
      <c r="I7"/>
    </row>
    <row r="8" spans="1:69" x14ac:dyDescent="0.3">
      <c r="B8"/>
      <c r="C8"/>
      <c r="D8"/>
      <c r="E8" s="10"/>
      <c r="F8"/>
      <c r="G8"/>
      <c r="H8"/>
      <c r="I8"/>
    </row>
    <row r="9" spans="1:69" ht="33.75" x14ac:dyDescent="0.3">
      <c r="B9" s="79" t="s">
        <v>6</v>
      </c>
      <c r="C9" s="79"/>
      <c r="D9" s="79"/>
      <c r="E9" s="79"/>
      <c r="F9" s="79"/>
      <c r="G9" s="79"/>
      <c r="H9"/>
      <c r="I9"/>
    </row>
    <row r="10" spans="1:69" ht="8.25" customHeight="1" x14ac:dyDescent="0.3">
      <c r="B10" s="11"/>
      <c r="C10" s="11"/>
      <c r="D10" s="11"/>
      <c r="E10" s="11"/>
      <c r="F10" s="11"/>
      <c r="G10" s="11"/>
      <c r="H10"/>
      <c r="I10"/>
    </row>
    <row r="11" spans="1:69" ht="16.5" customHeight="1" x14ac:dyDescent="0.3">
      <c r="B11" s="12" t="s">
        <v>7</v>
      </c>
      <c r="C11" s="13" t="s">
        <v>296</v>
      </c>
      <c r="D11" s="12" t="s">
        <v>8</v>
      </c>
      <c r="E11" s="14" t="s">
        <v>9</v>
      </c>
      <c r="F11" s="15"/>
      <c r="G11" s="16"/>
      <c r="H11"/>
      <c r="I11"/>
    </row>
    <row r="12" spans="1:69" ht="16.5" customHeight="1" x14ac:dyDescent="0.3">
      <c r="B12" s="12" t="s">
        <v>10</v>
      </c>
      <c r="C12" s="13" t="s">
        <v>297</v>
      </c>
      <c r="D12" s="12" t="s">
        <v>11</v>
      </c>
      <c r="E12" s="64" t="s">
        <v>291</v>
      </c>
      <c r="F12" s="15"/>
      <c r="G12" s="16"/>
      <c r="H12"/>
      <c r="I12"/>
    </row>
    <row r="13" spans="1:69" x14ac:dyDescent="0.3">
      <c r="B13"/>
      <c r="C13"/>
      <c r="D13"/>
      <c r="E13"/>
      <c r="F13"/>
      <c r="G13"/>
      <c r="H13"/>
      <c r="I13"/>
    </row>
    <row r="14" spans="1:69" x14ac:dyDescent="0.3">
      <c r="B14" s="67" t="s">
        <v>12</v>
      </c>
      <c r="C14" s="66" t="s">
        <v>13</v>
      </c>
      <c r="D14" s="17" t="s">
        <v>14</v>
      </c>
      <c r="E14" s="17" t="s">
        <v>15</v>
      </c>
      <c r="F14" s="17" t="s">
        <v>16</v>
      </c>
      <c r="G14" s="18" t="s">
        <v>17</v>
      </c>
      <c r="H14"/>
      <c r="I14"/>
    </row>
    <row r="15" spans="1:69" ht="19.5" customHeight="1" x14ac:dyDescent="0.3">
      <c r="B15" s="73">
        <v>21717</v>
      </c>
      <c r="C15" s="72" t="s">
        <v>301</v>
      </c>
      <c r="D15" s="19">
        <v>6</v>
      </c>
      <c r="E15" s="61">
        <v>6472.08</v>
      </c>
      <c r="F15" s="20"/>
      <c r="G15" s="62">
        <f t="shared" ref="G15:G18" si="0">(E15*D15)*(100-F15)/100</f>
        <v>38832.479999999996</v>
      </c>
      <c r="H15" s="21"/>
      <c r="I15" s="21"/>
    </row>
    <row r="16" spans="1:69" ht="19.5" customHeight="1" x14ac:dyDescent="0.3">
      <c r="B16" s="70" t="s">
        <v>292</v>
      </c>
      <c r="C16" s="63" t="s">
        <v>303</v>
      </c>
      <c r="D16" s="19">
        <v>2</v>
      </c>
      <c r="E16" s="61">
        <v>400</v>
      </c>
      <c r="F16" s="20">
        <v>100</v>
      </c>
      <c r="G16" s="62">
        <f t="shared" si="0"/>
        <v>0</v>
      </c>
      <c r="L16" s="2">
        <v>3</v>
      </c>
      <c r="O16" s="2">
        <v>0</v>
      </c>
      <c r="Q16" s="2">
        <v>4</v>
      </c>
      <c r="V16" s="2">
        <v>0</v>
      </c>
      <c r="AB16" s="2">
        <v>7</v>
      </c>
      <c r="AC16" s="2">
        <v>11</v>
      </c>
      <c r="AF16" s="2">
        <v>2</v>
      </c>
      <c r="AH16" s="2">
        <v>0</v>
      </c>
      <c r="AJ16" s="2">
        <v>8</v>
      </c>
      <c r="AO16" s="2">
        <v>8</v>
      </c>
      <c r="AQ16" s="2">
        <v>0</v>
      </c>
      <c r="AT16" s="2">
        <v>6</v>
      </c>
      <c r="BK16" s="2">
        <v>1</v>
      </c>
      <c r="BL16" s="2">
        <v>2</v>
      </c>
      <c r="BN16" s="2">
        <v>4</v>
      </c>
      <c r="BQ16" s="2">
        <v>89</v>
      </c>
    </row>
    <row r="17" spans="2:7" ht="19.5" customHeight="1" x14ac:dyDescent="0.3">
      <c r="B17" s="70" t="s">
        <v>305</v>
      </c>
      <c r="C17" s="63" t="s">
        <v>304</v>
      </c>
      <c r="D17" s="19">
        <v>2</v>
      </c>
      <c r="E17" s="61">
        <v>500</v>
      </c>
      <c r="F17" s="20"/>
      <c r="G17" s="62">
        <f t="shared" si="0"/>
        <v>1000</v>
      </c>
    </row>
    <row r="18" spans="2:7" ht="19.5" customHeight="1" x14ac:dyDescent="0.3">
      <c r="B18" s="70" t="s">
        <v>300</v>
      </c>
      <c r="C18" s="71" t="s">
        <v>299</v>
      </c>
      <c r="D18" s="19">
        <v>1</v>
      </c>
      <c r="E18" s="61">
        <v>600</v>
      </c>
      <c r="F18" s="22"/>
      <c r="G18" s="62">
        <f t="shared" si="0"/>
        <v>600</v>
      </c>
    </row>
    <row r="19" spans="2:7" ht="25.5" customHeight="1" x14ac:dyDescent="0.3">
      <c r="B19" s="23"/>
      <c r="C19" s="24" t="s">
        <v>306</v>
      </c>
      <c r="D19" s="12"/>
      <c r="E19" s="25"/>
      <c r="F19" s="12" t="s">
        <v>18</v>
      </c>
      <c r="G19" s="59">
        <f>SUM(G15:G18)</f>
        <v>40432.479999999996</v>
      </c>
    </row>
    <row r="20" spans="2:7" ht="25.5" customHeight="1" x14ac:dyDescent="0.3">
      <c r="B20"/>
      <c r="C20" s="26" t="s">
        <v>19</v>
      </c>
      <c r="D20"/>
      <c r="E20"/>
      <c r="F20" s="12" t="s">
        <v>20</v>
      </c>
      <c r="G20" s="60">
        <f>+G19*0.16</f>
        <v>6469.1967999999997</v>
      </c>
    </row>
    <row r="21" spans="2:7" ht="25.5" customHeight="1" thickBot="1" x14ac:dyDescent="0.8">
      <c r="B21" s="1">
        <v>12</v>
      </c>
      <c r="C21" s="27" t="s">
        <v>21</v>
      </c>
      <c r="D21"/>
      <c r="E21"/>
      <c r="F21" s="12" t="s">
        <v>293</v>
      </c>
      <c r="G21" s="28">
        <f>SUM(G19:G20)</f>
        <v>46901.676799999994</v>
      </c>
    </row>
    <row r="22" spans="2:7" ht="25.5" customHeight="1" x14ac:dyDescent="0.3">
      <c r="B22" s="29"/>
      <c r="C22" s="30"/>
      <c r="D22" s="31"/>
      <c r="E22"/>
      <c r="F22"/>
      <c r="G22"/>
    </row>
    <row r="23" spans="2:7" ht="25.5" customHeight="1" x14ac:dyDescent="0.75">
      <c r="B23" s="32"/>
      <c r="C23" s="33"/>
      <c r="D23" s="34"/>
      <c r="E23"/>
      <c r="F23" s="35" t="s">
        <v>22</v>
      </c>
      <c r="G23"/>
    </row>
    <row r="24" spans="2:7" ht="20.100000000000001" customHeight="1" x14ac:dyDescent="0.3">
      <c r="B24" s="32"/>
      <c r="C24"/>
      <c r="D24" s="34"/>
      <c r="E24"/>
      <c r="F24"/>
      <c r="G24"/>
    </row>
    <row r="25" spans="2:7" ht="20.100000000000001" customHeight="1" x14ac:dyDescent="0.3">
      <c r="B25" s="32"/>
      <c r="C25"/>
      <c r="D25" s="34"/>
      <c r="E25"/>
      <c r="F25"/>
      <c r="G25" s="36" t="s">
        <v>23</v>
      </c>
    </row>
    <row r="26" spans="2:7" ht="20.100000000000001" customHeight="1" x14ac:dyDescent="0.3">
      <c r="B26" s="74"/>
      <c r="C26" s="74"/>
      <c r="D26" s="34"/>
      <c r="E26"/>
      <c r="F26"/>
      <c r="G26" s="36"/>
    </row>
    <row r="27" spans="2:7" ht="20.100000000000001" customHeight="1" x14ac:dyDescent="0.3">
      <c r="B27" s="74"/>
      <c r="C27" s="74"/>
      <c r="D27" s="34"/>
      <c r="E27"/>
      <c r="F27"/>
      <c r="G27"/>
    </row>
    <row r="28" spans="2:7" ht="20.100000000000001" customHeight="1" x14ac:dyDescent="0.3">
      <c r="B28" s="74"/>
      <c r="C28" s="74"/>
      <c r="D28" s="34"/>
      <c r="E28"/>
      <c r="F28"/>
      <c r="G28" s="36" t="s">
        <v>24</v>
      </c>
    </row>
    <row r="29" spans="2:7" ht="20.100000000000001" customHeight="1" x14ac:dyDescent="0.3">
      <c r="B29" s="32"/>
      <c r="C29"/>
      <c r="D29" s="34"/>
      <c r="E29"/>
      <c r="F29"/>
      <c r="G29" s="36"/>
    </row>
    <row r="30" spans="2:7" ht="20.100000000000001" customHeight="1" x14ac:dyDescent="0.3">
      <c r="B30" s="32"/>
      <c r="C30"/>
      <c r="D30" s="34"/>
      <c r="E30"/>
      <c r="F30"/>
      <c r="G30"/>
    </row>
    <row r="31" spans="2:7" ht="20.100000000000001" customHeight="1" x14ac:dyDescent="0.3">
      <c r="B31" s="32"/>
      <c r="C31"/>
      <c r="D31" s="34"/>
      <c r="E31"/>
      <c r="F31"/>
      <c r="G31" s="37"/>
    </row>
    <row r="32" spans="2:7" ht="20.100000000000001" customHeight="1" x14ac:dyDescent="0.3">
      <c r="B32" s="32"/>
      <c r="C32"/>
      <c r="D32" s="34"/>
      <c r="E32"/>
      <c r="F32"/>
      <c r="G32" s="37" t="s">
        <v>25</v>
      </c>
    </row>
    <row r="33" spans="2:7" ht="20.100000000000001" customHeight="1" x14ac:dyDescent="0.3">
      <c r="B33" s="32"/>
      <c r="C33"/>
      <c r="D33" s="34"/>
      <c r="E33"/>
      <c r="F33"/>
      <c r="G33"/>
    </row>
    <row r="34" spans="2:7" ht="20.100000000000001" customHeight="1" x14ac:dyDescent="0.3">
      <c r="B34" s="32"/>
      <c r="C34"/>
      <c r="D34" s="34"/>
      <c r="E34"/>
      <c r="F34"/>
      <c r="G34" s="37"/>
    </row>
    <row r="35" spans="2:7" ht="20.100000000000001" customHeight="1" x14ac:dyDescent="0.3">
      <c r="B35" s="32"/>
      <c r="C35"/>
      <c r="D35" s="34"/>
      <c r="E35"/>
      <c r="F35"/>
      <c r="G35" s="37" t="s">
        <v>26</v>
      </c>
    </row>
    <row r="36" spans="2:7" ht="20.100000000000001" customHeight="1" x14ac:dyDescent="0.3">
      <c r="B36" s="32"/>
      <c r="C36"/>
      <c r="D36" s="34"/>
      <c r="E36"/>
      <c r="F36"/>
      <c r="G36"/>
    </row>
    <row r="37" spans="2:7" ht="20.100000000000001" customHeight="1" x14ac:dyDescent="0.3">
      <c r="B37" s="32"/>
      <c r="C37"/>
      <c r="D37" s="34"/>
      <c r="E37"/>
      <c r="F37"/>
      <c r="G37"/>
    </row>
    <row r="38" spans="2:7" ht="20.100000000000001" customHeight="1" x14ac:dyDescent="0.3">
      <c r="B38" s="32"/>
      <c r="C38"/>
      <c r="D38" s="34"/>
      <c r="E38"/>
      <c r="F38"/>
      <c r="G38"/>
    </row>
    <row r="39" spans="2:7" ht="20.100000000000001" customHeight="1" x14ac:dyDescent="0.3">
      <c r="B39" s="32"/>
      <c r="C39"/>
      <c r="D39" s="34"/>
      <c r="E39"/>
      <c r="F39"/>
      <c r="G39" s="36" t="s">
        <v>27</v>
      </c>
    </row>
    <row r="40" spans="2:7" ht="20.100000000000001" customHeight="1" x14ac:dyDescent="0.3">
      <c r="B40" s="32"/>
      <c r="C40"/>
      <c r="D40" s="34"/>
      <c r="E40"/>
      <c r="F40"/>
      <c r="G40"/>
    </row>
    <row r="41" spans="2:7" ht="20.100000000000001" customHeight="1" x14ac:dyDescent="0.3">
      <c r="B41" s="32"/>
      <c r="C41"/>
      <c r="D41" s="34"/>
      <c r="E41"/>
      <c r="F41"/>
      <c r="G41"/>
    </row>
    <row r="42" spans="2:7" ht="20.100000000000001" customHeight="1" x14ac:dyDescent="0.3">
      <c r="B42" s="32"/>
      <c r="C42"/>
      <c r="D42" s="34"/>
      <c r="E42"/>
      <c r="F42"/>
      <c r="G42"/>
    </row>
    <row r="43" spans="2:7" ht="20.100000000000001" customHeight="1" x14ac:dyDescent="0.3">
      <c r="B43" s="32"/>
      <c r="C43"/>
      <c r="D43" s="34"/>
      <c r="E43"/>
      <c r="F43"/>
      <c r="G43" s="36" t="s">
        <v>28</v>
      </c>
    </row>
    <row r="44" spans="2:7" ht="20.100000000000001" customHeight="1" thickBot="1" x14ac:dyDescent="0.35">
      <c r="B44" s="38"/>
      <c r="C44" s="6"/>
      <c r="D44" s="39"/>
      <c r="E44"/>
      <c r="F44"/>
    </row>
    <row r="45" spans="2:7" ht="36" customHeight="1" x14ac:dyDescent="0.3">
      <c r="B45"/>
      <c r="D45" s="75" t="s">
        <v>29</v>
      </c>
      <c r="E45" s="75"/>
      <c r="F45" s="75"/>
    </row>
    <row r="46" spans="2:7" x14ac:dyDescent="0.3">
      <c r="B46" s="40" t="s">
        <v>294</v>
      </c>
    </row>
    <row r="47" spans="2:7" x14ac:dyDescent="0.3">
      <c r="B47" s="40" t="s">
        <v>307</v>
      </c>
    </row>
    <row r="48" spans="2:7" x14ac:dyDescent="0.3">
      <c r="B48" s="40" t="s">
        <v>30</v>
      </c>
    </row>
  </sheetData>
  <mergeCells count="6">
    <mergeCell ref="D45:F45"/>
    <mergeCell ref="E2:F3"/>
    <mergeCell ref="G2:G3"/>
    <mergeCell ref="F5:G5"/>
    <mergeCell ref="B9:G9"/>
    <mergeCell ref="B26:C28"/>
  </mergeCells>
  <hyperlinks>
    <hyperlink ref="E12" r:id="rId1" xr:uid="{FB76899D-D5C0-4CD7-B6E2-9340CB33829C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6"/>
  <sheetViews>
    <sheetView topLeftCell="J1" zoomScale="110" zoomScaleNormal="110" workbookViewId="0">
      <selection activeCell="Y10" sqref="Y10"/>
    </sheetView>
  </sheetViews>
  <sheetFormatPr baseColWidth="10" defaultColWidth="9.140625" defaultRowHeight="13.5" x14ac:dyDescent="0.25"/>
  <cols>
    <col min="1" max="1" width="8.42578125"/>
    <col min="2" max="2" width="9.28515625"/>
    <col min="3" max="3" width="1.140625"/>
    <col min="4" max="5" width="8.42578125"/>
    <col min="6" max="6" width="3.5703125"/>
    <col min="7" max="9" width="8.42578125"/>
    <col min="10" max="10" width="1.140625"/>
    <col min="11" max="11" width="11.28515625"/>
    <col min="12" max="12" width="12.85546875"/>
    <col min="13" max="13" width="3.140625"/>
    <col min="14" max="14" width="11.85546875"/>
    <col min="15" max="15" width="10.140625"/>
    <col min="16" max="16" width="8.42578125"/>
    <col min="18" max="18" width="3.5703125"/>
    <col min="19" max="19" width="10.42578125"/>
    <col min="20" max="20" width="8.42578125"/>
    <col min="21" max="21" width="7.28515625" style="42"/>
    <col min="22" max="22" width="3.5703125"/>
    <col min="23" max="23" width="12.140625"/>
    <col min="24" max="24" width="9.5703125"/>
    <col min="25" max="25" width="11.5703125"/>
    <col min="26" max="26" width="18.28515625"/>
    <col min="27" max="1025" width="8.42578125"/>
  </cols>
  <sheetData>
    <row r="1" spans="1:27" s="45" customFormat="1" ht="15" x14ac:dyDescent="0.25">
      <c r="A1" s="43" t="s">
        <v>32</v>
      </c>
      <c r="B1" s="44" t="s">
        <v>33</v>
      </c>
      <c r="D1" s="43" t="s">
        <v>34</v>
      </c>
      <c r="E1" s="46" t="s">
        <v>35</v>
      </c>
      <c r="F1" s="46"/>
      <c r="G1" s="43" t="s">
        <v>32</v>
      </c>
      <c r="H1" s="46" t="s">
        <v>36</v>
      </c>
      <c r="I1" s="44" t="s">
        <v>37</v>
      </c>
      <c r="K1" s="43" t="s">
        <v>38</v>
      </c>
      <c r="L1" s="44" t="s">
        <v>39</v>
      </c>
      <c r="N1" s="43" t="s">
        <v>40</v>
      </c>
      <c r="O1" s="46" t="s">
        <v>41</v>
      </c>
      <c r="P1" s="46" t="s">
        <v>42</v>
      </c>
      <c r="Q1" s="44" t="s">
        <v>43</v>
      </c>
      <c r="S1" s="43" t="s">
        <v>44</v>
      </c>
      <c r="T1" s="46" t="s">
        <v>45</v>
      </c>
      <c r="U1" s="47" t="s">
        <v>46</v>
      </c>
      <c r="W1" s="43" t="s">
        <v>47</v>
      </c>
      <c r="X1" s="46" t="s">
        <v>48</v>
      </c>
      <c r="Y1" s="46" t="s">
        <v>49</v>
      </c>
      <c r="Z1" s="44"/>
      <c r="AA1" s="45" t="s">
        <v>50</v>
      </c>
    </row>
    <row r="2" spans="1:27" ht="409.5" x14ac:dyDescent="0.25">
      <c r="A2" s="48" t="s">
        <v>51</v>
      </c>
      <c r="B2" s="49" t="s">
        <v>52</v>
      </c>
      <c r="D2" s="50" t="s">
        <v>53</v>
      </c>
      <c r="E2" s="51" t="s">
        <v>54</v>
      </c>
      <c r="G2" s="48" t="s">
        <v>55</v>
      </c>
      <c r="H2" t="s">
        <v>56</v>
      </c>
      <c r="I2" s="49">
        <v>1</v>
      </c>
      <c r="K2" s="48" t="s">
        <v>57</v>
      </c>
      <c r="L2" s="49" t="s">
        <v>52</v>
      </c>
      <c r="N2" s="48" t="s">
        <v>58</v>
      </c>
      <c r="O2" t="s">
        <v>59</v>
      </c>
      <c r="P2" t="s">
        <v>60</v>
      </c>
      <c r="Q2" s="49" t="s">
        <v>58</v>
      </c>
      <c r="S2" s="48" t="s">
        <v>61</v>
      </c>
      <c r="T2" t="s">
        <v>61</v>
      </c>
      <c r="U2" s="52">
        <v>0</v>
      </c>
      <c r="W2" s="48" t="s">
        <v>62</v>
      </c>
      <c r="X2" t="s">
        <v>63</v>
      </c>
      <c r="Y2" t="s">
        <v>64</v>
      </c>
      <c r="Z2" s="49" t="s">
        <v>65</v>
      </c>
      <c r="AA2" s="41" t="s">
        <v>66</v>
      </c>
    </row>
    <row r="3" spans="1:27" ht="15" x14ac:dyDescent="0.25">
      <c r="A3" s="48" t="s">
        <v>67</v>
      </c>
      <c r="B3" s="49" t="s">
        <v>68</v>
      </c>
      <c r="G3" s="48" t="s">
        <v>69</v>
      </c>
      <c r="H3" t="s">
        <v>70</v>
      </c>
      <c r="I3" s="49">
        <v>1</v>
      </c>
      <c r="K3" s="48" t="s">
        <v>71</v>
      </c>
      <c r="L3" s="49" t="s">
        <v>52</v>
      </c>
      <c r="N3" s="48" t="s">
        <v>72</v>
      </c>
      <c r="O3" t="s">
        <v>73</v>
      </c>
      <c r="P3" t="s">
        <v>60</v>
      </c>
      <c r="Q3" s="49" t="s">
        <v>72</v>
      </c>
      <c r="S3" s="48" t="s">
        <v>74</v>
      </c>
      <c r="T3" t="s">
        <v>61</v>
      </c>
      <c r="U3" s="52">
        <v>0</v>
      </c>
      <c r="W3" s="48" t="s">
        <v>75</v>
      </c>
      <c r="X3" t="s">
        <v>76</v>
      </c>
      <c r="Y3" t="s">
        <v>77</v>
      </c>
      <c r="Z3" s="49" t="s">
        <v>78</v>
      </c>
    </row>
    <row r="4" spans="1:27" ht="15" x14ac:dyDescent="0.25">
      <c r="A4" s="48" t="s">
        <v>79</v>
      </c>
      <c r="B4" s="49" t="s">
        <v>80</v>
      </c>
      <c r="G4" s="48" t="s">
        <v>81</v>
      </c>
      <c r="H4" t="s">
        <v>82</v>
      </c>
      <c r="I4" s="49">
        <v>1</v>
      </c>
      <c r="K4" s="48" t="s">
        <v>83</v>
      </c>
      <c r="L4" s="49" t="s">
        <v>83</v>
      </c>
      <c r="N4" s="48" t="s">
        <v>84</v>
      </c>
      <c r="O4" t="s">
        <v>31</v>
      </c>
      <c r="P4" t="s">
        <v>60</v>
      </c>
      <c r="Q4" s="49" t="s">
        <v>84</v>
      </c>
      <c r="S4" s="48" t="s">
        <v>85</v>
      </c>
      <c r="T4" t="s">
        <v>61</v>
      </c>
      <c r="U4" s="52">
        <v>0</v>
      </c>
      <c r="W4" s="48" t="s">
        <v>86</v>
      </c>
      <c r="X4" t="s">
        <v>87</v>
      </c>
      <c r="Y4" t="s">
        <v>64</v>
      </c>
      <c r="Z4" s="49" t="s">
        <v>88</v>
      </c>
    </row>
    <row r="5" spans="1:27" ht="15" x14ac:dyDescent="0.25">
      <c r="A5" s="53" t="s">
        <v>89</v>
      </c>
      <c r="B5" s="54" t="s">
        <v>90</v>
      </c>
      <c r="D5" s="55" t="s">
        <v>91</v>
      </c>
      <c r="E5" s="56">
        <v>0.16</v>
      </c>
      <c r="G5" s="48" t="s">
        <v>92</v>
      </c>
      <c r="H5" t="s">
        <v>93</v>
      </c>
      <c r="I5" s="49">
        <v>1</v>
      </c>
      <c r="K5" s="48" t="s">
        <v>94</v>
      </c>
      <c r="L5" s="49" t="s">
        <v>94</v>
      </c>
      <c r="N5" s="48" t="s">
        <v>95</v>
      </c>
      <c r="O5" t="s">
        <v>96</v>
      </c>
      <c r="P5" t="s">
        <v>60</v>
      </c>
      <c r="Q5" s="49" t="s">
        <v>95</v>
      </c>
      <c r="S5" s="48" t="s">
        <v>97</v>
      </c>
      <c r="T5" t="s">
        <v>97</v>
      </c>
      <c r="U5" s="52">
        <v>0</v>
      </c>
      <c r="W5" s="48" t="s">
        <v>98</v>
      </c>
      <c r="X5" t="s">
        <v>99</v>
      </c>
      <c r="Y5" t="s">
        <v>77</v>
      </c>
      <c r="Z5" s="49" t="s">
        <v>100</v>
      </c>
    </row>
    <row r="6" spans="1:27" ht="15" x14ac:dyDescent="0.25">
      <c r="G6" s="48" t="s">
        <v>101</v>
      </c>
      <c r="H6" t="s">
        <v>102</v>
      </c>
      <c r="I6" s="49">
        <v>1</v>
      </c>
      <c r="K6" s="48" t="s">
        <v>103</v>
      </c>
      <c r="L6" s="49" t="s">
        <v>103</v>
      </c>
      <c r="N6" s="48" t="s">
        <v>104</v>
      </c>
      <c r="O6" t="s">
        <v>105</v>
      </c>
      <c r="P6" t="s">
        <v>60</v>
      </c>
      <c r="Q6" s="49" t="s">
        <v>104</v>
      </c>
      <c r="S6" s="48" t="s">
        <v>106</v>
      </c>
      <c r="T6" t="s">
        <v>107</v>
      </c>
      <c r="U6" s="52">
        <v>0.06</v>
      </c>
      <c r="W6" s="48" t="s">
        <v>108</v>
      </c>
      <c r="X6" t="s">
        <v>109</v>
      </c>
      <c r="Y6" t="s">
        <v>64</v>
      </c>
      <c r="Z6" s="49" t="s">
        <v>110</v>
      </c>
    </row>
    <row r="7" spans="1:27" ht="15" x14ac:dyDescent="0.25">
      <c r="G7" s="48" t="s">
        <v>111</v>
      </c>
      <c r="H7" t="s">
        <v>112</v>
      </c>
      <c r="I7" s="49">
        <v>1</v>
      </c>
      <c r="K7" s="48" t="s">
        <v>113</v>
      </c>
      <c r="L7" s="49" t="s">
        <v>103</v>
      </c>
      <c r="N7" s="48" t="s">
        <v>114</v>
      </c>
      <c r="O7" t="s">
        <v>115</v>
      </c>
      <c r="P7" t="s">
        <v>60</v>
      </c>
      <c r="Q7" s="49" t="s">
        <v>114</v>
      </c>
      <c r="S7" s="48" t="s">
        <v>116</v>
      </c>
      <c r="T7" t="s">
        <v>117</v>
      </c>
      <c r="U7" s="52">
        <v>0.11</v>
      </c>
      <c r="W7" s="48" t="s">
        <v>118</v>
      </c>
      <c r="X7" t="s">
        <v>119</v>
      </c>
      <c r="Y7" t="s">
        <v>64</v>
      </c>
      <c r="Z7" s="49" t="s">
        <v>120</v>
      </c>
    </row>
    <row r="8" spans="1:27" ht="15" x14ac:dyDescent="0.25">
      <c r="G8" s="48" t="s">
        <v>121</v>
      </c>
      <c r="H8" t="s">
        <v>122</v>
      </c>
      <c r="I8" s="49">
        <v>1</v>
      </c>
      <c r="K8" s="48" t="s">
        <v>123</v>
      </c>
      <c r="L8" s="49" t="s">
        <v>123</v>
      </c>
      <c r="N8" s="48" t="s">
        <v>124</v>
      </c>
      <c r="O8" t="s">
        <v>125</v>
      </c>
      <c r="P8" t="s">
        <v>60</v>
      </c>
      <c r="Q8" s="49" t="s">
        <v>126</v>
      </c>
      <c r="S8" s="48" t="s">
        <v>127</v>
      </c>
      <c r="T8" t="s">
        <v>128</v>
      </c>
      <c r="U8" s="52">
        <v>0</v>
      </c>
      <c r="W8" s="48" t="s">
        <v>129</v>
      </c>
      <c r="X8" t="s">
        <v>130</v>
      </c>
      <c r="Y8" t="s">
        <v>77</v>
      </c>
      <c r="Z8" s="49" t="s">
        <v>131</v>
      </c>
    </row>
    <row r="9" spans="1:27" ht="15" x14ac:dyDescent="0.25">
      <c r="G9" s="48" t="s">
        <v>132</v>
      </c>
      <c r="H9" t="s">
        <v>133</v>
      </c>
      <c r="I9" s="49">
        <v>1</v>
      </c>
      <c r="K9" s="48" t="s">
        <v>134</v>
      </c>
      <c r="L9" s="49" t="s">
        <v>134</v>
      </c>
      <c r="N9" s="48" t="s">
        <v>126</v>
      </c>
      <c r="O9" t="s">
        <v>135</v>
      </c>
      <c r="P9" t="s">
        <v>60</v>
      </c>
      <c r="Q9" s="49" t="s">
        <v>136</v>
      </c>
      <c r="S9" s="48" t="s">
        <v>137</v>
      </c>
      <c r="T9" t="s">
        <v>138</v>
      </c>
      <c r="U9" s="52">
        <v>0</v>
      </c>
      <c r="W9" s="48" t="s">
        <v>139</v>
      </c>
      <c r="X9" t="s">
        <v>140</v>
      </c>
      <c r="Y9" t="s">
        <v>77</v>
      </c>
      <c r="Z9" s="49" t="s">
        <v>141</v>
      </c>
    </row>
    <row r="10" spans="1:27" ht="15" x14ac:dyDescent="0.25">
      <c r="G10" s="48" t="s">
        <v>142</v>
      </c>
      <c r="H10" t="s">
        <v>143</v>
      </c>
      <c r="I10" s="49">
        <v>1</v>
      </c>
      <c r="K10" s="48" t="s">
        <v>68</v>
      </c>
      <c r="L10" s="49" t="s">
        <v>68</v>
      </c>
      <c r="N10" s="48" t="s">
        <v>60</v>
      </c>
      <c r="O10" t="s">
        <v>144</v>
      </c>
      <c r="P10" t="s">
        <v>60</v>
      </c>
      <c r="Q10" s="49" t="s">
        <v>145</v>
      </c>
      <c r="S10" s="48" t="s">
        <v>146</v>
      </c>
      <c r="T10" t="s">
        <v>147</v>
      </c>
      <c r="U10" s="52">
        <v>0</v>
      </c>
      <c r="W10" s="48" t="s">
        <v>148</v>
      </c>
      <c r="X10" t="s">
        <v>149</v>
      </c>
      <c r="Y10" t="s">
        <v>64</v>
      </c>
      <c r="Z10" s="49" t="s">
        <v>150</v>
      </c>
    </row>
    <row r="11" spans="1:27" ht="15" x14ac:dyDescent="0.25">
      <c r="G11" s="48" t="s">
        <v>151</v>
      </c>
      <c r="H11" t="s">
        <v>152</v>
      </c>
      <c r="I11" s="49">
        <v>1</v>
      </c>
      <c r="K11" s="48" t="s">
        <v>80</v>
      </c>
      <c r="L11" s="49" t="s">
        <v>80</v>
      </c>
      <c r="N11" s="48" t="s">
        <v>136</v>
      </c>
      <c r="O11" t="s">
        <v>153</v>
      </c>
      <c r="P11" t="s">
        <v>60</v>
      </c>
      <c r="Q11" s="49"/>
      <c r="S11" s="53" t="s">
        <v>154</v>
      </c>
      <c r="T11" s="57" t="s">
        <v>155</v>
      </c>
      <c r="U11" s="58">
        <v>0</v>
      </c>
      <c r="W11" s="48" t="s">
        <v>156</v>
      </c>
      <c r="X11" t="s">
        <v>157</v>
      </c>
      <c r="Y11" t="s">
        <v>77</v>
      </c>
      <c r="Z11" s="49" t="s">
        <v>158</v>
      </c>
    </row>
    <row r="12" spans="1:27" x14ac:dyDescent="0.25">
      <c r="G12" s="48" t="s">
        <v>159</v>
      </c>
      <c r="H12" t="s">
        <v>160</v>
      </c>
      <c r="I12" s="49">
        <v>1</v>
      </c>
      <c r="K12" s="48" t="s">
        <v>161</v>
      </c>
      <c r="L12" s="49" t="s">
        <v>161</v>
      </c>
      <c r="N12" s="48" t="s">
        <v>145</v>
      </c>
      <c r="O12" t="s">
        <v>162</v>
      </c>
      <c r="P12" t="s">
        <v>60</v>
      </c>
      <c r="Q12" s="49"/>
      <c r="W12" s="48" t="s">
        <v>163</v>
      </c>
      <c r="X12" t="s">
        <v>164</v>
      </c>
      <c r="Y12" t="s">
        <v>64</v>
      </c>
      <c r="Z12" s="49" t="s">
        <v>165</v>
      </c>
    </row>
    <row r="13" spans="1:27" x14ac:dyDescent="0.25">
      <c r="G13" s="48" t="s">
        <v>166</v>
      </c>
      <c r="H13" t="s">
        <v>167</v>
      </c>
      <c r="I13" s="49">
        <v>1</v>
      </c>
      <c r="K13" s="53" t="s">
        <v>168</v>
      </c>
      <c r="L13" s="54" t="s">
        <v>168</v>
      </c>
      <c r="N13" s="48"/>
      <c r="O13" t="s">
        <v>169</v>
      </c>
      <c r="P13" t="s">
        <v>60</v>
      </c>
      <c r="Q13" s="49"/>
      <c r="W13" s="48" t="s">
        <v>170</v>
      </c>
      <c r="X13" t="s">
        <v>171</v>
      </c>
      <c r="Y13" t="s">
        <v>64</v>
      </c>
      <c r="Z13" s="49" t="s">
        <v>172</v>
      </c>
    </row>
    <row r="14" spans="1:27" x14ac:dyDescent="0.25">
      <c r="G14" s="48" t="s">
        <v>173</v>
      </c>
      <c r="H14" t="s">
        <v>174</v>
      </c>
      <c r="I14" s="49">
        <v>1</v>
      </c>
      <c r="N14" s="48"/>
      <c r="O14" t="s">
        <v>175</v>
      </c>
      <c r="P14" t="s">
        <v>60</v>
      </c>
      <c r="Q14" s="49"/>
      <c r="W14" s="48" t="s">
        <v>176</v>
      </c>
      <c r="X14" t="s">
        <v>177</v>
      </c>
      <c r="Y14" t="s">
        <v>64</v>
      </c>
      <c r="Z14" s="49" t="s">
        <v>178</v>
      </c>
    </row>
    <row r="15" spans="1:27" x14ac:dyDescent="0.25">
      <c r="G15" s="48" t="s">
        <v>179</v>
      </c>
      <c r="H15" t="s">
        <v>180</v>
      </c>
      <c r="I15" s="49">
        <v>1</v>
      </c>
      <c r="N15" s="48"/>
      <c r="O15" t="s">
        <v>181</v>
      </c>
      <c r="P15" t="s">
        <v>60</v>
      </c>
      <c r="Q15" s="49"/>
      <c r="W15" s="48" t="s">
        <v>182</v>
      </c>
      <c r="X15" t="s">
        <v>183</v>
      </c>
      <c r="Y15" t="s">
        <v>77</v>
      </c>
      <c r="Z15" s="49" t="s">
        <v>184</v>
      </c>
    </row>
    <row r="16" spans="1:27" x14ac:dyDescent="0.25">
      <c r="G16" s="48" t="s">
        <v>185</v>
      </c>
      <c r="H16" t="s">
        <v>186</v>
      </c>
      <c r="I16" s="49">
        <v>1</v>
      </c>
      <c r="N16" s="48"/>
      <c r="O16" t="s">
        <v>187</v>
      </c>
      <c r="P16" t="s">
        <v>60</v>
      </c>
      <c r="Q16" s="49"/>
      <c r="W16" s="48" t="s">
        <v>188</v>
      </c>
      <c r="X16" t="s">
        <v>189</v>
      </c>
      <c r="Y16" t="s">
        <v>64</v>
      </c>
      <c r="Z16" s="49" t="s">
        <v>190</v>
      </c>
    </row>
    <row r="17" spans="7:26" x14ac:dyDescent="0.25">
      <c r="G17" s="48" t="s">
        <v>191</v>
      </c>
      <c r="H17" t="s">
        <v>192</v>
      </c>
      <c r="I17" s="49">
        <v>1</v>
      </c>
      <c r="N17" s="48"/>
      <c r="O17" t="s">
        <v>193</v>
      </c>
      <c r="P17" t="s">
        <v>60</v>
      </c>
      <c r="Q17" s="49"/>
      <c r="W17" s="48" t="s">
        <v>194</v>
      </c>
      <c r="X17" t="s">
        <v>195</v>
      </c>
      <c r="Y17" t="s">
        <v>64</v>
      </c>
      <c r="Z17" s="49" t="s">
        <v>196</v>
      </c>
    </row>
    <row r="18" spans="7:26" x14ac:dyDescent="0.25">
      <c r="G18" s="48" t="s">
        <v>197</v>
      </c>
      <c r="H18" t="s">
        <v>198</v>
      </c>
      <c r="I18" s="49">
        <v>1</v>
      </c>
      <c r="N18" s="48"/>
      <c r="O18" t="s">
        <v>199</v>
      </c>
      <c r="P18" t="s">
        <v>60</v>
      </c>
      <c r="Q18" s="49"/>
      <c r="W18" s="48" t="s">
        <v>200</v>
      </c>
      <c r="X18" t="s">
        <v>201</v>
      </c>
      <c r="Y18" t="s">
        <v>77</v>
      </c>
      <c r="Z18" s="49" t="s">
        <v>202</v>
      </c>
    </row>
    <row r="19" spans="7:26" x14ac:dyDescent="0.25">
      <c r="G19" s="48" t="s">
        <v>203</v>
      </c>
      <c r="H19" t="s">
        <v>204</v>
      </c>
      <c r="I19" s="49">
        <v>1</v>
      </c>
      <c r="N19" s="48"/>
      <c r="O19" t="s">
        <v>205</v>
      </c>
      <c r="P19" t="s">
        <v>60</v>
      </c>
      <c r="Q19" s="49"/>
      <c r="W19" s="48" t="s">
        <v>206</v>
      </c>
      <c r="X19" t="s">
        <v>207</v>
      </c>
      <c r="Y19" t="s">
        <v>64</v>
      </c>
      <c r="Z19" s="49" t="s">
        <v>208</v>
      </c>
    </row>
    <row r="20" spans="7:26" x14ac:dyDescent="0.25">
      <c r="G20" s="48" t="s">
        <v>209</v>
      </c>
      <c r="H20" t="s">
        <v>210</v>
      </c>
      <c r="I20" s="49">
        <v>1</v>
      </c>
      <c r="N20" s="48"/>
      <c r="O20" t="s">
        <v>211</v>
      </c>
      <c r="P20" t="s">
        <v>60</v>
      </c>
      <c r="Q20" s="49"/>
      <c r="W20" s="48" t="s">
        <v>212</v>
      </c>
      <c r="X20" t="s">
        <v>213</v>
      </c>
      <c r="Y20" t="s">
        <v>64</v>
      </c>
      <c r="Z20" s="49" t="s">
        <v>214</v>
      </c>
    </row>
    <row r="21" spans="7:26" x14ac:dyDescent="0.25">
      <c r="G21" s="53" t="s">
        <v>215</v>
      </c>
      <c r="H21" s="57" t="s">
        <v>216</v>
      </c>
      <c r="I21" s="54">
        <v>1</v>
      </c>
      <c r="N21" s="48"/>
      <c r="O21" t="s">
        <v>217</v>
      </c>
      <c r="P21" t="s">
        <v>60</v>
      </c>
      <c r="Q21" s="49"/>
      <c r="W21" s="48" t="s">
        <v>218</v>
      </c>
      <c r="X21" t="s">
        <v>219</v>
      </c>
      <c r="Y21" t="s">
        <v>64</v>
      </c>
      <c r="Z21" s="49" t="s">
        <v>220</v>
      </c>
    </row>
    <row r="22" spans="7:26" x14ac:dyDescent="0.25">
      <c r="N22" s="48"/>
      <c r="O22" t="s">
        <v>221</v>
      </c>
      <c r="P22" t="s">
        <v>60</v>
      </c>
      <c r="Q22" s="49"/>
      <c r="W22" s="48" t="s">
        <v>222</v>
      </c>
      <c r="X22" t="s">
        <v>223</v>
      </c>
      <c r="Y22" t="s">
        <v>64</v>
      </c>
      <c r="Z22" s="49" t="s">
        <v>224</v>
      </c>
    </row>
    <row r="23" spans="7:26" x14ac:dyDescent="0.25">
      <c r="N23" s="48"/>
      <c r="O23" t="s">
        <v>225</v>
      </c>
      <c r="P23" t="s">
        <v>60</v>
      </c>
      <c r="Q23" s="49"/>
      <c r="W23" s="48" t="s">
        <v>226</v>
      </c>
      <c r="X23" t="s">
        <v>227</v>
      </c>
      <c r="Y23" t="s">
        <v>77</v>
      </c>
      <c r="Z23" s="49" t="s">
        <v>228</v>
      </c>
    </row>
    <row r="24" spans="7:26" x14ac:dyDescent="0.25">
      <c r="N24" s="48"/>
      <c r="O24" t="s">
        <v>229</v>
      </c>
      <c r="P24" t="s">
        <v>230</v>
      </c>
      <c r="Q24" s="49"/>
      <c r="W24" s="48" t="s">
        <v>231</v>
      </c>
      <c r="X24" t="s">
        <v>232</v>
      </c>
      <c r="Y24" t="s">
        <v>233</v>
      </c>
      <c r="Z24" s="49" t="s">
        <v>233</v>
      </c>
    </row>
    <row r="25" spans="7:26" x14ac:dyDescent="0.25">
      <c r="N25" s="48"/>
      <c r="O25" t="s">
        <v>234</v>
      </c>
      <c r="P25" t="s">
        <v>230</v>
      </c>
      <c r="Q25" s="49"/>
      <c r="W25" s="48" t="s">
        <v>235</v>
      </c>
      <c r="X25" t="s">
        <v>236</v>
      </c>
      <c r="Y25" t="s">
        <v>77</v>
      </c>
      <c r="Z25" s="49" t="s">
        <v>237</v>
      </c>
    </row>
    <row r="26" spans="7:26" x14ac:dyDescent="0.25">
      <c r="N26" s="48"/>
      <c r="O26" t="s">
        <v>238</v>
      </c>
      <c r="P26" t="s">
        <v>230</v>
      </c>
      <c r="Q26" s="49"/>
      <c r="W26" s="48" t="s">
        <v>239</v>
      </c>
      <c r="X26" t="s">
        <v>240</v>
      </c>
      <c r="Y26" t="s">
        <v>77</v>
      </c>
      <c r="Z26" s="49" t="s">
        <v>241</v>
      </c>
    </row>
    <row r="27" spans="7:26" x14ac:dyDescent="0.25">
      <c r="N27" s="48"/>
      <c r="O27" t="s">
        <v>242</v>
      </c>
      <c r="P27" t="s">
        <v>230</v>
      </c>
      <c r="Q27" s="49"/>
      <c r="W27" s="48" t="s">
        <v>243</v>
      </c>
      <c r="X27" t="s">
        <v>244</v>
      </c>
      <c r="Y27" t="s">
        <v>77</v>
      </c>
      <c r="Z27" s="49" t="s">
        <v>245</v>
      </c>
    </row>
    <row r="28" spans="7:26" x14ac:dyDescent="0.25">
      <c r="N28" s="53"/>
      <c r="O28" s="57"/>
      <c r="P28" s="57" t="s">
        <v>60</v>
      </c>
      <c r="Q28" s="54"/>
      <c r="W28" s="48" t="s">
        <v>246</v>
      </c>
      <c r="X28" t="s">
        <v>247</v>
      </c>
      <c r="Y28" t="s">
        <v>77</v>
      </c>
      <c r="Z28" s="49" t="s">
        <v>248</v>
      </c>
    </row>
    <row r="29" spans="7:26" x14ac:dyDescent="0.25">
      <c r="W29" s="48" t="s">
        <v>249</v>
      </c>
      <c r="X29" t="s">
        <v>250</v>
      </c>
      <c r="Y29" t="s">
        <v>77</v>
      </c>
      <c r="Z29" s="49" t="s">
        <v>251</v>
      </c>
    </row>
    <row r="30" spans="7:26" x14ac:dyDescent="0.25">
      <c r="W30" s="48" t="s">
        <v>252</v>
      </c>
      <c r="X30" t="s">
        <v>253</v>
      </c>
      <c r="Y30" t="s">
        <v>77</v>
      </c>
      <c r="Z30" s="49" t="s">
        <v>254</v>
      </c>
    </row>
    <row r="31" spans="7:26" x14ac:dyDescent="0.25">
      <c r="W31" s="48" t="s">
        <v>255</v>
      </c>
      <c r="X31" t="s">
        <v>256</v>
      </c>
      <c r="Y31" t="s">
        <v>64</v>
      </c>
      <c r="Z31" s="49" t="s">
        <v>257</v>
      </c>
    </row>
    <row r="32" spans="7:26" x14ac:dyDescent="0.25">
      <c r="W32" s="48" t="s">
        <v>258</v>
      </c>
      <c r="X32" t="s">
        <v>259</v>
      </c>
      <c r="Y32" t="s">
        <v>77</v>
      </c>
      <c r="Z32" s="49" t="s">
        <v>260</v>
      </c>
    </row>
    <row r="33" spans="23:26" x14ac:dyDescent="0.25">
      <c r="W33" s="48" t="s">
        <v>261</v>
      </c>
      <c r="X33" t="s">
        <v>262</v>
      </c>
      <c r="Y33" t="s">
        <v>77</v>
      </c>
      <c r="Z33" s="49" t="s">
        <v>263</v>
      </c>
    </row>
    <row r="34" spans="23:26" x14ac:dyDescent="0.25">
      <c r="W34" s="48" t="s">
        <v>264</v>
      </c>
      <c r="X34" t="s">
        <v>265</v>
      </c>
      <c r="Y34" t="s">
        <v>77</v>
      </c>
      <c r="Z34" s="49" t="s">
        <v>266</v>
      </c>
    </row>
    <row r="35" spans="23:26" x14ac:dyDescent="0.25">
      <c r="W35" s="48" t="s">
        <v>267</v>
      </c>
      <c r="X35" t="s">
        <v>268</v>
      </c>
      <c r="Y35" t="s">
        <v>77</v>
      </c>
      <c r="Z35" s="49" t="s">
        <v>269</v>
      </c>
    </row>
    <row r="36" spans="23:26" x14ac:dyDescent="0.25">
      <c r="W36" s="48" t="s">
        <v>270</v>
      </c>
      <c r="X36" t="s">
        <v>271</v>
      </c>
      <c r="Y36" t="s">
        <v>64</v>
      </c>
      <c r="Z36" s="49" t="s">
        <v>272</v>
      </c>
    </row>
    <row r="37" spans="23:26" x14ac:dyDescent="0.25">
      <c r="W37" s="48" t="s">
        <v>273</v>
      </c>
      <c r="X37" t="s">
        <v>274</v>
      </c>
      <c r="Y37" t="s">
        <v>77</v>
      </c>
      <c r="Z37" s="49" t="s">
        <v>275</v>
      </c>
    </row>
    <row r="38" spans="23:26" x14ac:dyDescent="0.25">
      <c r="W38" s="48" t="s">
        <v>276</v>
      </c>
      <c r="X38" t="s">
        <v>277</v>
      </c>
      <c r="Y38" t="s">
        <v>64</v>
      </c>
      <c r="Z38" s="49" t="s">
        <v>278</v>
      </c>
    </row>
    <row r="39" spans="23:26" x14ac:dyDescent="0.25">
      <c r="W39" s="48" t="s">
        <v>279</v>
      </c>
      <c r="X39" t="s">
        <v>280</v>
      </c>
      <c r="Y39" t="s">
        <v>77</v>
      </c>
      <c r="Z39" s="49" t="s">
        <v>281</v>
      </c>
    </row>
    <row r="40" spans="23:26" x14ac:dyDescent="0.25">
      <c r="W40" s="48" t="s">
        <v>282</v>
      </c>
      <c r="X40" t="s">
        <v>283</v>
      </c>
      <c r="Y40" t="s">
        <v>64</v>
      </c>
      <c r="Z40" s="49" t="s">
        <v>284</v>
      </c>
    </row>
    <row r="41" spans="23:26" x14ac:dyDescent="0.25">
      <c r="W41" s="48" t="s">
        <v>285</v>
      </c>
      <c r="X41" t="s">
        <v>286</v>
      </c>
      <c r="Y41" t="s">
        <v>64</v>
      </c>
      <c r="Z41" s="49" t="s">
        <v>287</v>
      </c>
    </row>
    <row r="42" spans="23:26" x14ac:dyDescent="0.25">
      <c r="W42" s="53" t="s">
        <v>288</v>
      </c>
      <c r="X42" s="57" t="s">
        <v>289</v>
      </c>
      <c r="Y42" s="57" t="s">
        <v>64</v>
      </c>
      <c r="Z42" s="54" t="s">
        <v>290</v>
      </c>
    </row>
    <row r="43" spans="23:26" x14ac:dyDescent="0.25">
      <c r="W43" s="48"/>
      <c r="X43" s="49"/>
    </row>
    <row r="44" spans="23:26" x14ac:dyDescent="0.25">
      <c r="W44" s="48"/>
      <c r="X44" s="49"/>
    </row>
    <row r="45" spans="23:26" x14ac:dyDescent="0.25">
      <c r="W45" s="48"/>
      <c r="X45" s="49"/>
    </row>
    <row r="46" spans="23:26" x14ac:dyDescent="0.25">
      <c r="W46" s="48"/>
      <c r="X46" s="49"/>
    </row>
  </sheetData>
  <autoFilter ref="W1:Y42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4C25358A4E0943BDE391509B0409AA" ma:contentTypeVersion="2" ma:contentTypeDescription="Crear nuevo documento." ma:contentTypeScope="" ma:versionID="2abc2550631e794a21421ab57cb580a4">
  <xsd:schema xmlns:xsd="http://www.w3.org/2001/XMLSchema" xmlns:xs="http://www.w3.org/2001/XMLSchema" xmlns:p="http://schemas.microsoft.com/office/2006/metadata/properties" xmlns:ns3="f8ac72ff-4eab-4f2a-af3d-2272a6e54b32" targetNamespace="http://schemas.microsoft.com/office/2006/metadata/properties" ma:root="true" ma:fieldsID="d15a35867196ce3030b93f6725c0d115" ns3:_="">
    <xsd:import namespace="f8ac72ff-4eab-4f2a-af3d-2272a6e54b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ac72ff-4eab-4f2a-af3d-2272a6e54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435F87-FAB9-4169-AC2F-F93E8F0F8F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ac72ff-4eab-4f2a-af3d-2272a6e54b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C16A57-5A0C-4CE5-BC8D-56F5DFB28D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1FB731-C81A-4DDE-ADBD-1F89E837C67D}">
  <ds:schemaRefs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f8ac72ff-4eab-4f2a-af3d-2272a6e54b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18186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34</vt:i4>
      </vt:variant>
    </vt:vector>
  </HeadingPairs>
  <TitlesOfParts>
    <vt:vector size="37" baseType="lpstr">
      <vt:lpstr>CAMION HIFLY</vt:lpstr>
      <vt:lpstr>CAMION BF GOODRICH</vt:lpstr>
      <vt:lpstr>Tablas</vt:lpstr>
      <vt:lpstr>Tablas!_FilterDatabase</vt:lpstr>
      <vt:lpstr>Tablas!_FilterDatabase_0</vt:lpstr>
      <vt:lpstr>Tablas!_FilterDatabase_0_0</vt:lpstr>
      <vt:lpstr>Tablas!_FilterDatabase_0_0_0</vt:lpstr>
      <vt:lpstr>Tablas!_FilterDatabase_0_0_0_0</vt:lpstr>
      <vt:lpstr>Tablas!_FilterDatabase_0_0_0_0_0</vt:lpstr>
      <vt:lpstr>Tablas!_FilterDatabase_0_0_0_0_0_0</vt:lpstr>
      <vt:lpstr>Tablas!_FilterDatabase_0_0_0_0_0_0_0</vt:lpstr>
      <vt:lpstr>Tablas!_FilterDatabase_0_0_0_0_0_0_0_0</vt:lpstr>
      <vt:lpstr>Tablas!_FilterDatabase_0_0_0_0_0_0_0_0_0</vt:lpstr>
      <vt:lpstr>Tablas!_FilterDatabase_0_0_0_0_0_0_0_0_0_0</vt:lpstr>
      <vt:lpstr>Tablas!_FilterDatabase_0_0_0_0_0_0_0_0_0_0_0</vt:lpstr>
      <vt:lpstr>Tablas!_FilterDatabase_0_0_0_0_0_0_0_0_0_0_0_0</vt:lpstr>
      <vt:lpstr>Tablas!_FilterDatabase_0_0_0_0_0_0_0_0_0_0_0_0_0</vt:lpstr>
      <vt:lpstr>Tablas!_FilterDatabase_0_0_0_0_0_0_0_0_0_0_0_0_0_0</vt:lpstr>
      <vt:lpstr>Tablas!_FilterDatabase_0_0_0_0_0_0_0_0_0_0_0_0_0_0_0</vt:lpstr>
      <vt:lpstr>Tablas!_FilterDatabase_0_0_0_0_0_0_0_0_0_0_0_0_0_0_0_0</vt:lpstr>
      <vt:lpstr>Tablas!_FilterDatabase_0_0_0_0_0_0_0_0_0_0_0_0_0_0_0_0_0</vt:lpstr>
      <vt:lpstr>Tablas!_FilterDatabase_0_0_0_0_0_0_0_0_0_0_0_0_0_0_0_0_0_0</vt:lpstr>
      <vt:lpstr>Tablas!_FilterDatabase_0_0_0_0_0_0_0_0_0_0_0_0_0_0_0_0_0_0_0</vt:lpstr>
      <vt:lpstr>Tablas!_FilterDatabase_0_0_0_0_0_0_0_0_0_0_0_0_0_0_0_0_0_0_0_0</vt:lpstr>
      <vt:lpstr>Tablas!_FilterDatabase_0_0_0_0_0_0_0_0_0_0_0_0_0_0_0_0_0_0_0_0_0</vt:lpstr>
      <vt:lpstr>Tablas!_FilterDatabase_0_0_0_0_0_0_0_0_0_0_0_0_0_0_0_0_0_0_0_0_0_0</vt:lpstr>
      <vt:lpstr>Tablas!_FilterDatabase_0_0_0_0_0_0_0_0_0_0_0_0_0_0_0_0_0_0_0_0_0_0_0</vt:lpstr>
      <vt:lpstr>Tablas!_FilterDatabase_0_0_0_0_0_0_0_0_0_0_0_0_0_0_0_0_0_0_0_0_0_0_0_0</vt:lpstr>
      <vt:lpstr>Tablas!_FilterDatabase_0_0_0_0_0_0_0_0_0_0_0_0_0_0_0_0_0_0_0_0_0_0_0_0_0</vt:lpstr>
      <vt:lpstr>Tablas!_FilterDatabase_0_0_0_0_0_0_0_0_0_0_0_0_0_0_0_0_0_0_0_0_0_0_0_0_0_0</vt:lpstr>
      <vt:lpstr>Tablas!_FilterDatabase_0_0_0_0_0_0_0_0_0_0_0_0_0_0_0_0_0_0_0_0_0_0_0_0_0_0_0</vt:lpstr>
      <vt:lpstr>Tablas!_FilterDatabase_0_0_0_0_0_0_0_0_0_0_0_0_0_0_0_0_0_0_0_0_0_0_0_0_0_0_0_0</vt:lpstr>
      <vt:lpstr>Tablas!_FilterDatabase_0_0_0_0_0_0_0_0_0_0_0_0_0_0_0_0_0_0_0_0_0_0_0_0_0_0_0_0_0</vt:lpstr>
      <vt:lpstr>Tablas!_FilterDatabase_0_0_0_0_0_0_0_0_0_0_0_0_0_0_0_0_0_0_0_0_0_0_0_0_0_0_0_0_0_0</vt:lpstr>
      <vt:lpstr>Tablas!_FilterDatabase_0_0_0_0_0_0_0_0_0_0_0_0_0_0_0_0_0_0_0_0_0_0_0_0_0_0_0_0_0_0_0</vt:lpstr>
      <vt:lpstr>Tablas!_FilterDatabase_0_0_0_0_0_0_0_0_0_0_0_0_0_0_0_0_0_0_0_0_0_0_0_0_0_0_0_0_0_0_0_0</vt:lpstr>
      <vt:lpstr>Tablas!_FilterDatabase_0_0_0_0_0_0_0_0_0_0_0_0_0_0_0_0_0_0_0_0_0_0_0_0_0_0_0_0_0_0_0_0_0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ContabilidadkiNO</dc:creator>
  <cp:lastModifiedBy>Paul Ojeda - Abasolo</cp:lastModifiedBy>
  <cp:revision>40</cp:revision>
  <cp:lastPrinted>2023-04-26T18:27:17Z</cp:lastPrinted>
  <dcterms:created xsi:type="dcterms:W3CDTF">2010-12-18T19:51:47Z</dcterms:created>
  <dcterms:modified xsi:type="dcterms:W3CDTF">2023-04-26T19:23:03Z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0x010100294C25358A4E0943BDE391509B0409AA</vt:lpwstr>
  </property>
</Properties>
</file>