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3" i="1" l="1"/>
  <c r="D3" i="1"/>
  <c r="C53" i="1"/>
  <c r="B53" i="1"/>
  <c r="D52" i="1"/>
  <c r="C52" i="1"/>
  <c r="C49" i="1"/>
  <c r="B49" i="1"/>
  <c r="D49" i="1" s="1"/>
  <c r="C45" i="1"/>
  <c r="B45" i="1"/>
  <c r="D45" i="1" s="1"/>
  <c r="C41" i="1"/>
  <c r="B41" i="1"/>
  <c r="D41" i="1" s="1"/>
  <c r="C35" i="1"/>
  <c r="B35" i="1"/>
  <c r="D35" i="1" s="1"/>
  <c r="D27" i="1"/>
  <c r="C27" i="1"/>
  <c r="C21" i="1"/>
  <c r="B21" i="1"/>
  <c r="D21" i="1" s="1"/>
  <c r="C13" i="1"/>
  <c r="B13" i="1"/>
  <c r="D13" i="1" s="1"/>
  <c r="B3" i="1"/>
</calcChain>
</file>

<file path=xl/sharedStrings.xml><?xml version="1.0" encoding="utf-8"?>
<sst xmlns="http://schemas.openxmlformats.org/spreadsheetml/2006/main" count="62" uniqueCount="54">
  <si>
    <t>CY</t>
  </si>
  <si>
    <t>ZCW</t>
  </si>
  <si>
    <t>总计</t>
  </si>
  <si>
    <t>备注</t>
  </si>
  <si>
    <t>广州南站住宿</t>
  </si>
  <si>
    <t>肯德基早餐</t>
  </si>
  <si>
    <t>高铁票（广州南-宜昌）</t>
  </si>
  <si>
    <t>出租车（火车站-夷陵广场）</t>
  </si>
  <si>
    <t>出租车（夷陵广场-王家坪）</t>
  </si>
  <si>
    <t>野香蕉</t>
  </si>
  <si>
    <t>晚餐（灯影峡宾馆）</t>
  </si>
  <si>
    <t>水果零食</t>
  </si>
  <si>
    <t>三峡大坝门票</t>
  </si>
  <si>
    <t>灯影峡宾馆住宿</t>
  </si>
  <si>
    <t>滴滴（王家坪换乘中心到三峡大坝）</t>
  </si>
  <si>
    <t>滴滴（三峡大坝到茅坪码头）</t>
  </si>
  <si>
    <t>茅坪码头到宜昌汽车票</t>
  </si>
  <si>
    <t>宜昌到巴东汽车票</t>
  </si>
  <si>
    <t>巴东东圣九州国际大酒店（房费611+6，2个马桶垫）</t>
  </si>
  <si>
    <t>巴东县晚餐</t>
  </si>
  <si>
    <t>巴东县买水果</t>
  </si>
  <si>
    <t>10月3号</t>
  </si>
  <si>
    <t>巴东到培石班船</t>
  </si>
  <si>
    <t>培石码头到培石乡公交：往返</t>
  </si>
  <si>
    <t>培石乡中餐</t>
  </si>
  <si>
    <t>培石到青石班船</t>
  </si>
  <si>
    <t>青石食宿费、饮料、凉茶（住宿、一个晚餐、一个早餐120元一人）</t>
  </si>
  <si>
    <t>10月4号</t>
  </si>
  <si>
    <t>青石村买水</t>
  </si>
  <si>
    <t>青石渡船到出发点</t>
  </si>
  <si>
    <t>柳坪游客中心到巫山汉庭</t>
  </si>
  <si>
    <t>巫山县打车去吃纸包鱼</t>
  </si>
  <si>
    <t>巫山晚餐纸包鱼</t>
  </si>
  <si>
    <t>巫山买石榴</t>
  </si>
  <si>
    <t>巫山汉庭住宿（668 + 18 * 2 - 53.44），房费668（不含早），办了一个银卡，送2个早餐，再买了2个早餐，返现53.44</t>
  </si>
  <si>
    <t>10月5号</t>
  </si>
  <si>
    <t>巫山县到军营村到铁滩（每人18 + 7）</t>
  </si>
  <si>
    <t>左家槽中午泡面</t>
  </si>
  <si>
    <t>白帝城白象馆渡河船费</t>
  </si>
  <si>
    <t>渡河后白帝城到奉节曼斯顿酒店包车费</t>
  </si>
  <si>
    <t>奉节曼斯顿酒店住宿</t>
  </si>
  <si>
    <t>10月6号</t>
  </si>
  <si>
    <t>奉节到万州汽车票</t>
  </si>
  <si>
    <t>万州到重庆火车票</t>
  </si>
  <si>
    <t>重庆7天优品</t>
  </si>
  <si>
    <t>10月7号</t>
  </si>
  <si>
    <t>重庆 - 佛山 火车票</t>
  </si>
  <si>
    <t>佛山 - 广州 火车票（补）</t>
  </si>
  <si>
    <t>火车上午餐</t>
  </si>
  <si>
    <t>其他</t>
  </si>
  <si>
    <t>雨衣</t>
  </si>
  <si>
    <t>登山杖</t>
  </si>
  <si>
    <t>当日总计</t>
    <phoneticPr fontId="2" type="noConversion"/>
  </si>
  <si>
    <t>其他总计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</si>
</sst>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m&quot;月&quot;d&quot;号&quot;"/>
  </numFmts>
  <fonts count="6" x14ac:knownFonts="1">
    <font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58" fontId="4" fillId="2" borderId="1" xfId="0" applyNumberFormat="1" applyFont="1" applyFill="1" applyBorder="1" applyAlignment="1">
      <alignment horizontal="center" vertical="center"/>
    </xf>
    <xf numFmtId="58" fontId="4" fillId="3" borderId="1" xfId="0" applyNumberFormat="1" applyFont="1" applyFill="1" applyBorder="1" applyAlignment="1">
      <alignment horizontal="center" vertical="center"/>
    </xf>
    <xf numFmtId="58" fontId="4" fillId="2" borderId="2" xfId="0" applyNumberFormat="1" applyFont="1" applyFill="1" applyBorder="1" applyAlignment="1">
      <alignment horizontal="center" vertical="center"/>
    </xf>
    <xf numFmtId="58" fontId="4" fillId="2" borderId="3" xfId="0" applyNumberFormat="1" applyFont="1" applyFill="1" applyBorder="1" applyAlignment="1">
      <alignment horizontal="center" vertical="center"/>
    </xf>
    <xf numFmtId="58" fontId="4" fillId="2" borderId="4" xfId="0" applyNumberFormat="1" applyFont="1" applyFill="1" applyBorder="1" applyAlignment="1">
      <alignment horizontal="center" vertical="center"/>
    </xf>
    <xf numFmtId="180" fontId="4" fillId="2" borderId="2" xfId="0" applyNumberFormat="1" applyFont="1" applyFill="1" applyBorder="1" applyAlignment="1">
      <alignment horizontal="center" vertical="center"/>
    </xf>
    <xf numFmtId="180" fontId="4" fillId="2" borderId="3" xfId="0" applyNumberFormat="1" applyFont="1" applyFill="1" applyBorder="1" applyAlignment="1">
      <alignment horizontal="center" vertical="center"/>
    </xf>
    <xf numFmtId="180" fontId="4" fillId="2" borderId="4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zoomScaleNormal="100" workbookViewId="0">
      <selection activeCell="E8" sqref="E8"/>
    </sheetView>
  </sheetViews>
  <sheetFormatPr defaultRowHeight="14.4" x14ac:dyDescent="0.25"/>
  <cols>
    <col min="1" max="1" width="12.44140625" style="12" customWidth="1"/>
    <col min="2" max="4" width="8.88671875" style="2"/>
    <col min="5" max="5" width="55.77734375" style="2" customWidth="1"/>
    <col min="6" max="16384" width="8.88671875" style="2"/>
  </cols>
  <sheetData>
    <row r="1" spans="1:5" s="12" customFormat="1" x14ac:dyDescent="0.25">
      <c r="A1" s="11"/>
      <c r="B1" s="11" t="s">
        <v>0</v>
      </c>
      <c r="C1" s="11" t="s">
        <v>1</v>
      </c>
      <c r="D1" s="11" t="s">
        <v>2</v>
      </c>
      <c r="E1" s="11" t="s">
        <v>3</v>
      </c>
    </row>
    <row r="2" spans="1:5" x14ac:dyDescent="0.25">
      <c r="A2" s="13">
        <v>43738</v>
      </c>
      <c r="B2" s="6">
        <v>458</v>
      </c>
      <c r="C2" s="6"/>
      <c r="D2" s="6"/>
      <c r="E2" s="1" t="s">
        <v>4</v>
      </c>
    </row>
    <row r="3" spans="1:5" x14ac:dyDescent="0.25">
      <c r="A3" s="14" t="s">
        <v>52</v>
      </c>
      <c r="B3" s="7">
        <f>SUM(B2)</f>
        <v>458</v>
      </c>
      <c r="C3" s="7"/>
      <c r="D3" s="7">
        <f>SUM(B3:C3)</f>
        <v>458</v>
      </c>
      <c r="E3" s="3"/>
    </row>
    <row r="4" spans="1:5" x14ac:dyDescent="0.25">
      <c r="A4" s="15">
        <v>43739</v>
      </c>
      <c r="B4" s="6">
        <v>106</v>
      </c>
      <c r="C4" s="6"/>
      <c r="D4" s="6"/>
      <c r="E4" s="1" t="s">
        <v>5</v>
      </c>
    </row>
    <row r="5" spans="1:5" x14ac:dyDescent="0.25">
      <c r="A5" s="16"/>
      <c r="B5" s="6">
        <v>2330</v>
      </c>
      <c r="C5" s="6"/>
      <c r="D5" s="6"/>
      <c r="E5" s="1" t="s">
        <v>6</v>
      </c>
    </row>
    <row r="6" spans="1:5" x14ac:dyDescent="0.25">
      <c r="A6" s="16"/>
      <c r="B6" s="6"/>
      <c r="C6" s="6">
        <v>27</v>
      </c>
      <c r="D6" s="6"/>
      <c r="E6" s="1" t="s">
        <v>7</v>
      </c>
    </row>
    <row r="7" spans="1:5" x14ac:dyDescent="0.25">
      <c r="A7" s="16"/>
      <c r="B7" s="6"/>
      <c r="C7" s="6">
        <v>120</v>
      </c>
      <c r="D7" s="6"/>
      <c r="E7" s="1" t="s">
        <v>8</v>
      </c>
    </row>
    <row r="8" spans="1:5" x14ac:dyDescent="0.25">
      <c r="A8" s="16"/>
      <c r="B8" s="6"/>
      <c r="C8" s="6">
        <v>20</v>
      </c>
      <c r="D8" s="6"/>
      <c r="E8" s="1" t="s">
        <v>9</v>
      </c>
    </row>
    <row r="9" spans="1:5" x14ac:dyDescent="0.25">
      <c r="A9" s="16"/>
      <c r="B9" s="6">
        <v>310</v>
      </c>
      <c r="C9" s="6"/>
      <c r="D9" s="6"/>
      <c r="E9" s="1" t="s">
        <v>10</v>
      </c>
    </row>
    <row r="10" spans="1:5" x14ac:dyDescent="0.25">
      <c r="A10" s="16"/>
      <c r="B10" s="6"/>
      <c r="C10" s="6">
        <v>44</v>
      </c>
      <c r="D10" s="6"/>
      <c r="E10" s="1" t="s">
        <v>11</v>
      </c>
    </row>
    <row r="11" spans="1:5" x14ac:dyDescent="0.25">
      <c r="A11" s="16"/>
      <c r="B11" s="6">
        <v>140</v>
      </c>
      <c r="C11" s="6"/>
      <c r="D11" s="6"/>
      <c r="E11" s="1" t="s">
        <v>12</v>
      </c>
    </row>
    <row r="12" spans="1:5" x14ac:dyDescent="0.25">
      <c r="A12" s="17"/>
      <c r="B12" s="6"/>
      <c r="C12" s="6">
        <v>576</v>
      </c>
      <c r="D12" s="6"/>
      <c r="E12" s="1" t="s">
        <v>13</v>
      </c>
    </row>
    <row r="13" spans="1:5" x14ac:dyDescent="0.25">
      <c r="A13" s="14" t="s">
        <v>52</v>
      </c>
      <c r="B13" s="7">
        <f>SUM(B4:B12)</f>
        <v>2886</v>
      </c>
      <c r="C13" s="7">
        <f>SUM(C4:C12)</f>
        <v>787</v>
      </c>
      <c r="D13" s="7">
        <f>SUM(B13:C13)</f>
        <v>3673</v>
      </c>
      <c r="E13" s="3"/>
    </row>
    <row r="14" spans="1:5" x14ac:dyDescent="0.25">
      <c r="A14" s="15">
        <v>43740</v>
      </c>
      <c r="B14" s="6"/>
      <c r="C14" s="6">
        <v>52</v>
      </c>
      <c r="D14" s="6"/>
      <c r="E14" s="1" t="s">
        <v>14</v>
      </c>
    </row>
    <row r="15" spans="1:5" x14ac:dyDescent="0.25">
      <c r="A15" s="16"/>
      <c r="B15" s="6"/>
      <c r="C15" s="6">
        <v>31</v>
      </c>
      <c r="D15" s="6"/>
      <c r="E15" s="1" t="s">
        <v>15</v>
      </c>
    </row>
    <row r="16" spans="1:5" x14ac:dyDescent="0.25">
      <c r="A16" s="16"/>
      <c r="B16" s="6"/>
      <c r="C16" s="6">
        <v>60</v>
      </c>
      <c r="D16" s="6"/>
      <c r="E16" s="1" t="s">
        <v>16</v>
      </c>
    </row>
    <row r="17" spans="1:5" x14ac:dyDescent="0.25">
      <c r="A17" s="16"/>
      <c r="B17" s="6"/>
      <c r="C17" s="6">
        <v>360</v>
      </c>
      <c r="D17" s="6"/>
      <c r="E17" s="1" t="s">
        <v>17</v>
      </c>
    </row>
    <row r="18" spans="1:5" x14ac:dyDescent="0.25">
      <c r="A18" s="16"/>
      <c r="B18" s="6"/>
      <c r="C18" s="6">
        <v>617</v>
      </c>
      <c r="D18" s="6"/>
      <c r="E18" s="1" t="s">
        <v>18</v>
      </c>
    </row>
    <row r="19" spans="1:5" x14ac:dyDescent="0.25">
      <c r="A19" s="16"/>
      <c r="B19" s="6"/>
      <c r="C19" s="6">
        <v>86</v>
      </c>
      <c r="D19" s="6"/>
      <c r="E19" s="1" t="s">
        <v>19</v>
      </c>
    </row>
    <row r="20" spans="1:5" x14ac:dyDescent="0.25">
      <c r="A20" s="17"/>
      <c r="B20" s="6">
        <v>54</v>
      </c>
      <c r="C20" s="6"/>
      <c r="D20" s="6"/>
      <c r="E20" s="1" t="s">
        <v>20</v>
      </c>
    </row>
    <row r="21" spans="1:5" x14ac:dyDescent="0.25">
      <c r="A21" s="14" t="s">
        <v>52</v>
      </c>
      <c r="B21" s="7">
        <f>SUM(B14:B20)</f>
        <v>54</v>
      </c>
      <c r="C21" s="7">
        <f>SUM(C14:C20)</f>
        <v>1206</v>
      </c>
      <c r="D21" s="7">
        <f>SUM(B21:C21)</f>
        <v>1260</v>
      </c>
      <c r="E21" s="3"/>
    </row>
    <row r="22" spans="1:5" x14ac:dyDescent="0.25">
      <c r="A22" s="18" t="s">
        <v>21</v>
      </c>
      <c r="B22" s="6"/>
      <c r="C22" s="6">
        <v>100</v>
      </c>
      <c r="D22" s="6"/>
      <c r="E22" s="1" t="s">
        <v>22</v>
      </c>
    </row>
    <row r="23" spans="1:5" x14ac:dyDescent="0.25">
      <c r="A23" s="19"/>
      <c r="B23" s="6"/>
      <c r="C23" s="6">
        <v>40</v>
      </c>
      <c r="D23" s="6"/>
      <c r="E23" s="1" t="s">
        <v>23</v>
      </c>
    </row>
    <row r="24" spans="1:5" x14ac:dyDescent="0.25">
      <c r="A24" s="19"/>
      <c r="B24" s="6"/>
      <c r="C24" s="6">
        <v>225</v>
      </c>
      <c r="D24" s="6"/>
      <c r="E24" s="1" t="s">
        <v>24</v>
      </c>
    </row>
    <row r="25" spans="1:5" x14ac:dyDescent="0.25">
      <c r="A25" s="19"/>
      <c r="B25" s="6"/>
      <c r="C25" s="6">
        <v>60</v>
      </c>
      <c r="D25" s="6"/>
      <c r="E25" s="1" t="s">
        <v>25</v>
      </c>
    </row>
    <row r="26" spans="1:5" x14ac:dyDescent="0.25">
      <c r="A26" s="20"/>
      <c r="B26" s="6"/>
      <c r="C26" s="6">
        <v>516</v>
      </c>
      <c r="D26" s="6"/>
      <c r="E26" s="1" t="s">
        <v>26</v>
      </c>
    </row>
    <row r="27" spans="1:5" x14ac:dyDescent="0.25">
      <c r="A27" s="14" t="s">
        <v>52</v>
      </c>
      <c r="B27" s="7"/>
      <c r="C27" s="7">
        <f>SUM(C22:C26)</f>
        <v>941</v>
      </c>
      <c r="D27" s="7">
        <f>SUM(B27:C27)</f>
        <v>941</v>
      </c>
      <c r="E27" s="3"/>
    </row>
    <row r="28" spans="1:5" x14ac:dyDescent="0.25">
      <c r="A28" s="18" t="s">
        <v>27</v>
      </c>
      <c r="B28" s="6"/>
      <c r="C28" s="6">
        <v>15</v>
      </c>
      <c r="D28" s="6"/>
      <c r="E28" s="1" t="s">
        <v>28</v>
      </c>
    </row>
    <row r="29" spans="1:5" x14ac:dyDescent="0.25">
      <c r="A29" s="19"/>
      <c r="B29" s="6"/>
      <c r="C29" s="6">
        <v>20</v>
      </c>
      <c r="D29" s="6"/>
      <c r="E29" s="1" t="s">
        <v>29</v>
      </c>
    </row>
    <row r="30" spans="1:5" x14ac:dyDescent="0.25">
      <c r="A30" s="19"/>
      <c r="B30" s="6"/>
      <c r="C30" s="6">
        <v>100</v>
      </c>
      <c r="D30" s="6"/>
      <c r="E30" s="1" t="s">
        <v>30</v>
      </c>
    </row>
    <row r="31" spans="1:5" x14ac:dyDescent="0.25">
      <c r="A31" s="19"/>
      <c r="B31" s="6"/>
      <c r="C31" s="6">
        <v>7</v>
      </c>
      <c r="D31" s="6"/>
      <c r="E31" s="1" t="s">
        <v>31</v>
      </c>
    </row>
    <row r="32" spans="1:5" x14ac:dyDescent="0.25">
      <c r="A32" s="19"/>
      <c r="B32" s="6">
        <v>150</v>
      </c>
      <c r="C32" s="6"/>
      <c r="D32" s="6"/>
      <c r="E32" s="1" t="s">
        <v>32</v>
      </c>
    </row>
    <row r="33" spans="1:5" x14ac:dyDescent="0.25">
      <c r="A33" s="19"/>
      <c r="B33" s="6">
        <v>39</v>
      </c>
      <c r="C33" s="6"/>
      <c r="D33" s="6"/>
      <c r="E33" s="1" t="s">
        <v>33</v>
      </c>
    </row>
    <row r="34" spans="1:5" x14ac:dyDescent="0.25">
      <c r="A34" s="20"/>
      <c r="B34" s="6"/>
      <c r="C34" s="6">
        <v>650.55999999999995</v>
      </c>
      <c r="D34" s="6"/>
      <c r="E34" s="1" t="s">
        <v>34</v>
      </c>
    </row>
    <row r="35" spans="1:5" x14ac:dyDescent="0.25">
      <c r="A35" s="14" t="s">
        <v>52</v>
      </c>
      <c r="B35" s="7">
        <f>SUM(B28:B34)</f>
        <v>189</v>
      </c>
      <c r="C35" s="7">
        <f>SUM(C28:C34)</f>
        <v>792.56</v>
      </c>
      <c r="D35" s="7">
        <f>SUM(B35:C35)</f>
        <v>981.56</v>
      </c>
      <c r="E35" s="3"/>
    </row>
    <row r="36" spans="1:5" x14ac:dyDescent="0.25">
      <c r="A36" s="18" t="s">
        <v>35</v>
      </c>
      <c r="B36" s="6"/>
      <c r="C36" s="6">
        <v>100</v>
      </c>
      <c r="D36" s="6"/>
      <c r="E36" s="1" t="s">
        <v>36</v>
      </c>
    </row>
    <row r="37" spans="1:5" x14ac:dyDescent="0.25">
      <c r="A37" s="19"/>
      <c r="B37" s="6"/>
      <c r="C37" s="6">
        <v>52</v>
      </c>
      <c r="D37" s="6"/>
      <c r="E37" s="1" t="s">
        <v>37</v>
      </c>
    </row>
    <row r="38" spans="1:5" x14ac:dyDescent="0.25">
      <c r="A38" s="19"/>
      <c r="B38" s="6"/>
      <c r="C38" s="6">
        <v>200</v>
      </c>
      <c r="D38" s="6"/>
      <c r="E38" s="1" t="s">
        <v>38</v>
      </c>
    </row>
    <row r="39" spans="1:5" x14ac:dyDescent="0.25">
      <c r="A39" s="19"/>
      <c r="B39" s="6">
        <v>150</v>
      </c>
      <c r="C39" s="6"/>
      <c r="D39" s="6"/>
      <c r="E39" s="1" t="s">
        <v>39</v>
      </c>
    </row>
    <row r="40" spans="1:5" x14ac:dyDescent="0.25">
      <c r="A40" s="20"/>
      <c r="B40" s="6"/>
      <c r="C40" s="6">
        <v>538.96</v>
      </c>
      <c r="D40" s="9"/>
      <c r="E40" s="1" t="s">
        <v>40</v>
      </c>
    </row>
    <row r="41" spans="1:5" x14ac:dyDescent="0.25">
      <c r="A41" s="14" t="s">
        <v>52</v>
      </c>
      <c r="B41" s="7">
        <f>SUM(B36:B40)</f>
        <v>150</v>
      </c>
      <c r="C41" s="7">
        <f>SUM(C36:C40)</f>
        <v>890.96</v>
      </c>
      <c r="D41" s="7">
        <f>SUM(B41:C41)</f>
        <v>1040.96</v>
      </c>
      <c r="E41" s="3"/>
    </row>
    <row r="42" spans="1:5" x14ac:dyDescent="0.25">
      <c r="A42" s="18" t="s">
        <v>41</v>
      </c>
      <c r="B42" s="6"/>
      <c r="C42" s="6">
        <v>204</v>
      </c>
      <c r="D42" s="6"/>
      <c r="E42" s="1" t="s">
        <v>42</v>
      </c>
    </row>
    <row r="43" spans="1:5" x14ac:dyDescent="0.25">
      <c r="A43" s="19"/>
      <c r="B43" s="6"/>
      <c r="C43" s="6">
        <v>392</v>
      </c>
      <c r="D43" s="6"/>
      <c r="E43" s="1" t="s">
        <v>43</v>
      </c>
    </row>
    <row r="44" spans="1:5" x14ac:dyDescent="0.25">
      <c r="A44" s="20"/>
      <c r="B44" s="6">
        <v>561</v>
      </c>
      <c r="C44" s="6"/>
      <c r="D44" s="6"/>
      <c r="E44" s="1" t="s">
        <v>44</v>
      </c>
    </row>
    <row r="45" spans="1:5" x14ac:dyDescent="0.25">
      <c r="A45" s="14" t="s">
        <v>52</v>
      </c>
      <c r="B45" s="7">
        <f>SUM(B42:B44)</f>
        <v>561</v>
      </c>
      <c r="C45" s="7">
        <f>SUM(C42:C44)</f>
        <v>596</v>
      </c>
      <c r="D45" s="7">
        <f>SUM(B45:C45)</f>
        <v>1157</v>
      </c>
      <c r="E45" s="3"/>
    </row>
    <row r="46" spans="1:5" x14ac:dyDescent="0.25">
      <c r="A46" s="18" t="s">
        <v>45</v>
      </c>
      <c r="B46" s="6">
        <v>1732</v>
      </c>
      <c r="C46" s="6"/>
      <c r="D46" s="6"/>
      <c r="E46" s="1" t="s">
        <v>46</v>
      </c>
    </row>
    <row r="47" spans="1:5" x14ac:dyDescent="0.25">
      <c r="A47" s="19"/>
      <c r="B47" s="6">
        <v>56</v>
      </c>
      <c r="C47" s="6"/>
      <c r="D47" s="6"/>
      <c r="E47" s="1" t="s">
        <v>47</v>
      </c>
    </row>
    <row r="48" spans="1:5" x14ac:dyDescent="0.25">
      <c r="A48" s="20"/>
      <c r="B48" s="6"/>
      <c r="C48" s="6">
        <v>186</v>
      </c>
      <c r="D48" s="6"/>
      <c r="E48" s="1" t="s">
        <v>48</v>
      </c>
    </row>
    <row r="49" spans="1:5" x14ac:dyDescent="0.25">
      <c r="A49" s="14" t="s">
        <v>52</v>
      </c>
      <c r="B49" s="8">
        <f>SUM(B46:B48)</f>
        <v>1788</v>
      </c>
      <c r="C49" s="8">
        <f>SUM(C46:C48)</f>
        <v>186</v>
      </c>
      <c r="D49" s="8">
        <f>SUM(B49:C49)</f>
        <v>1974</v>
      </c>
      <c r="E49" s="5"/>
    </row>
    <row r="50" spans="1:5" x14ac:dyDescent="0.25">
      <c r="A50" s="21" t="s">
        <v>49</v>
      </c>
      <c r="B50" s="6"/>
      <c r="C50" s="6">
        <v>132</v>
      </c>
      <c r="D50" s="6"/>
      <c r="E50" s="1" t="s">
        <v>50</v>
      </c>
    </row>
    <row r="51" spans="1:5" x14ac:dyDescent="0.25">
      <c r="A51" s="22"/>
      <c r="B51" s="6"/>
      <c r="C51" s="6">
        <v>192</v>
      </c>
      <c r="D51" s="6"/>
      <c r="E51" s="1" t="s">
        <v>51</v>
      </c>
    </row>
    <row r="52" spans="1:5" x14ac:dyDescent="0.25">
      <c r="A52" s="23" t="s">
        <v>53</v>
      </c>
      <c r="B52" s="7"/>
      <c r="C52" s="7">
        <f>SUM(C50:C51)</f>
        <v>324</v>
      </c>
      <c r="D52" s="7">
        <f>SUM(B52:C52)</f>
        <v>324</v>
      </c>
      <c r="E52" s="3"/>
    </row>
    <row r="53" spans="1:5" x14ac:dyDescent="0.25">
      <c r="A53" s="24" t="s">
        <v>2</v>
      </c>
      <c r="B53" s="10">
        <f>SUM(B49,B45,B41,B35,B21,B13,B3)</f>
        <v>6086</v>
      </c>
      <c r="C53" s="10">
        <f>SUM(C52,C49,C45,C41,C35,C27,C21,C13)</f>
        <v>5723.52</v>
      </c>
      <c r="D53" s="10">
        <f>SUM(B53:C53)</f>
        <v>11809.52</v>
      </c>
      <c r="E53" s="4"/>
    </row>
  </sheetData>
  <mergeCells count="8">
    <mergeCell ref="A46:A48"/>
    <mergeCell ref="A50:A51"/>
    <mergeCell ref="A4:A12"/>
    <mergeCell ref="A14:A20"/>
    <mergeCell ref="A22:A26"/>
    <mergeCell ref="A28:A34"/>
    <mergeCell ref="A36:A40"/>
    <mergeCell ref="A42:A4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2019-10-08T03:05:48Z</dcterms:modified>
</cp:coreProperties>
</file>