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0E0B40B6-D6EF-4534-8ED2-B96011DC1C98}" xr6:coauthVersionLast="47" xr6:coauthVersionMax="47" xr10:uidLastSave="{00000000-0000-0000-0000-000000000000}"/>
  <bookViews>
    <workbookView xWindow="28680" yWindow="-120" windowWidth="29040" windowHeight="15720" tabRatio="816" activeTab="1" xr2:uid="{00000000-000D-0000-FFFF-FFFF00000000}"/>
  </bookViews>
  <sheets>
    <sheet name="Answer Report 1" sheetId="4" r:id="rId1"/>
    <sheet name="Sensitivity Report 1" sheetId="5" r:id="rId2"/>
    <sheet name="Flair Furniture" sheetId="1" r:id="rId3"/>
    <sheet name="Harrahs(1)" sheetId="6" r:id="rId4"/>
    <sheet name="Harrahs(2)" sheetId="7" r:id="rId5"/>
  </sheets>
  <definedNames>
    <definedName name="solver_adj" localSheetId="2" hidden="1">'Flair Furniture'!$B$4:$C$4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'Flair Furniture'!$E$6:$E$7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'Flair Furniture'!$E$4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hs1" localSheetId="2" hidden="1">'Flair Furniture'!$G$6:$G$7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J4" i="7" s="1"/>
  <c r="I4" i="7"/>
  <c r="I9" i="7"/>
  <c r="D14" i="7"/>
  <c r="F14" i="7"/>
  <c r="D16" i="7"/>
  <c r="F16" i="7"/>
  <c r="F4" i="6"/>
  <c r="D14" i="6"/>
  <c r="E7" i="1"/>
  <c r="E6" i="1"/>
  <c r="E4" i="1"/>
</calcChain>
</file>

<file path=xl/sharedStrings.xml><?xml version="1.0" encoding="utf-8"?>
<sst xmlns="http://schemas.openxmlformats.org/spreadsheetml/2006/main" count="131" uniqueCount="80">
  <si>
    <t>Flair Furniture</t>
  </si>
  <si>
    <t>Variables</t>
  </si>
  <si>
    <t>Units Produced</t>
  </si>
  <si>
    <t>Profit per unit</t>
  </si>
  <si>
    <t>T (Tables)</t>
  </si>
  <si>
    <t>C (Chairs)</t>
  </si>
  <si>
    <t>Total Profit</t>
  </si>
  <si>
    <t>Carpentry hours</t>
  </si>
  <si>
    <t>P&amp;V hours</t>
  </si>
  <si>
    <t>Hours Used</t>
  </si>
  <si>
    <t>≤</t>
  </si>
  <si>
    <t>Constraint</t>
  </si>
  <si>
    <t>Microsoft Excel 14.0 Answer Report</t>
  </si>
  <si>
    <t>Worksheet: [Chapter04_LP.xlsx]Flair Furniture</t>
  </si>
  <si>
    <t>Report Created: 12/19/2015 10:56:45 AM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</si>
  <si>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</si>
  <si>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</si>
  <si>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</si>
  <si>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</si>
  <si>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</si>
  <si>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</si>
  <si>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</si>
  <si>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</si>
  <si>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</si>
  <si>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</si>
  <si>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</si>
  <si>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</si>
  <si>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</si>
  <si>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</si>
  <si>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</si>
  <si>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</si>
  <si>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</si>
  <si>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</si>
  <si>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</si>
  <si>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</si>
  <si>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$E$4</t>
  </si>
  <si>
    <t>Units Produced Total Profit</t>
  </si>
  <si>
    <t>$B$4</t>
  </si>
  <si>
    <t>Units Produced T (Tables)</t>
  </si>
  <si>
    <t>Contin</t>
  </si>
  <si>
    <t>$C$4</t>
  </si>
  <si>
    <t>Units Produced C (Chairs)</t>
  </si>
  <si>
    <t>$E$6</t>
  </si>
  <si>
    <t>Carpentry hours Hours Used</t>
  </si>
  <si>
    <t>$E$6&lt;=$G$6</t>
  </si>
  <si>
    <t>Binding</t>
  </si>
  <si>
    <t>$E$7</t>
  </si>
  <si>
    <t>P&amp;V hours Hours Used</t>
  </si>
  <si>
    <t>$E$7&lt;=$G$7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</si>
  <si>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</si>
  <si>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</si>
  <si>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</si>
  <si>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</si>
  <si>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</si>
  <si>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</si>
  <si>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</si>
  <si>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</si>
  <si>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</si>
  <si>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</si>
  <si>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</si>
  <si>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</si>
  <si>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</si>
  <si>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&lt;=</t>
  </si>
  <si>
    <t>Total</t>
  </si>
  <si>
    <t>Total No. Rooms</t>
  </si>
  <si>
    <t>Total Prof.</t>
  </si>
  <si>
    <t>Allocation</t>
  </si>
  <si>
    <t>Proj. Dem.</t>
  </si>
  <si>
    <t>Exp. Prof.</t>
  </si>
  <si>
    <t>Group</t>
  </si>
  <si>
    <t>Simplified Model</t>
  </si>
  <si>
    <t>Rooms for Allocation</t>
  </si>
  <si>
    <t>(Total value for 2 days)</t>
  </si>
  <si>
    <t>Shadow Price</t>
  </si>
  <si>
    <t>No. Rooms</t>
  </si>
  <si>
    <t>Calculate the shadow price:</t>
  </si>
  <si>
    <t>Day 2</t>
  </si>
  <si>
    <t>Day 1</t>
  </si>
  <si>
    <t>Profit</t>
  </si>
  <si>
    <t>Extended Model: The focal customer is booking for two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</si>
</sst>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  <font>
      <sz val="11"/>
      <color theme="1"/>
      <name val="Univers Condensed"/>
      <family val="2"/>
    </font>
    <font>
      <sz val="11"/>
      <color rgb="FFFF0000"/>
      <name val="Univers Condensed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4" fillId="6" borderId="0" xfId="0" applyFont="1" applyFill="1"/>
    <xf numFmtId="0" fontId="4" fillId="0" borderId="0" xfId="0" applyFont="1" applyAlignment="1">
      <alignment horizontal="center"/>
    </xf>
    <xf numFmtId="0" fontId="4" fillId="7" borderId="0" xfId="0" applyFont="1" applyFill="1"/>
    <xf numFmtId="0" fontId="4" fillId="3" borderId="6" xfId="0" applyFont="1" applyFill="1" applyBorder="1"/>
    <xf numFmtId="0" fontId="4" fillId="6" borderId="6" xfId="0" applyFont="1" applyFill="1" applyBorder="1"/>
    <xf numFmtId="0" fontId="4" fillId="0" borderId="6" xfId="0" applyFont="1" applyBorder="1"/>
    <xf numFmtId="0" fontId="4" fillId="3" borderId="0" xfId="0" applyFont="1" applyFill="1"/>
    <xf numFmtId="0" fontId="4" fillId="8" borderId="0" xfId="0" applyFont="1" applyFill="1"/>
    <xf numFmtId="0" fontId="4" fillId="0" borderId="0" xfId="0" applyFont="1" applyAlignment="1">
      <alignment horizontal="right"/>
    </xf>
    <xf numFmtId="0" fontId="4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showGridLines="0" workbookViewId="0"/>
  </sheetViews>
  <sheetFormatPr defaultRowHeight="14.5" x14ac:dyDescent="0.35"/>
  <cols>
    <col min="1" max="1" width="2.26953125" customWidth="1"/>
    <col min="2" max="2" width="5" customWidth="1"/>
    <col min="3" max="3" width="26.1796875" customWidth="1"/>
    <col min="4" max="4" width="13.7265625" bestFit="1" customWidth="1"/>
    <col min="5" max="5" width="11.26953125" bestFit="1" customWidth="1"/>
    <col min="6" max="6" width="7.7265625" customWidth="1"/>
    <col min="7" max="7" width="5.453125" customWidth="1"/>
  </cols>
  <sheetData>
    <row r="1" spans="1:5" x14ac:dyDescent="0.35">
      <c r="A1" s="1" t="s">
        <v>12</v>
      </c>
    </row>
    <row r="2" spans="1:5" x14ac:dyDescent="0.35">
      <c r="A2" s="1" t="s">
        <v>13</v>
      </c>
    </row>
    <row r="3" spans="1:5" x14ac:dyDescent="0.35">
      <c r="A3" s="1" t="s">
        <v>14</v>
      </c>
    </row>
    <row r="4" spans="1:5" x14ac:dyDescent="0.35">
      <c r="A4" s="1" t="s">
        <v>15</v>
      </c>
    </row>
    <row r="5" spans="1:5" x14ac:dyDescent="0.35">
      <c r="A5" s="1" t="s">
        <v>16</v>
      </c>
    </row>
    <row r="6" spans="1:5" x14ac:dyDescent="0.35">
      <c r="A6" s="1"/>
      <c r="B6" t="s">
        <v>17</v>
      </c>
    </row>
    <row r="7" spans="1:5" x14ac:dyDescent="0.35">
      <c r="A7" s="1"/>
      <c r="B7" t="s">
        <v>18</v>
      </c>
    </row>
    <row r="8" spans="1:5" x14ac:dyDescent="0.35">
      <c r="A8" s="1"/>
      <c r="B8" t="s">
        <v>19</v>
      </c>
    </row>
    <row r="9" spans="1:5" x14ac:dyDescent="0.35">
      <c r="A9" s="1" t="s">
        <v>20</v>
      </c>
    </row>
    <row r="10" spans="1:5" x14ac:dyDescent="0.35">
      <c r="B10" t="s">
        <v>21</v>
      </c>
    </row>
    <row r="11" spans="1:5" x14ac:dyDescent="0.35">
      <c r="B11" t="s">
        <v>22</v>
      </c>
    </row>
    <row r="14" spans="1:5" ht="15" thickBot="1" x14ac:dyDescent="0.4">
      <c r="A14" t="s">
        <v>23</v>
      </c>
    </row>
    <row r="15" spans="1:5" ht="15" thickBot="1" x14ac:dyDescent="0.4">
      <c r="B15" s="8" t="s">
        <v>24</v>
      </c>
      <c r="C15" s="8" t="s">
        <v>25</v>
      </c>
      <c r="D15" s="8" t="s">
        <v>26</v>
      </c>
      <c r="E15" s="8" t="s">
        <v>27</v>
      </c>
    </row>
    <row r="16" spans="1:5" ht="15" thickBot="1" x14ac:dyDescent="0.4">
      <c r="B16" s="7" t="s">
        <v>35</v>
      </c>
      <c r="C16" s="7" t="s">
        <v>36</v>
      </c>
      <c r="D16" s="10">
        <v>0</v>
      </c>
      <c r="E16" s="10">
        <v>4100</v>
      </c>
    </row>
    <row r="19" spans="1:7" ht="15" thickBot="1" x14ac:dyDescent="0.4">
      <c r="A19" t="s">
        <v>28</v>
      </c>
    </row>
    <row r="20" spans="1:7" ht="15" thickBot="1" x14ac:dyDescent="0.4">
      <c r="B20" s="8" t="s">
        <v>24</v>
      </c>
      <c r="C20" s="8" t="s">
        <v>25</v>
      </c>
      <c r="D20" s="8" t="s">
        <v>26</v>
      </c>
      <c r="E20" s="8" t="s">
        <v>27</v>
      </c>
      <c r="F20" s="8" t="s">
        <v>29</v>
      </c>
    </row>
    <row r="21" spans="1:7" x14ac:dyDescent="0.35">
      <c r="B21" s="9" t="s">
        <v>37</v>
      </c>
      <c r="C21" s="9" t="s">
        <v>38</v>
      </c>
      <c r="D21" s="11">
        <v>0</v>
      </c>
      <c r="E21" s="11">
        <v>29.999999999999996</v>
      </c>
      <c r="F21" s="9" t="s">
        <v>39</v>
      </c>
    </row>
    <row r="22" spans="1:7" ht="15" thickBot="1" x14ac:dyDescent="0.4">
      <c r="B22" s="7" t="s">
        <v>40</v>
      </c>
      <c r="C22" s="7" t="s">
        <v>41</v>
      </c>
      <c r="D22" s="10">
        <v>0</v>
      </c>
      <c r="E22" s="10">
        <v>40.000000000000007</v>
      </c>
      <c r="F22" s="7" t="s">
        <v>39</v>
      </c>
    </row>
    <row r="25" spans="1:7" ht="15" thickBot="1" x14ac:dyDescent="0.4">
      <c r="A25" t="s">
        <v>30</v>
      </c>
    </row>
    <row r="26" spans="1:7" ht="15" thickBot="1" x14ac:dyDescent="0.4">
      <c r="B26" s="8" t="s">
        <v>24</v>
      </c>
      <c r="C26" s="8" t="s">
        <v>25</v>
      </c>
      <c r="D26" s="8" t="s">
        <v>31</v>
      </c>
      <c r="E26" s="8" t="s">
        <v>32</v>
      </c>
      <c r="F26" s="8" t="s">
        <v>33</v>
      </c>
      <c r="G26" s="8" t="s">
        <v>34</v>
      </c>
    </row>
    <row r="27" spans="1:7" x14ac:dyDescent="0.35">
      <c r="B27" s="9" t="s">
        <v>42</v>
      </c>
      <c r="C27" s="9" t="s">
        <v>43</v>
      </c>
      <c r="D27" s="11">
        <v>240</v>
      </c>
      <c r="E27" s="9" t="s">
        <v>44</v>
      </c>
      <c r="F27" s="9" t="s">
        <v>45</v>
      </c>
      <c r="G27" s="9">
        <v>0</v>
      </c>
    </row>
    <row r="28" spans="1:7" ht="15" thickBot="1" x14ac:dyDescent="0.4">
      <c r="B28" s="7" t="s">
        <v>46</v>
      </c>
      <c r="C28" s="7" t="s">
        <v>47</v>
      </c>
      <c r="D28" s="10">
        <v>100</v>
      </c>
      <c r="E28" s="7" t="s">
        <v>48</v>
      </c>
      <c r="F28" s="7" t="s">
        <v>45</v>
      </c>
      <c r="G2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showGridLines="0" tabSelected="1" topLeftCell="A3" workbookViewId="0">
      <selection activeCell="C32" sqref="C32"/>
    </sheetView>
  </sheetViews>
  <sheetFormatPr defaultRowHeight="14.5" x14ac:dyDescent="0.35"/>
  <cols>
    <col min="1" max="1" width="2.26953125" customWidth="1"/>
    <col min="2" max="2" width="5.1796875" bestFit="1" customWidth="1"/>
    <col min="3" max="3" width="26.1796875" bestFit="1" customWidth="1"/>
    <col min="4" max="4" width="6.1796875" customWidth="1"/>
    <col min="5" max="5" width="8.7265625" bestFit="1" customWidth="1"/>
    <col min="6" max="6" width="10.81640625" bestFit="1" customWidth="1"/>
    <col min="7" max="7" width="10" bestFit="1" customWidth="1"/>
    <col min="8" max="8" width="12" bestFit="1" customWidth="1"/>
  </cols>
  <sheetData>
    <row r="1" spans="1:8" x14ac:dyDescent="0.35">
      <c r="A1" s="1" t="s">
        <v>49</v>
      </c>
    </row>
    <row r="2" spans="1:8" x14ac:dyDescent="0.35">
      <c r="A2" s="1" t="s">
        <v>13</v>
      </c>
    </row>
    <row r="3" spans="1:8" x14ac:dyDescent="0.35">
      <c r="A3" s="1" t="s">
        <v>14</v>
      </c>
    </row>
    <row r="6" spans="1:8" ht="15" thickBot="1" x14ac:dyDescent="0.4">
      <c r="A6" t="s">
        <v>28</v>
      </c>
    </row>
    <row r="7" spans="1:8" x14ac:dyDescent="0.35">
      <c r="B7" s="12"/>
      <c r="C7" s="12"/>
      <c r="D7" s="12" t="s">
        <v>50</v>
      </c>
      <c r="E7" s="12" t="s">
        <v>52</v>
      </c>
      <c r="F7" s="12" t="s">
        <v>54</v>
      </c>
      <c r="G7" s="12" t="s">
        <v>56</v>
      </c>
      <c r="H7" s="12" t="s">
        <v>56</v>
      </c>
    </row>
    <row r="8" spans="1:8" ht="15" thickBot="1" x14ac:dyDescent="0.4">
      <c r="B8" s="13" t="s">
        <v>24</v>
      </c>
      <c r="C8" s="13" t="s">
        <v>25</v>
      </c>
      <c r="D8" s="13" t="s">
        <v>51</v>
      </c>
      <c r="E8" s="13" t="s">
        <v>53</v>
      </c>
      <c r="F8" s="13" t="s">
        <v>55</v>
      </c>
      <c r="G8" s="13" t="s">
        <v>57</v>
      </c>
      <c r="H8" s="13" t="s">
        <v>58</v>
      </c>
    </row>
    <row r="9" spans="1:8" x14ac:dyDescent="0.35">
      <c r="B9" s="9" t="s">
        <v>37</v>
      </c>
      <c r="C9" s="9" t="s">
        <v>38</v>
      </c>
      <c r="D9" s="9">
        <v>29.999999999999996</v>
      </c>
      <c r="E9" s="9">
        <v>0</v>
      </c>
      <c r="F9" s="9">
        <v>70</v>
      </c>
      <c r="G9" s="9">
        <v>29.999999999999993</v>
      </c>
      <c r="H9" s="9">
        <v>3.3333333333333428</v>
      </c>
    </row>
    <row r="10" spans="1:8" ht="15" thickBot="1" x14ac:dyDescent="0.4">
      <c r="B10" s="7" t="s">
        <v>40</v>
      </c>
      <c r="C10" s="7" t="s">
        <v>41</v>
      </c>
      <c r="D10" s="7">
        <v>40.000000000000007</v>
      </c>
      <c r="E10" s="7">
        <v>0</v>
      </c>
      <c r="F10" s="7">
        <v>50</v>
      </c>
      <c r="G10" s="7">
        <v>2.5000000000000071</v>
      </c>
      <c r="H10" s="7">
        <v>14.999999999999996</v>
      </c>
    </row>
    <row r="12" spans="1:8" ht="15" thickBot="1" x14ac:dyDescent="0.4">
      <c r="A12" t="s">
        <v>30</v>
      </c>
    </row>
    <row r="13" spans="1:8" x14ac:dyDescent="0.35">
      <c r="B13" s="12"/>
      <c r="C13" s="12"/>
      <c r="D13" s="12" t="s">
        <v>50</v>
      </c>
      <c r="E13" s="12" t="s">
        <v>59</v>
      </c>
      <c r="F13" s="12" t="s">
        <v>11</v>
      </c>
      <c r="G13" s="12" t="s">
        <v>56</v>
      </c>
      <c r="H13" s="12" t="s">
        <v>56</v>
      </c>
    </row>
    <row r="14" spans="1:8" ht="15" thickBot="1" x14ac:dyDescent="0.4">
      <c r="B14" s="13" t="s">
        <v>24</v>
      </c>
      <c r="C14" s="13" t="s">
        <v>25</v>
      </c>
      <c r="D14" s="13" t="s">
        <v>51</v>
      </c>
      <c r="E14" s="13" t="s">
        <v>60</v>
      </c>
      <c r="F14" s="13" t="s">
        <v>61</v>
      </c>
      <c r="G14" s="13" t="s">
        <v>57</v>
      </c>
      <c r="H14" s="13" t="s">
        <v>58</v>
      </c>
    </row>
    <row r="15" spans="1:8" x14ac:dyDescent="0.35">
      <c r="B15" s="9" t="s">
        <v>42</v>
      </c>
      <c r="C15" s="9" t="s">
        <v>43</v>
      </c>
      <c r="D15" s="9">
        <v>240</v>
      </c>
      <c r="E15" s="9">
        <v>14.999999999999993</v>
      </c>
      <c r="F15" s="9">
        <v>240</v>
      </c>
      <c r="G15" s="9">
        <v>60.000000000000007</v>
      </c>
      <c r="H15" s="9">
        <v>40.000000000000014</v>
      </c>
    </row>
    <row r="16" spans="1:8" ht="15" thickBot="1" x14ac:dyDescent="0.4">
      <c r="B16" s="7" t="s">
        <v>46</v>
      </c>
      <c r="C16" s="7" t="s">
        <v>47</v>
      </c>
      <c r="D16" s="7">
        <v>100</v>
      </c>
      <c r="E16" s="7">
        <v>5.0000000000000133</v>
      </c>
      <c r="F16" s="7">
        <v>100</v>
      </c>
      <c r="G16" s="7">
        <v>20.000000000000007</v>
      </c>
      <c r="H16" s="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F6" sqref="F6"/>
    </sheetView>
  </sheetViews>
  <sheetFormatPr defaultRowHeight="14.5" x14ac:dyDescent="0.35"/>
  <cols>
    <col min="1" max="1" width="15.26953125" bestFit="1" customWidth="1"/>
    <col min="2" max="2" width="9.54296875" bestFit="1" customWidth="1"/>
    <col min="3" max="3" width="9.453125" bestFit="1" customWidth="1"/>
    <col min="4" max="4" width="2.1796875" customWidth="1"/>
    <col min="5" max="5" width="11" bestFit="1" customWidth="1"/>
    <col min="6" max="6" width="2" bestFit="1" customWidth="1"/>
    <col min="7" max="7" width="10.1796875" bestFit="1" customWidth="1"/>
  </cols>
  <sheetData>
    <row r="1" spans="1:7" x14ac:dyDescent="0.35">
      <c r="A1" s="1" t="s">
        <v>0</v>
      </c>
    </row>
    <row r="3" spans="1:7" x14ac:dyDescent="0.35">
      <c r="A3" t="s">
        <v>1</v>
      </c>
      <c r="B3" t="s">
        <v>4</v>
      </c>
      <c r="C3" t="s">
        <v>5</v>
      </c>
      <c r="E3" t="s">
        <v>6</v>
      </c>
    </row>
    <row r="4" spans="1:7" x14ac:dyDescent="0.35">
      <c r="A4" t="s">
        <v>2</v>
      </c>
      <c r="B4" s="3">
        <v>0</v>
      </c>
      <c r="C4" s="3">
        <v>0</v>
      </c>
      <c r="E4" s="4">
        <f>SUMPRODUCT(B4:C4,B5:C5)</f>
        <v>0</v>
      </c>
    </row>
    <row r="5" spans="1:7" x14ac:dyDescent="0.35">
      <c r="A5" t="s">
        <v>3</v>
      </c>
      <c r="B5" s="5">
        <v>70</v>
      </c>
      <c r="C5" s="5">
        <v>50</v>
      </c>
      <c r="E5" t="s">
        <v>9</v>
      </c>
      <c r="G5" t="s">
        <v>11</v>
      </c>
    </row>
    <row r="6" spans="1:7" x14ac:dyDescent="0.35">
      <c r="A6" t="s">
        <v>7</v>
      </c>
      <c r="B6" s="5">
        <v>4</v>
      </c>
      <c r="C6" s="5">
        <v>3</v>
      </c>
      <c r="E6" s="2">
        <f>SUMPRODUCT(B6:C6,B4:C4)</f>
        <v>0</v>
      </c>
      <c r="F6" s="6" t="s">
        <v>10</v>
      </c>
      <c r="G6" s="5">
        <v>240</v>
      </c>
    </row>
    <row r="7" spans="1:7" x14ac:dyDescent="0.35">
      <c r="A7" t="s">
        <v>8</v>
      </c>
      <c r="B7" s="5">
        <v>2</v>
      </c>
      <c r="C7" s="5">
        <v>1</v>
      </c>
      <c r="E7" s="2">
        <f>SUMPRODUCT(B7:C7,B4:C4)</f>
        <v>0</v>
      </c>
      <c r="F7" s="6" t="s">
        <v>10</v>
      </c>
      <c r="G7" s="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064C-4F43-4A79-9971-15BBE3A4ECE2}">
  <dimension ref="A1:F14"/>
  <sheetViews>
    <sheetView workbookViewId="0">
      <selection activeCell="J18" sqref="J18"/>
    </sheetView>
  </sheetViews>
  <sheetFormatPr defaultColWidth="8.7265625" defaultRowHeight="14" x14ac:dyDescent="0.3"/>
  <cols>
    <col min="1" max="16384" width="8.7265625" style="14"/>
  </cols>
  <sheetData>
    <row r="1" spans="1:6" x14ac:dyDescent="0.3">
      <c r="A1" s="14" t="s">
        <v>70</v>
      </c>
    </row>
    <row r="3" spans="1:6" x14ac:dyDescent="0.3">
      <c r="A3" s="14" t="s">
        <v>69</v>
      </c>
      <c r="B3" s="14" t="s">
        <v>68</v>
      </c>
      <c r="C3" s="14" t="s">
        <v>67</v>
      </c>
      <c r="D3" s="14" t="s">
        <v>66</v>
      </c>
      <c r="F3" s="14" t="s">
        <v>65</v>
      </c>
    </row>
    <row r="4" spans="1:6" x14ac:dyDescent="0.3">
      <c r="A4" s="14">
        <v>0</v>
      </c>
      <c r="B4" s="15">
        <v>1000</v>
      </c>
      <c r="C4" s="15">
        <v>119</v>
      </c>
      <c r="D4" s="21">
        <v>119</v>
      </c>
      <c r="F4" s="22">
        <f>SUMPRODUCT(B4:B13,D4:D13)</f>
        <v>372900</v>
      </c>
    </row>
    <row r="5" spans="1:6" x14ac:dyDescent="0.3">
      <c r="A5" s="14">
        <v>1</v>
      </c>
      <c r="B5" s="15">
        <v>800</v>
      </c>
      <c r="C5" s="15">
        <v>128</v>
      </c>
      <c r="D5" s="21">
        <v>128</v>
      </c>
    </row>
    <row r="6" spans="1:6" x14ac:dyDescent="0.3">
      <c r="A6" s="14">
        <v>2</v>
      </c>
      <c r="B6" s="15">
        <v>600</v>
      </c>
      <c r="C6" s="15">
        <v>126</v>
      </c>
      <c r="D6" s="21">
        <v>126</v>
      </c>
    </row>
    <row r="7" spans="1:6" x14ac:dyDescent="0.3">
      <c r="A7" s="14">
        <v>3</v>
      </c>
      <c r="B7" s="15">
        <v>400</v>
      </c>
      <c r="C7" s="15">
        <v>150</v>
      </c>
      <c r="D7" s="21">
        <v>150</v>
      </c>
    </row>
    <row r="8" spans="1:6" x14ac:dyDescent="0.3">
      <c r="A8" s="14">
        <v>4</v>
      </c>
      <c r="B8" s="15">
        <v>300</v>
      </c>
      <c r="C8" s="15">
        <v>155</v>
      </c>
      <c r="D8" s="21">
        <v>53</v>
      </c>
    </row>
    <row r="9" spans="1:6" x14ac:dyDescent="0.3">
      <c r="A9" s="14">
        <v>5</v>
      </c>
      <c r="B9" s="15">
        <v>200</v>
      </c>
      <c r="C9" s="15">
        <v>168</v>
      </c>
      <c r="D9" s="21">
        <v>0</v>
      </c>
    </row>
    <row r="10" spans="1:6" x14ac:dyDescent="0.3">
      <c r="A10" s="14">
        <v>6</v>
      </c>
      <c r="B10" s="15">
        <v>100</v>
      </c>
      <c r="C10" s="15">
        <v>144</v>
      </c>
      <c r="D10" s="21">
        <v>0</v>
      </c>
    </row>
    <row r="11" spans="1:6" x14ac:dyDescent="0.3">
      <c r="A11" s="14">
        <v>7</v>
      </c>
      <c r="B11" s="15">
        <v>50</v>
      </c>
      <c r="C11" s="15">
        <v>103</v>
      </c>
      <c r="D11" s="21">
        <v>0</v>
      </c>
    </row>
    <row r="12" spans="1:6" x14ac:dyDescent="0.3">
      <c r="A12" s="14">
        <v>8</v>
      </c>
      <c r="B12" s="15">
        <v>0</v>
      </c>
      <c r="C12" s="15">
        <v>92</v>
      </c>
      <c r="D12" s="21">
        <v>0</v>
      </c>
    </row>
    <row r="13" spans="1:6" x14ac:dyDescent="0.3">
      <c r="A13" s="20">
        <v>9</v>
      </c>
      <c r="B13" s="19">
        <v>0</v>
      </c>
      <c r="C13" s="19">
        <v>45</v>
      </c>
      <c r="D13" s="18">
        <v>0</v>
      </c>
      <c r="F13" s="14" t="s">
        <v>64</v>
      </c>
    </row>
    <row r="14" spans="1:6" x14ac:dyDescent="0.3">
      <c r="C14" s="14" t="s">
        <v>63</v>
      </c>
      <c r="D14" s="17">
        <f>SUM(D4:D13)</f>
        <v>576</v>
      </c>
      <c r="E14" s="16" t="s">
        <v>62</v>
      </c>
      <c r="F14" s="15">
        <v>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7AD3-F394-45F9-8F80-68D0E3476C91}">
  <dimension ref="A1:J16"/>
  <sheetViews>
    <sheetView workbookViewId="0">
      <selection activeCell="M11" sqref="M11"/>
    </sheetView>
  </sheetViews>
  <sheetFormatPr defaultColWidth="8.7265625" defaultRowHeight="14" x14ac:dyDescent="0.3"/>
  <cols>
    <col min="1" max="16384" width="8.7265625" style="14"/>
  </cols>
  <sheetData>
    <row r="1" spans="1:10" x14ac:dyDescent="0.3">
      <c r="A1" s="14" t="s">
        <v>79</v>
      </c>
    </row>
    <row r="2" spans="1:10" x14ac:dyDescent="0.3">
      <c r="C2" s="14" t="s">
        <v>77</v>
      </c>
      <c r="D2" s="14" t="s">
        <v>77</v>
      </c>
      <c r="E2" s="14" t="s">
        <v>76</v>
      </c>
      <c r="F2" s="14" t="s">
        <v>76</v>
      </c>
      <c r="H2" s="14" t="s">
        <v>78</v>
      </c>
    </row>
    <row r="3" spans="1:10" x14ac:dyDescent="0.3">
      <c r="A3" s="14" t="s">
        <v>69</v>
      </c>
      <c r="B3" s="14" t="s">
        <v>68</v>
      </c>
      <c r="C3" s="14" t="s">
        <v>67</v>
      </c>
      <c r="D3" s="14" t="s">
        <v>66</v>
      </c>
      <c r="E3" s="14" t="s">
        <v>67</v>
      </c>
      <c r="F3" s="14" t="s">
        <v>66</v>
      </c>
      <c r="H3" s="14" t="s">
        <v>77</v>
      </c>
      <c r="I3" s="14" t="s">
        <v>76</v>
      </c>
      <c r="J3" s="14" t="s">
        <v>6</v>
      </c>
    </row>
    <row r="4" spans="1:10" x14ac:dyDescent="0.3">
      <c r="A4" s="14">
        <v>0</v>
      </c>
      <c r="B4" s="15">
        <v>1000</v>
      </c>
      <c r="C4" s="15">
        <v>119</v>
      </c>
      <c r="D4" s="21">
        <v>119</v>
      </c>
      <c r="E4" s="15">
        <v>98</v>
      </c>
      <c r="F4" s="21">
        <v>98</v>
      </c>
      <c r="H4" s="14">
        <f>SUMPRODUCT(B4:B13,D4:D13)</f>
        <v>372600</v>
      </c>
      <c r="I4" s="14">
        <f>SUMPRODUCT(B4:B13,F4:F13)</f>
        <v>339700</v>
      </c>
      <c r="J4" s="22">
        <f>H4+I4</f>
        <v>712300</v>
      </c>
    </row>
    <row r="5" spans="1:10" x14ac:dyDescent="0.3">
      <c r="A5" s="14">
        <v>1</v>
      </c>
      <c r="B5" s="15">
        <v>800</v>
      </c>
      <c r="C5" s="15">
        <v>128</v>
      </c>
      <c r="D5" s="21">
        <v>128</v>
      </c>
      <c r="E5" s="15">
        <v>114</v>
      </c>
      <c r="F5" s="21">
        <v>114</v>
      </c>
    </row>
    <row r="6" spans="1:10" x14ac:dyDescent="0.3">
      <c r="A6" s="14">
        <v>2</v>
      </c>
      <c r="B6" s="15">
        <v>600</v>
      </c>
      <c r="C6" s="15">
        <v>126</v>
      </c>
      <c r="D6" s="21">
        <v>126</v>
      </c>
      <c r="E6" s="15">
        <v>110</v>
      </c>
      <c r="F6" s="21">
        <v>110</v>
      </c>
      <c r="H6" s="14" t="s">
        <v>75</v>
      </c>
    </row>
    <row r="7" spans="1:10" x14ac:dyDescent="0.3">
      <c r="A7" s="14">
        <v>3</v>
      </c>
      <c r="B7" s="15">
        <v>400</v>
      </c>
      <c r="C7" s="15">
        <v>150</v>
      </c>
      <c r="D7" s="21">
        <v>150</v>
      </c>
      <c r="E7" s="15">
        <v>102</v>
      </c>
      <c r="F7" s="21">
        <v>102</v>
      </c>
      <c r="H7" s="23" t="s">
        <v>74</v>
      </c>
      <c r="I7" s="14">
        <v>576</v>
      </c>
      <c r="J7" s="14">
        <v>575</v>
      </c>
    </row>
    <row r="8" spans="1:10" x14ac:dyDescent="0.3">
      <c r="A8" s="14">
        <v>4</v>
      </c>
      <c r="B8" s="15">
        <v>300</v>
      </c>
      <c r="C8" s="15">
        <v>155</v>
      </c>
      <c r="D8" s="21">
        <v>52</v>
      </c>
      <c r="E8" s="15">
        <v>135</v>
      </c>
      <c r="F8" s="21">
        <v>135</v>
      </c>
      <c r="H8" s="14" t="s">
        <v>65</v>
      </c>
      <c r="I8" s="14">
        <v>712800</v>
      </c>
      <c r="J8" s="14">
        <v>712300</v>
      </c>
    </row>
    <row r="9" spans="1:10" x14ac:dyDescent="0.3">
      <c r="A9" s="14">
        <v>5</v>
      </c>
      <c r="B9" s="15">
        <v>200</v>
      </c>
      <c r="C9" s="15">
        <v>168</v>
      </c>
      <c r="D9" s="21">
        <v>0</v>
      </c>
      <c r="E9" s="15">
        <v>152</v>
      </c>
      <c r="F9" s="21">
        <v>16</v>
      </c>
      <c r="H9" s="23" t="s">
        <v>73</v>
      </c>
      <c r="I9" s="25">
        <f>I8-J8</f>
        <v>500</v>
      </c>
    </row>
    <row r="10" spans="1:10" x14ac:dyDescent="0.3">
      <c r="A10" s="14">
        <v>6</v>
      </c>
      <c r="B10" s="15">
        <v>100</v>
      </c>
      <c r="C10" s="15">
        <v>144</v>
      </c>
      <c r="D10" s="21">
        <v>0</v>
      </c>
      <c r="E10" s="15">
        <v>124</v>
      </c>
      <c r="F10" s="21">
        <v>0</v>
      </c>
      <c r="I10" s="14" t="s">
        <v>72</v>
      </c>
    </row>
    <row r="11" spans="1:10" x14ac:dyDescent="0.3">
      <c r="A11" s="14">
        <v>7</v>
      </c>
      <c r="B11" s="15">
        <v>50</v>
      </c>
      <c r="C11" s="15">
        <v>103</v>
      </c>
      <c r="D11" s="21">
        <v>0</v>
      </c>
      <c r="E11" s="15">
        <v>110</v>
      </c>
      <c r="F11" s="21">
        <v>0</v>
      </c>
    </row>
    <row r="12" spans="1:10" x14ac:dyDescent="0.3">
      <c r="A12" s="14">
        <v>8</v>
      </c>
      <c r="B12" s="15">
        <v>0</v>
      </c>
      <c r="C12" s="15">
        <v>92</v>
      </c>
      <c r="D12" s="21">
        <v>0</v>
      </c>
      <c r="E12" s="15">
        <v>89</v>
      </c>
      <c r="F12" s="21">
        <v>0</v>
      </c>
    </row>
    <row r="13" spans="1:10" x14ac:dyDescent="0.3">
      <c r="A13" s="20">
        <v>9</v>
      </c>
      <c r="B13" s="19">
        <v>0</v>
      </c>
      <c r="C13" s="19">
        <v>45</v>
      </c>
      <c r="D13" s="18">
        <v>0</v>
      </c>
      <c r="E13" s="15">
        <v>33</v>
      </c>
      <c r="F13" s="21">
        <v>0</v>
      </c>
    </row>
    <row r="14" spans="1:10" x14ac:dyDescent="0.3">
      <c r="C14" s="14" t="s">
        <v>63</v>
      </c>
      <c r="D14" s="17">
        <f>SUM(D4:D13)</f>
        <v>575</v>
      </c>
      <c r="F14" s="17">
        <f>SUM(F4:F13)</f>
        <v>575</v>
      </c>
      <c r="I14" s="23" t="s">
        <v>71</v>
      </c>
      <c r="J14" s="21">
        <v>575</v>
      </c>
    </row>
    <row r="15" spans="1:10" x14ac:dyDescent="0.3">
      <c r="D15" s="14" t="s">
        <v>62</v>
      </c>
      <c r="F15" s="14" t="s">
        <v>62</v>
      </c>
      <c r="J15" s="16" t="s">
        <v>62</v>
      </c>
    </row>
    <row r="16" spans="1:10" x14ac:dyDescent="0.3">
      <c r="C16" s="23" t="s">
        <v>71</v>
      </c>
      <c r="D16" s="24">
        <f>J14</f>
        <v>575</v>
      </c>
      <c r="F16" s="24">
        <f>J14</f>
        <v>575</v>
      </c>
      <c r="I16" s="23" t="s">
        <v>64</v>
      </c>
      <c r="J16" s="15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Flair Furniture</vt:lpstr>
      <vt:lpstr>Harrahs(1)</vt:lpstr>
      <vt:lpstr>Harrahs(2)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2022-09-07T13:22:46Z</dcterms:modified>
</cp:coreProperties>
</file>