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8.xml" ContentType="application/vnd.ms-office.chartstyle+xml"/>
  <Override PartName="/xl/charts/style9.xml" ContentType="application/vnd.ms-office.chart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style7.xml" ContentType="application/vnd.ms-office.chartstyle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olors8.xml" ContentType="application/vnd.ms-office.chartcolorstyle+xml"/>
  <Override PartName="/xl/charts/colors9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Лист1" sheetId="1" r:id="rId1"/>
    <sheet name="6" sheetId="2" r:id="rId2"/>
    <sheet name="4" sheetId="3" r:id="rId3"/>
    <sheet name="1в" sheetId="4" r:id="rId4"/>
    <sheet name="2" sheetId="5" r:id="rId5"/>
    <sheet name="Лист2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6"/>
  <c r="A5"/>
  <c r="F42" i="5" l="1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4"/>
  <c r="F5"/>
  <c r="F6"/>
  <c r="F7"/>
  <c r="F8"/>
  <c r="F9"/>
  <c r="F10"/>
  <c r="F11"/>
  <c r="F12"/>
  <c r="F13"/>
  <c r="F3"/>
  <c r="E4"/>
  <c r="E5"/>
  <c r="E6"/>
  <c r="E7"/>
  <c r="E8"/>
  <c r="E9"/>
  <c r="E10"/>
  <c r="E11"/>
  <c r="E12"/>
  <c r="E13"/>
  <c r="E3"/>
  <c r="F18"/>
  <c r="F19"/>
  <c r="F20"/>
  <c r="F21"/>
  <c r="F22"/>
  <c r="F23"/>
  <c r="F24"/>
  <c r="F25"/>
  <c r="F26"/>
  <c r="F27"/>
  <c r="F17"/>
  <c r="E18"/>
  <c r="E19"/>
  <c r="E20"/>
  <c r="E21"/>
  <c r="E22"/>
  <c r="E23"/>
  <c r="E24"/>
  <c r="E25"/>
  <c r="E26"/>
  <c r="E27"/>
  <c r="E17"/>
  <c r="F43" l="1"/>
  <c r="E43"/>
  <c r="E28"/>
  <c r="F28"/>
  <c r="F14"/>
  <c r="E14"/>
  <c r="L28" i="4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4"/>
  <c r="K14"/>
  <c r="L13"/>
  <c r="K13"/>
  <c r="L12"/>
  <c r="K12"/>
  <c r="L11"/>
  <c r="K11"/>
  <c r="L10"/>
  <c r="K10"/>
  <c r="L9"/>
  <c r="K9"/>
  <c r="L8"/>
  <c r="K8"/>
  <c r="L7"/>
  <c r="K7"/>
  <c r="L6"/>
  <c r="K6"/>
  <c r="L5"/>
  <c r="K5"/>
  <c r="L4"/>
  <c r="K4"/>
  <c r="L28" i="3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5"/>
  <c r="L6"/>
  <c r="L7"/>
  <c r="L8"/>
  <c r="L9"/>
  <c r="L10"/>
  <c r="L11"/>
  <c r="L12"/>
  <c r="L13"/>
  <c r="L14"/>
  <c r="K5"/>
  <c r="K6"/>
  <c r="K7"/>
  <c r="K8"/>
  <c r="K9"/>
  <c r="K10"/>
  <c r="K11"/>
  <c r="K12"/>
  <c r="K13"/>
  <c r="K14"/>
  <c r="L4"/>
  <c r="K4"/>
  <c r="I28" i="2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5"/>
  <c r="I6"/>
  <c r="I7"/>
  <c r="I8"/>
  <c r="I9"/>
  <c r="I10"/>
  <c r="I11"/>
  <c r="I12"/>
  <c r="I13"/>
  <c r="I14"/>
  <c r="I4"/>
  <c r="H5"/>
  <c r="H6"/>
  <c r="H7"/>
  <c r="H8"/>
  <c r="H9"/>
  <c r="H10"/>
  <c r="H11"/>
  <c r="H12"/>
  <c r="H13"/>
  <c r="H14"/>
  <c r="H4"/>
</calcChain>
</file>

<file path=xl/sharedStrings.xml><?xml version="1.0" encoding="utf-8"?>
<sst xmlns="http://schemas.openxmlformats.org/spreadsheetml/2006/main" count="161" uniqueCount="33">
  <si>
    <t>x</t>
  </si>
  <si>
    <t>n</t>
  </si>
  <si>
    <t>y точн</t>
  </si>
  <si>
    <t>y числ</t>
  </si>
  <si>
    <t>|y точн - y числ|</t>
  </si>
  <si>
    <t>Явный метод</t>
  </si>
  <si>
    <t>Неявный метод</t>
  </si>
  <si>
    <t>xn</t>
  </si>
  <si>
    <t>yh</t>
  </si>
  <si>
    <t>y(h/2)</t>
  </si>
  <si>
    <t>y(h/4)</t>
  </si>
  <si>
    <t>||yh-y(h/2)||</t>
  </si>
  <si>
    <t>||y(h/2)-y(h/4)||</t>
  </si>
  <si>
    <t>y</t>
  </si>
  <si>
    <t>Прогноз-коррекция</t>
  </si>
  <si>
    <t>Рунге-Кутта 3</t>
  </si>
  <si>
    <t>eps=0.1</t>
  </si>
  <si>
    <t>z</t>
  </si>
  <si>
    <t>Рунге-кутта 3</t>
  </si>
  <si>
    <t>eps=0.001</t>
  </si>
  <si>
    <t>Рунге-Кутты 3</t>
  </si>
  <si>
    <t>0.150000 0.133016</t>
  </si>
  <si>
    <t>0.200000 0.177547</t>
  </si>
  <si>
    <t>0.250000 0.222242</t>
  </si>
  <si>
    <t>0.300000 0.267154</t>
  </si>
  <si>
    <t>0.350000 0.312350</t>
  </si>
  <si>
    <t>0.400000 0.357906</t>
  </si>
  <si>
    <t>0.450000 0.403914</t>
  </si>
  <si>
    <t>0.500000 0.450480</t>
  </si>
  <si>
    <t>h=0.01</t>
  </si>
  <si>
    <t>Точное</t>
  </si>
  <si>
    <t>Численное</t>
  </si>
  <si>
    <t>Невязка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</si>
</sst>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0.0000000000000000"/>
    <numFmt numFmtId="166" formatCode="0.0000E+00"/>
    <numFmt numFmtId="167" formatCode="0.00000000000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4" xfId="0" applyBorder="1"/>
    <xf numFmtId="0" fontId="0" fillId="0" borderId="6" xfId="0" applyBorder="1"/>
    <xf numFmtId="165" fontId="2" fillId="0" borderId="0" xfId="0" applyNumberFormat="1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165" fontId="2" fillId="0" borderId="4" xfId="0" applyNumberFormat="1" applyFont="1" applyBorder="1" applyAlignment="1">
      <alignment vertical="center"/>
    </xf>
    <xf numFmtId="165" fontId="0" fillId="0" borderId="5" xfId="0" applyNumberFormat="1" applyBorder="1"/>
    <xf numFmtId="165" fontId="2" fillId="0" borderId="6" xfId="0" applyNumberFormat="1" applyFont="1" applyBorder="1" applyAlignment="1">
      <alignment vertical="center"/>
    </xf>
    <xf numFmtId="165" fontId="0" fillId="0" borderId="8" xfId="0" applyNumberFormat="1" applyBorder="1"/>
    <xf numFmtId="0" fontId="0" fillId="0" borderId="9" xfId="0" applyBorder="1"/>
    <xf numFmtId="11" fontId="0" fillId="0" borderId="10" xfId="0" applyNumberFormat="1" applyBorder="1"/>
    <xf numFmtId="11" fontId="0" fillId="0" borderId="11" xfId="0" applyNumberFormat="1" applyBorder="1"/>
    <xf numFmtId="0" fontId="0" fillId="0" borderId="8" xfId="0" applyBorder="1"/>
    <xf numFmtId="0" fontId="0" fillId="0" borderId="7" xfId="0" applyBorder="1"/>
    <xf numFmtId="0" fontId="0" fillId="0" borderId="11" xfId="0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2" fillId="0" borderId="9" xfId="0" applyNumberFormat="1" applyFont="1" applyBorder="1" applyAlignment="1">
      <alignment vertical="center"/>
    </xf>
    <xf numFmtId="165" fontId="2" fillId="0" borderId="10" xfId="0" applyNumberFormat="1" applyFont="1" applyBorder="1" applyAlignment="1">
      <alignment vertical="center"/>
    </xf>
    <xf numFmtId="165" fontId="2" fillId="0" borderId="11" xfId="0" applyNumberFormat="1" applyFont="1" applyBorder="1" applyAlignment="1">
      <alignment vertical="center"/>
    </xf>
    <xf numFmtId="0" fontId="0" fillId="0" borderId="8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3" xfId="0" applyBorder="1"/>
    <xf numFmtId="0" fontId="0" fillId="0" borderId="0" xfId="0" applyAlignment="1">
      <alignment horizontal="right"/>
    </xf>
    <xf numFmtId="0" fontId="0" fillId="0" borderId="11" xfId="0" applyFill="1" applyBorder="1" applyAlignment="1">
      <alignment horizontal="right"/>
    </xf>
    <xf numFmtId="166" fontId="0" fillId="0" borderId="9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166" fontId="0" fillId="0" borderId="5" xfId="0" applyNumberFormat="1" applyBorder="1"/>
    <xf numFmtId="166" fontId="0" fillId="0" borderId="8" xfId="0" applyNumberFormat="1" applyBorder="1"/>
    <xf numFmtId="0" fontId="0" fillId="0" borderId="15" xfId="0" applyBorder="1"/>
    <xf numFmtId="0" fontId="0" fillId="0" borderId="15" xfId="0" applyBorder="1" applyAlignment="1">
      <alignment horizontal="center"/>
    </xf>
    <xf numFmtId="11" fontId="0" fillId="0" borderId="15" xfId="0" applyNumberFormat="1" applyBorder="1"/>
    <xf numFmtId="0" fontId="0" fillId="0" borderId="15" xfId="0" applyBorder="1" applyAlignment="1">
      <alignment horizontal="center"/>
    </xf>
    <xf numFmtId="167" fontId="0" fillId="0" borderId="15" xfId="0" applyNumberFormat="1" applyBorder="1"/>
    <xf numFmtId="0" fontId="0" fillId="0" borderId="15" xfId="0" applyNumberFormat="1" applyBorder="1"/>
    <xf numFmtId="0" fontId="2" fillId="0" borderId="15" xfId="0" applyNumberFormat="1" applyFont="1" applyBorder="1" applyAlignment="1">
      <alignment horizontal="right" vertical="center"/>
    </xf>
    <xf numFmtId="0" fontId="1" fillId="0" borderId="15" xfId="0" applyNumberFormat="1" applyFont="1" applyBorder="1" applyAlignment="1">
      <alignment horizontal="right" vertical="center"/>
    </xf>
    <xf numFmtId="167" fontId="2" fillId="0" borderId="15" xfId="0" applyNumberFormat="1" applyFont="1" applyBorder="1" applyAlignment="1">
      <alignment horizontal="right" vertical="center"/>
    </xf>
    <xf numFmtId="167" fontId="1" fillId="0" borderId="15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Прогноз-Коррекция</a:t>
            </a:r>
          </a:p>
        </c:rich>
      </c:tx>
      <c:layout>
        <c:manualLayout>
          <c:xMode val="edge"/>
          <c:yMode val="edge"/>
          <c:x val="0.34279155730533661"/>
          <c:y val="3.7037037037037056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'6'!$H$16</c:f>
              <c:strCache>
                <c:ptCount val="1"/>
                <c:pt idx="0">
                  <c:v>||yh-y(h/2)||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'6'!$A$18:$A$28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'6'!$H$17:$H$28</c:f>
              <c:numCache>
                <c:formatCode>0.00E+00</c:formatCode>
                <c:ptCount val="12"/>
                <c:pt idx="1">
                  <c:v>0</c:v>
                </c:pt>
                <c:pt idx="2">
                  <c:v>5.9837590789998008E-4</c:v>
                </c:pt>
                <c:pt idx="3">
                  <c:v>1.2908215120679548E-3</c:v>
                </c:pt>
                <c:pt idx="4">
                  <c:v>2.0922622953864095E-3</c:v>
                </c:pt>
                <c:pt idx="5">
                  <c:v>3.033304853935534E-3</c:v>
                </c:pt>
                <c:pt idx="6">
                  <c:v>4.1709628678508297E-3</c:v>
                </c:pt>
                <c:pt idx="7">
                  <c:v>5.5842857978246037E-3</c:v>
                </c:pt>
                <c:pt idx="8">
                  <c:v>7.3601160318754579E-3</c:v>
                </c:pt>
                <c:pt idx="9">
                  <c:v>9.5923851615645137E-3</c:v>
                </c:pt>
                <c:pt idx="10">
                  <c:v>1.2393251046735082E-2</c:v>
                </c:pt>
                <c:pt idx="11">
                  <c:v>1.5901400765828563E-2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E8-4825-976B-2368B8C5104E}"/>
            </c:ext>
          </c:extLst>
        </c:ser>
        <c:ser>
          <c:idx val="1"/>
          <c:order val="1"/>
          <c:tx>
            <c:strRef>
              <c:f>'6'!$I$16</c:f>
              <c:strCache>
                <c:ptCount val="1"/>
                <c:pt idx="0">
                  <c:v>||y(h/2)-y(h/4)||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'6'!$A$18:$A$28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'6'!$I$17:$I$28</c:f>
              <c:numCache>
                <c:formatCode>0.00E+00</c:formatCode>
                <c:ptCount val="12"/>
                <c:pt idx="1">
                  <c:v>0</c:v>
                </c:pt>
                <c:pt idx="2">
                  <c:v>1.5326339658515572E-4</c:v>
                </c:pt>
                <c:pt idx="3">
                  <c:v>3.2950723775203192E-4</c:v>
                </c:pt>
                <c:pt idx="4">
                  <c:v>5.3140590376676963E-4</c:v>
                </c:pt>
                <c:pt idx="5">
                  <c:v>7.6543734961260557E-4</c:v>
                </c:pt>
                <c:pt idx="6">
                  <c:v>1.0456317862059361E-3</c:v>
                </c:pt>
                <c:pt idx="7">
                  <c:v>1.3929613191915188E-3</c:v>
                </c:pt>
                <c:pt idx="8">
                  <c:v>1.8307880165762003E-3</c:v>
                </c:pt>
                <c:pt idx="9">
                  <c:v>2.3837264191566465E-3</c:v>
                </c:pt>
                <c:pt idx="10">
                  <c:v>3.0806899394314057E-3</c:v>
                </c:pt>
                <c:pt idx="11">
                  <c:v>3.9574277904161409E-3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E8-4825-976B-2368B8C5104E}"/>
            </c:ext>
          </c:extLst>
        </c:ser>
        <c:dLbls/>
        <c:marker val="1"/>
        <c:axId val="80003456"/>
        <c:axId val="80004992"/>
      </c:lineChart>
      <c:catAx>
        <c:axId val="800034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04992"/>
        <c:crosses val="autoZero"/>
        <c:auto val="1"/>
        <c:lblAlgn val="ctr"/>
        <c:lblOffset val="100"/>
      </c:catAx>
      <c:valAx>
        <c:axId val="800049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Рунге-Кутты</a:t>
            </a:r>
            <a:r>
              <a:rPr lang="ru-RU" baseline="0"/>
              <a:t> 3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'6'!$H$2</c:f>
              <c:strCache>
                <c:ptCount val="1"/>
                <c:pt idx="0">
                  <c:v>||yh-y(h/2)||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'6'!$A$4:$A$14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'6'!$H$3:$H$14</c:f>
              <c:numCache>
                <c:formatCode>0.00E+00</c:formatCode>
                <c:ptCount val="12"/>
                <c:pt idx="1">
                  <c:v>0</c:v>
                </c:pt>
                <c:pt idx="2">
                  <c:v>2.0335532601065275E-5</c:v>
                </c:pt>
                <c:pt idx="3">
                  <c:v>4.3845991574088644E-5</c:v>
                </c:pt>
                <c:pt idx="4">
                  <c:v>6.8345303497386521E-5</c:v>
                </c:pt>
                <c:pt idx="5">
                  <c:v>9.0776690882412233E-5</c:v>
                </c:pt>
                <c:pt idx="6">
                  <c:v>1.1016912178431386E-4</c:v>
                </c:pt>
                <c:pt idx="7">
                  <c:v>1.2952495966198836E-4</c:v>
                </c:pt>
                <c:pt idx="8">
                  <c:v>1.5241510088446055E-4</c:v>
                </c:pt>
                <c:pt idx="9">
                  <c:v>1.7919711784190206E-4</c:v>
                </c:pt>
                <c:pt idx="10">
                  <c:v>2.0785174970061856E-4</c:v>
                </c:pt>
                <c:pt idx="11">
                  <c:v>2.3545140586862399E-4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9B-4652-A358-DC6691A3BA00}"/>
            </c:ext>
          </c:extLst>
        </c:ser>
        <c:ser>
          <c:idx val="1"/>
          <c:order val="1"/>
          <c:tx>
            <c:strRef>
              <c:f>'6'!$I$2</c:f>
              <c:strCache>
                <c:ptCount val="1"/>
                <c:pt idx="0">
                  <c:v>||y(h/2)-y(h/4)||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'6'!$A$4:$A$14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'6'!$I$3:$I$14</c:f>
              <c:numCache>
                <c:formatCode>0.00E+00</c:formatCode>
                <c:ptCount val="12"/>
                <c:pt idx="1">
                  <c:v>0</c:v>
                </c:pt>
                <c:pt idx="2">
                  <c:v>2.5501621673846383E-6</c:v>
                </c:pt>
                <c:pt idx="3">
                  <c:v>5.5844931176746676E-6</c:v>
                </c:pt>
                <c:pt idx="4">
                  <c:v>8.8438087304068342E-6</c:v>
                </c:pt>
                <c:pt idx="5">
                  <c:v>1.1894333945558543E-5</c:v>
                </c:pt>
                <c:pt idx="6">
                  <c:v>1.4476767499161818E-5</c:v>
                </c:pt>
                <c:pt idx="7">
                  <c:v>1.6843857902822849E-5</c:v>
                </c:pt>
                <c:pt idx="8">
                  <c:v>1.9480197350259239E-5</c:v>
                </c:pt>
                <c:pt idx="9">
                  <c:v>2.2535629458399812E-5</c:v>
                </c:pt>
                <c:pt idx="10">
                  <c:v>2.5793258622120933E-5</c:v>
                </c:pt>
                <c:pt idx="11">
                  <c:v>2.8881188278953541E-5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D9B-4652-A358-DC6691A3BA00}"/>
            </c:ext>
          </c:extLst>
        </c:ser>
        <c:dLbls/>
        <c:marker val="1"/>
        <c:axId val="110391296"/>
        <c:axId val="110392832"/>
      </c:lineChart>
      <c:catAx>
        <c:axId val="1103912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392832"/>
        <c:crosses val="autoZero"/>
        <c:auto val="1"/>
        <c:lblAlgn val="ctr"/>
        <c:lblOffset val="100"/>
      </c:catAx>
      <c:valAx>
        <c:axId val="1103928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39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Рунге-Кутты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5410870516185476"/>
          <c:y val="0.30076443569553807"/>
          <c:w val="0.84589129483814574"/>
          <c:h val="0.61498432487605681"/>
        </c:manualLayout>
      </c:layout>
      <c:lineChart>
        <c:grouping val="standard"/>
        <c:ser>
          <c:idx val="0"/>
          <c:order val="0"/>
          <c:tx>
            <c:strRef>
              <c:f>'4'!$K$2</c:f>
              <c:strCache>
                <c:ptCount val="1"/>
                <c:pt idx="0">
                  <c:v>||yh-y(h/2)||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'4'!$A$18:$A$28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'4'!$K$3:$K$14</c:f>
              <c:numCache>
                <c:formatCode>0.00E+00</c:formatCode>
                <c:ptCount val="12"/>
                <c:pt idx="1">
                  <c:v>0</c:v>
                </c:pt>
                <c:pt idx="2">
                  <c:v>2.0173056435548432E-5</c:v>
                </c:pt>
                <c:pt idx="3">
                  <c:v>3.9895796402420902E-5</c:v>
                </c:pt>
                <c:pt idx="4">
                  <c:v>5.8955117709365408E-5</c:v>
                </c:pt>
                <c:pt idx="5">
                  <c:v>7.7118664949990716E-5</c:v>
                </c:pt>
                <c:pt idx="6">
                  <c:v>9.4139463068050702E-5</c:v>
                </c:pt>
                <c:pt idx="7">
                  <c:v>1.0976121428878998E-4</c:v>
                </c:pt>
                <c:pt idx="8">
                  <c:v>1.2372431073892474E-4</c:v>
                </c:pt>
                <c:pt idx="9">
                  <c:v>1.3577258847967969E-4</c:v>
                </c:pt>
                <c:pt idx="10">
                  <c:v>1.4566082420525497E-4</c:v>
                </c:pt>
                <c:pt idx="11">
                  <c:v>1.5316296050147982E-4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93-486D-8F75-760B15910CA3}"/>
            </c:ext>
          </c:extLst>
        </c:ser>
        <c:ser>
          <c:idx val="1"/>
          <c:order val="1"/>
          <c:tx>
            <c:strRef>
              <c:f>'4'!$L$2</c:f>
              <c:strCache>
                <c:ptCount val="1"/>
                <c:pt idx="0">
                  <c:v>||y(h/2)-y(h/4)||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'4'!$A$18:$A$28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'4'!$L$3:$L$14</c:f>
              <c:numCache>
                <c:formatCode>0.00E+00</c:formatCode>
                <c:ptCount val="12"/>
                <c:pt idx="1">
                  <c:v>0</c:v>
                </c:pt>
                <c:pt idx="2">
                  <c:v>2.4962649193006286E-6</c:v>
                </c:pt>
                <c:pt idx="3">
                  <c:v>4.927861604472009E-6</c:v>
                </c:pt>
                <c:pt idx="4">
                  <c:v>7.268929689337305E-6</c:v>
                </c:pt>
                <c:pt idx="5">
                  <c:v>9.4912004994518405E-6</c:v>
                </c:pt>
                <c:pt idx="6">
                  <c:v>1.1564575059401178E-5</c:v>
                </c:pt>
                <c:pt idx="7">
                  <c:v>1.3457791301324816E-5</c:v>
                </c:pt>
                <c:pt idx="8">
                  <c:v>1.5139186715801458E-5</c:v>
                </c:pt>
                <c:pt idx="9">
                  <c:v>1.6577559073571279E-5</c:v>
                </c:pt>
                <c:pt idx="10">
                  <c:v>1.7743125948714256E-5</c:v>
                </c:pt>
                <c:pt idx="11">
                  <c:v>1.860858249214653E-5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93-486D-8F75-760B15910CA3}"/>
            </c:ext>
          </c:extLst>
        </c:ser>
        <c:dLbls/>
        <c:marker val="1"/>
        <c:axId val="110501888"/>
        <c:axId val="110503424"/>
      </c:lineChart>
      <c:catAx>
        <c:axId val="1105018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503424"/>
        <c:crosses val="autoZero"/>
        <c:auto val="1"/>
        <c:lblAlgn val="ctr"/>
        <c:lblOffset val="100"/>
      </c:catAx>
      <c:valAx>
        <c:axId val="1105034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5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Прогноз-Коррекция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'4'!$K$16</c:f>
              <c:strCache>
                <c:ptCount val="1"/>
                <c:pt idx="0">
                  <c:v>||yh-y(h/2)||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'4'!$A$4:$A$14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'4'!$K$17:$K$28</c:f>
              <c:numCache>
                <c:formatCode>0.00E+00</c:formatCode>
                <c:ptCount val="12"/>
                <c:pt idx="1">
                  <c:v>0</c:v>
                </c:pt>
                <c:pt idx="2">
                  <c:v>4.1014013703131997E-4</c:v>
                </c:pt>
                <c:pt idx="3">
                  <c:v>7.2851909455527643E-4</c:v>
                </c:pt>
                <c:pt idx="4">
                  <c:v>9.5396939200154162E-4</c:v>
                </c:pt>
                <c:pt idx="5">
                  <c:v>1.0886755651715906E-3</c:v>
                </c:pt>
                <c:pt idx="6">
                  <c:v>1.1407472946381259E-3</c:v>
                </c:pt>
                <c:pt idx="7">
                  <c:v>1.1293131364615546E-3</c:v>
                </c:pt>
                <c:pt idx="8">
                  <c:v>1.0940522579941702E-3</c:v>
                </c:pt>
                <c:pt idx="9">
                  <c:v>1.105622412952775E-3</c:v>
                </c:pt>
                <c:pt idx="10">
                  <c:v>1.2495725102798607E-3</c:v>
                </c:pt>
                <c:pt idx="11">
                  <c:v>1.5673570469539389E-3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8C-4E20-BD95-2D0E43595C39}"/>
            </c:ext>
          </c:extLst>
        </c:ser>
        <c:ser>
          <c:idx val="1"/>
          <c:order val="1"/>
          <c:tx>
            <c:strRef>
              <c:f>'4'!$L$16</c:f>
              <c:strCache>
                <c:ptCount val="1"/>
                <c:pt idx="0">
                  <c:v>||y(h/2)-y(h/4)||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'4'!$A$4:$A$14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'4'!$L$17:$L$28</c:f>
              <c:numCache>
                <c:formatCode>0.00E+00</c:formatCode>
                <c:ptCount val="12"/>
                <c:pt idx="1">
                  <c:v>0</c:v>
                </c:pt>
                <c:pt idx="2">
                  <c:v>9.5123026833520124E-5</c:v>
                </c:pt>
                <c:pt idx="3">
                  <c:v>1.6769357756398867E-4</c:v>
                </c:pt>
                <c:pt idx="4">
                  <c:v>2.1770461989800306E-4</c:v>
                </c:pt>
                <c:pt idx="5">
                  <c:v>2.4616651997135192E-4</c:v>
                </c:pt>
                <c:pt idx="6">
                  <c:v>2.5595409673279584E-4</c:v>
                </c:pt>
                <c:pt idx="7">
                  <c:v>2.5348222126106434E-4</c:v>
                </c:pt>
                <c:pt idx="8">
                  <c:v>2.5142415481133165E-4</c:v>
                </c:pt>
                <c:pt idx="9">
                  <c:v>2.6947508549506315E-4</c:v>
                </c:pt>
                <c:pt idx="10">
                  <c:v>3.2498910851415049E-4</c:v>
                </c:pt>
                <c:pt idx="11">
                  <c:v>4.206926394860376E-4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8C-4E20-BD95-2D0E43595C39}"/>
            </c:ext>
          </c:extLst>
        </c:ser>
        <c:dLbls/>
        <c:marker val="1"/>
        <c:axId val="110542208"/>
        <c:axId val="110548096"/>
      </c:lineChart>
      <c:catAx>
        <c:axId val="1105422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548096"/>
        <c:crosses val="autoZero"/>
        <c:auto val="1"/>
        <c:lblAlgn val="ctr"/>
        <c:lblOffset val="100"/>
      </c:catAx>
      <c:valAx>
        <c:axId val="1105480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5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Рунге-Кутты 3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'1в'!$K$2</c:f>
              <c:strCache>
                <c:ptCount val="1"/>
                <c:pt idx="0">
                  <c:v>||yh-y(h/2)||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'1в'!$A$18:$A$28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'1в'!$K$3:$K$14</c:f>
              <c:numCache>
                <c:formatCode>0.00E+00</c:formatCode>
                <c:ptCount val="12"/>
                <c:pt idx="1">
                  <c:v>0</c:v>
                </c:pt>
                <c:pt idx="2">
                  <c:v>2.8261664256307952E-14</c:v>
                </c:pt>
                <c:pt idx="3">
                  <c:v>2.8261664256307952E-14</c:v>
                </c:pt>
                <c:pt idx="4">
                  <c:v>4.2392496384461928E-14</c:v>
                </c:pt>
                <c:pt idx="5">
                  <c:v>3.602669438238049E-14</c:v>
                </c:pt>
                <c:pt idx="6">
                  <c:v>7.065416064076988E-14</c:v>
                </c:pt>
                <c:pt idx="7">
                  <c:v>9.2121754797376264E-14</c:v>
                </c:pt>
                <c:pt idx="8">
                  <c:v>1.2048574850621697E-13</c:v>
                </c:pt>
                <c:pt idx="9">
                  <c:v>1.6956998553784771E-13</c:v>
                </c:pt>
                <c:pt idx="10">
                  <c:v>2.6198252433846448E-13</c:v>
                </c:pt>
                <c:pt idx="11">
                  <c:v>2.9706149318297022E-13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E7-49C1-86A5-838E4BADDBE9}"/>
            </c:ext>
          </c:extLst>
        </c:ser>
        <c:ser>
          <c:idx val="1"/>
          <c:order val="1"/>
          <c:tx>
            <c:strRef>
              <c:f>'1в'!$L$2</c:f>
              <c:strCache>
                <c:ptCount val="1"/>
                <c:pt idx="0">
                  <c:v>||y(h/2)-y(h/4)||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'1в'!$A$18:$A$28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'1в'!$L$3:$L$14</c:f>
              <c:numCache>
                <c:formatCode>0.00E+00</c:formatCode>
                <c:ptCount val="12"/>
                <c:pt idx="1">
                  <c:v>0</c:v>
                </c:pt>
                <c:pt idx="2">
                  <c:v>1.4130832128153976E-14</c:v>
                </c:pt>
                <c:pt idx="3">
                  <c:v>2.2342807379225457E-14</c:v>
                </c:pt>
                <c:pt idx="4">
                  <c:v>1.4130832128153976E-14</c:v>
                </c:pt>
                <c:pt idx="5">
                  <c:v>2.2342807379225457E-14</c:v>
                </c:pt>
                <c:pt idx="6">
                  <c:v>4.2392496384461928E-14</c:v>
                </c:pt>
                <c:pt idx="7">
                  <c:v>2.8261664256307952E-14</c:v>
                </c:pt>
                <c:pt idx="8">
                  <c:v>3.5842153732057145E-14</c:v>
                </c:pt>
                <c:pt idx="9">
                  <c:v>1.4134320791860543E-14</c:v>
                </c:pt>
                <c:pt idx="10">
                  <c:v>7.0968179132506638E-14</c:v>
                </c:pt>
                <c:pt idx="11">
                  <c:v>9.922984338881459E-14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6E7-49C1-86A5-838E4BADDBE9}"/>
            </c:ext>
          </c:extLst>
        </c:ser>
        <c:dLbls/>
        <c:marker val="1"/>
        <c:axId val="110620032"/>
        <c:axId val="110630016"/>
      </c:lineChart>
      <c:catAx>
        <c:axId val="1106200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630016"/>
        <c:crosses val="autoZero"/>
        <c:auto val="1"/>
        <c:lblAlgn val="ctr"/>
        <c:lblOffset val="100"/>
      </c:catAx>
      <c:valAx>
        <c:axId val="1106300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6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Прогноз-Коррекции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'1в'!$K$16</c:f>
              <c:strCache>
                <c:ptCount val="1"/>
                <c:pt idx="0">
                  <c:v>||yh-y(h/2)||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'1в'!$A$4:$A$14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'1в'!$K$17:$K$28</c:f>
              <c:numCache>
                <c:formatCode>0.00E+00</c:formatCode>
                <c:ptCount val="12"/>
                <c:pt idx="1">
                  <c:v>0</c:v>
                </c:pt>
                <c:pt idx="2">
                  <c:v>1.9374940940157784E-12</c:v>
                </c:pt>
                <c:pt idx="3">
                  <c:v>4.3133580024960665E-12</c:v>
                </c:pt>
                <c:pt idx="4">
                  <c:v>7.1489486312084854E-12</c:v>
                </c:pt>
                <c:pt idx="5">
                  <c:v>1.0514597446829298E-11</c:v>
                </c:pt>
                <c:pt idx="6">
                  <c:v>1.4531050413577167E-11</c:v>
                </c:pt>
                <c:pt idx="7">
                  <c:v>1.9275716276354531E-11</c:v>
                </c:pt>
                <c:pt idx="8">
                  <c:v>2.4819397753330217E-11</c:v>
                </c:pt>
                <c:pt idx="9">
                  <c:v>3.1346268732689727E-11</c:v>
                </c:pt>
                <c:pt idx="10">
                  <c:v>3.9011151109431615E-11</c:v>
                </c:pt>
                <c:pt idx="11">
                  <c:v>4.7906665858213023E-11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C3-420F-9B4F-2224B72530D7}"/>
            </c:ext>
          </c:extLst>
        </c:ser>
        <c:ser>
          <c:idx val="1"/>
          <c:order val="1"/>
          <c:tx>
            <c:strRef>
              <c:f>'1в'!$L$16</c:f>
              <c:strCache>
                <c:ptCount val="1"/>
                <c:pt idx="0">
                  <c:v>||y(h/2)-y(h/4)||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'1в'!$A$4:$A$14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'1в'!$L$17:$L$28</c:f>
              <c:numCache>
                <c:formatCode>0.00E+00</c:formatCode>
                <c:ptCount val="12"/>
                <c:pt idx="1">
                  <c:v>0</c:v>
                </c:pt>
                <c:pt idx="2">
                  <c:v>5.0200828190267864E-13</c:v>
                </c:pt>
                <c:pt idx="3">
                  <c:v>1.0748852972149124E-12</c:v>
                </c:pt>
                <c:pt idx="4">
                  <c:v>1.8101596024258419E-12</c:v>
                </c:pt>
                <c:pt idx="5">
                  <c:v>2.6587945695351045E-12</c:v>
                </c:pt>
                <c:pt idx="6">
                  <c:v>3.683914711231267E-12</c:v>
                </c:pt>
                <c:pt idx="7">
                  <c:v>4.9355856463698103E-12</c:v>
                </c:pt>
                <c:pt idx="8">
                  <c:v>6.3921604177933851E-12</c:v>
                </c:pt>
                <c:pt idx="9">
                  <c:v>8.0536354960750852E-12</c:v>
                </c:pt>
                <c:pt idx="10">
                  <c:v>1.0019704415948075E-11</c:v>
                </c:pt>
                <c:pt idx="11">
                  <c:v>1.224704334841659E-11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C3-420F-9B4F-2224B72530D7}"/>
            </c:ext>
          </c:extLst>
        </c:ser>
        <c:dLbls/>
        <c:marker val="1"/>
        <c:axId val="110656512"/>
        <c:axId val="110678784"/>
      </c:lineChart>
      <c:catAx>
        <c:axId val="1106565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678784"/>
        <c:crosses val="autoZero"/>
        <c:auto val="1"/>
        <c:lblAlgn val="ctr"/>
        <c:lblOffset val="100"/>
      </c:catAx>
      <c:valAx>
        <c:axId val="1106787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65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Тест</a:t>
            </a:r>
            <a:r>
              <a:rPr lang="ru-RU" baseline="0"/>
              <a:t> </a:t>
            </a:r>
            <a:r>
              <a:rPr lang="en-US" baseline="0"/>
              <a:t>3</a:t>
            </a:r>
          </a:p>
        </c:rich>
      </c:tx>
      <c:layout>
        <c:manualLayout>
          <c:xMode val="edge"/>
          <c:yMode val="edge"/>
          <c:x val="0.37114588801399828"/>
          <c:y val="3.7037037037037049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'2'!$E$2</c:f>
              <c:strCache>
                <c:ptCount val="1"/>
                <c:pt idx="0">
                  <c:v>||yh-y(h/2)||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'2'!$E$3:$E$13</c:f>
              <c:numCache>
                <c:formatCode>0.00E+00</c:formatCode>
                <c:ptCount val="11"/>
                <c:pt idx="0">
                  <c:v>0</c:v>
                </c:pt>
                <c:pt idx="1">
                  <c:v>3.2466511095899375E-4</c:v>
                </c:pt>
                <c:pt idx="2">
                  <c:v>5.8374915207198841E-4</c:v>
                </c:pt>
                <c:pt idx="3">
                  <c:v>7.8174600935898564E-4</c:v>
                </c:pt>
                <c:pt idx="4">
                  <c:v>9.2872055289006106E-4</c:v>
                </c:pt>
                <c:pt idx="5">
                  <c:v>1.0417708216001742E-3</c:v>
                </c:pt>
                <c:pt idx="6">
                  <c:v>1.1467954649599932E-3</c:v>
                </c:pt>
                <c:pt idx="7">
                  <c:v>1.2807824611200669E-3</c:v>
                </c:pt>
                <c:pt idx="8">
                  <c:v>1.4948426071699217E-3</c:v>
                </c:pt>
                <c:pt idx="9">
                  <c:v>1.8583411791901483E-3</c:v>
                </c:pt>
                <c:pt idx="10">
                  <c:v>2.4646784300901281E-3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B7-4EE7-8BC9-EB95492A7FDB}"/>
            </c:ext>
          </c:extLst>
        </c:ser>
        <c:ser>
          <c:idx val="1"/>
          <c:order val="1"/>
          <c:tx>
            <c:strRef>
              <c:f>'2'!$F$2</c:f>
              <c:strCache>
                <c:ptCount val="1"/>
                <c:pt idx="0">
                  <c:v>||y(h/2)-y(h/4)||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'2'!$F$3:$F$13</c:f>
              <c:numCache>
                <c:formatCode>0.00E+00</c:formatCode>
                <c:ptCount val="11"/>
                <c:pt idx="0">
                  <c:v>0</c:v>
                </c:pt>
                <c:pt idx="1">
                  <c:v>1.5817718004801362E-4</c:v>
                </c:pt>
                <c:pt idx="2">
                  <c:v>2.8359764193097714E-4</c:v>
                </c:pt>
                <c:pt idx="3">
                  <c:v>3.7848118298300371E-4</c:v>
                </c:pt>
                <c:pt idx="4">
                  <c:v>4.4786750004988107E-4</c:v>
                </c:pt>
                <c:pt idx="5">
                  <c:v>5.003108973797854E-4</c:v>
                </c:pt>
                <c:pt idx="6">
                  <c:v>5.4875973416002033E-4</c:v>
                </c:pt>
                <c:pt idx="7">
                  <c:v>6.1169855409004548E-4</c:v>
                </c:pt>
                <c:pt idx="8">
                  <c:v>7.1466344685999772E-4</c:v>
                </c:pt>
                <c:pt idx="9">
                  <c:v>8.9230745627988384E-4</c:v>
                </c:pt>
                <c:pt idx="10">
                  <c:v>1.1912919516698928E-3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0B7-4EE7-8BC9-EB95492A7FDB}"/>
            </c:ext>
          </c:extLst>
        </c:ser>
        <c:dLbls/>
        <c:marker val="1"/>
        <c:axId val="110979712"/>
        <c:axId val="110989696"/>
      </c:lineChart>
      <c:catAx>
        <c:axId val="1109797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989696"/>
        <c:crosses val="autoZero"/>
        <c:auto val="1"/>
        <c:lblAlgn val="ctr"/>
        <c:lblOffset val="100"/>
      </c:catAx>
      <c:valAx>
        <c:axId val="1109896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9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Тест</a:t>
            </a:r>
            <a:r>
              <a:rPr lang="ru-RU" baseline="0"/>
              <a:t> </a:t>
            </a:r>
            <a:r>
              <a:rPr lang="en-US" baseline="0"/>
              <a:t>2</a:t>
            </a:r>
            <a:endParaRPr lang="ru-RU" baseline="0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'2'!$E$16</c:f>
              <c:strCache>
                <c:ptCount val="1"/>
                <c:pt idx="0">
                  <c:v>||yh-y(h/2)||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'2'!$E$17:$E$27</c:f>
              <c:numCache>
                <c:formatCode>0.00E+00</c:formatCode>
                <c:ptCount val="11"/>
                <c:pt idx="0">
                  <c:v>0</c:v>
                </c:pt>
                <c:pt idx="1">
                  <c:v>2.0085028216300094E-3</c:v>
                </c:pt>
                <c:pt idx="2">
                  <c:v>3.0619559815620034E-3</c:v>
                </c:pt>
                <c:pt idx="3">
                  <c:v>3.2871498781970043E-3</c:v>
                </c:pt>
                <c:pt idx="4">
                  <c:v>2.8700718935940062E-3</c:v>
                </c:pt>
                <c:pt idx="5">
                  <c:v>2.0397826960999454E-3</c:v>
                </c:pt>
                <c:pt idx="6">
                  <c:v>1.0478780970309964E-3</c:v>
                </c:pt>
                <c:pt idx="7">
                  <c:v>1.4556573271407025E-4</c:v>
                </c:pt>
                <c:pt idx="8">
                  <c:v>4.3938247348096482E-4</c:v>
                </c:pt>
                <c:pt idx="9">
                  <c:v>5.2353057855003549E-4</c:v>
                </c:pt>
                <c:pt idx="10">
                  <c:v>1.5528215199999969E-5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59-492A-A7B0-DA32C840772D}"/>
            </c:ext>
          </c:extLst>
        </c:ser>
        <c:ser>
          <c:idx val="1"/>
          <c:order val="1"/>
          <c:tx>
            <c:strRef>
              <c:f>'2'!$F$16</c:f>
              <c:strCache>
                <c:ptCount val="1"/>
                <c:pt idx="0">
                  <c:v>||y(h/2)-y(h/4)||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'2'!$F$17:$F$27</c:f>
              <c:numCache>
                <c:formatCode>0.00E+00</c:formatCode>
                <c:ptCount val="11"/>
                <c:pt idx="0">
                  <c:v>0</c:v>
                </c:pt>
                <c:pt idx="1">
                  <c:v>9.6677640941600362E-4</c:v>
                </c:pt>
                <c:pt idx="2">
                  <c:v>1.4586218032960341E-3</c:v>
                </c:pt>
                <c:pt idx="3">
                  <c:v>1.5396110649610328E-3</c:v>
                </c:pt>
                <c:pt idx="4">
                  <c:v>1.3033573805439902E-3</c:v>
                </c:pt>
                <c:pt idx="5">
                  <c:v>8.6486498439897197E-4</c:v>
                </c:pt>
                <c:pt idx="6">
                  <c:v>3.5019128984004055E-4</c:v>
                </c:pt>
                <c:pt idx="7">
                  <c:v>1.1506044828601958E-4</c:v>
                </c:pt>
                <c:pt idx="8">
                  <c:v>4.1728319429901184E-4</c:v>
                </c:pt>
                <c:pt idx="9">
                  <c:v>4.6530556292395664E-4</c:v>
                </c:pt>
                <c:pt idx="10">
                  <c:v>1.9869991911799996E-4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59-492A-A7B0-DA32C840772D}"/>
            </c:ext>
          </c:extLst>
        </c:ser>
        <c:dLbls/>
        <c:marker val="1"/>
        <c:axId val="111016192"/>
        <c:axId val="110833664"/>
      </c:lineChart>
      <c:catAx>
        <c:axId val="1110161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33664"/>
        <c:crosses val="autoZero"/>
        <c:auto val="1"/>
        <c:lblAlgn val="ctr"/>
        <c:lblOffset val="100"/>
      </c:catAx>
      <c:valAx>
        <c:axId val="1108336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0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Тест</a:t>
            </a:r>
            <a:r>
              <a:rPr lang="ru-RU" baseline="0"/>
              <a:t> </a:t>
            </a:r>
            <a:r>
              <a:rPr lang="en-US" baseline="0"/>
              <a:t>1</a:t>
            </a:r>
            <a:endParaRPr lang="ru-RU" baseline="0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'2'!$E$16</c:f>
              <c:strCache>
                <c:ptCount val="1"/>
                <c:pt idx="0">
                  <c:v>||yh-y(h/2)||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'2'!$A$32:$A$42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'2'!$E$32:$E$42</c:f>
              <c:numCache>
                <c:formatCode>0.00E+00</c:formatCode>
                <c:ptCount val="11"/>
                <c:pt idx="0">
                  <c:v>0</c:v>
                </c:pt>
                <c:pt idx="1">
                  <c:v>2.9993368899638995E-15</c:v>
                </c:pt>
                <c:pt idx="2">
                  <c:v>6.0021432268797525E-15</c:v>
                </c:pt>
                <c:pt idx="3">
                  <c:v>8.0074835651089415E-15</c:v>
                </c:pt>
                <c:pt idx="4">
                  <c:v>1.1018963519404679E-14</c:v>
                </c:pt>
                <c:pt idx="5">
                  <c:v>1.301736496372996E-14</c:v>
                </c:pt>
                <c:pt idx="6">
                  <c:v>1.4988010832439613E-14</c:v>
                </c:pt>
                <c:pt idx="7">
                  <c:v>1.7985612998927536E-14</c:v>
                </c:pt>
                <c:pt idx="8">
                  <c:v>1.9984014443252818E-14</c:v>
                </c:pt>
                <c:pt idx="9">
                  <c:v>2.0983215165415459E-14</c:v>
                </c:pt>
                <c:pt idx="10">
                  <c:v>1.9984014443252818E-14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93-4C41-9B60-02B2E72C5D30}"/>
            </c:ext>
          </c:extLst>
        </c:ser>
        <c:ser>
          <c:idx val="1"/>
          <c:order val="1"/>
          <c:tx>
            <c:strRef>
              <c:f>'2'!$F$16</c:f>
              <c:strCache>
                <c:ptCount val="1"/>
                <c:pt idx="0">
                  <c:v>||y(h/2)-y(h/4)||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'2'!$A$32:$A$42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'2'!$F$32:$F$42</c:f>
              <c:numCache>
                <c:formatCode>0.00E+00</c:formatCode>
                <c:ptCount val="11"/>
                <c:pt idx="0">
                  <c:v>0</c:v>
                </c:pt>
                <c:pt idx="1">
                  <c:v>1.700029006457271E-14</c:v>
                </c:pt>
                <c:pt idx="2">
                  <c:v>3.3993641235241512E-14</c:v>
                </c:pt>
                <c:pt idx="3">
                  <c:v>5.1000870193718129E-14</c:v>
                </c:pt>
                <c:pt idx="4">
                  <c:v>6.8001160258290838E-14</c:v>
                </c:pt>
                <c:pt idx="5">
                  <c:v>8.3988371812893092E-14</c:v>
                </c:pt>
                <c:pt idx="6">
                  <c:v>9.50350909079134E-14</c:v>
                </c:pt>
                <c:pt idx="7">
                  <c:v>1.0302869668521453E-13</c:v>
                </c:pt>
                <c:pt idx="8">
                  <c:v>1.1501910535116622E-13</c:v>
                </c:pt>
                <c:pt idx="9">
                  <c:v>1.2601031329495527E-13</c:v>
                </c:pt>
                <c:pt idx="10">
                  <c:v>1.2900791546144319E-13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93-4C41-9B60-02B2E72C5D30}"/>
            </c:ext>
          </c:extLst>
        </c:ser>
        <c:dLbls/>
        <c:marker val="1"/>
        <c:axId val="111032192"/>
        <c:axId val="111033728"/>
      </c:lineChart>
      <c:catAx>
        <c:axId val="1110321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033728"/>
        <c:crosses val="autoZero"/>
        <c:auto val="1"/>
        <c:lblAlgn val="ctr"/>
        <c:lblOffset val="100"/>
      </c:catAx>
      <c:valAx>
        <c:axId val="1110337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03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</xdr:colOff>
      <xdr:row>16</xdr:row>
      <xdr:rowOff>185737</xdr:rowOff>
    </xdr:from>
    <xdr:to>
      <xdr:col>16</xdr:col>
      <xdr:colOff>147637</xdr:colOff>
      <xdr:row>31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</xdr:colOff>
      <xdr:row>2</xdr:row>
      <xdr:rowOff>33337</xdr:rowOff>
    </xdr:from>
    <xdr:to>
      <xdr:col>16</xdr:col>
      <xdr:colOff>128587</xdr:colOff>
      <xdr:row>16</xdr:row>
      <xdr:rowOff>109537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747712</xdr:colOff>
      <xdr:row>34</xdr:row>
      <xdr:rowOff>85725</xdr:rowOff>
    </xdr:from>
    <xdr:to>
      <xdr:col>13</xdr:col>
      <xdr:colOff>185737</xdr:colOff>
      <xdr:row>48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814387</xdr:colOff>
      <xdr:row>35</xdr:row>
      <xdr:rowOff>109537</xdr:rowOff>
    </xdr:from>
    <xdr:to>
      <xdr:col>7</xdr:col>
      <xdr:colOff>157162</xdr:colOff>
      <xdr:row>49</xdr:row>
      <xdr:rowOff>185737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557212</xdr:colOff>
      <xdr:row>31</xdr:row>
      <xdr:rowOff>104775</xdr:rowOff>
    </xdr:from>
    <xdr:to>
      <xdr:col>10</xdr:col>
      <xdr:colOff>833437</xdr:colOff>
      <xdr:row>45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</xdr:colOff>
      <xdr:row>31</xdr:row>
      <xdr:rowOff>157162</xdr:rowOff>
    </xdr:from>
    <xdr:to>
      <xdr:col>5</xdr:col>
      <xdr:colOff>366712</xdr:colOff>
      <xdr:row>46</xdr:row>
      <xdr:rowOff>42862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</xdr:row>
      <xdr:rowOff>0</xdr:rowOff>
    </xdr:from>
    <xdr:to>
      <xdr:col>13</xdr:col>
      <xdr:colOff>595312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</xdr:colOff>
      <xdr:row>15</xdr:row>
      <xdr:rowOff>61912</xdr:rowOff>
    </xdr:from>
    <xdr:to>
      <xdr:col>14</xdr:col>
      <xdr:colOff>23812</xdr:colOff>
      <xdr:row>29</xdr:row>
      <xdr:rowOff>138112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</xdr:colOff>
      <xdr:row>30</xdr:row>
      <xdr:rowOff>66675</xdr:rowOff>
    </xdr:from>
    <xdr:to>
      <xdr:col>14</xdr:col>
      <xdr:colOff>28575</xdr:colOff>
      <xdr:row>44</xdr:row>
      <xdr:rowOff>142875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4"/>
  <sheetViews>
    <sheetView tabSelected="1" topLeftCell="A22" workbookViewId="0">
      <selection activeCell="A4" sqref="A4:E4"/>
    </sheetView>
  </sheetViews>
  <sheetFormatPr defaultRowHeight="15"/>
  <cols>
    <col min="1" max="1" width="3.28515625" customWidth="1"/>
    <col min="2" max="2" width="10.5703125" customWidth="1"/>
    <col min="3" max="3" width="11" customWidth="1"/>
    <col min="4" max="4" width="15.7109375" customWidth="1"/>
    <col min="5" max="5" width="17.5703125" customWidth="1"/>
    <col min="7" max="7" width="3.5703125" customWidth="1"/>
    <col min="8" max="8" width="12" customWidth="1"/>
    <col min="9" max="9" width="10.5703125" customWidth="1"/>
    <col min="10" max="10" width="11.42578125" customWidth="1"/>
    <col min="11" max="11" width="18.28515625" customWidth="1"/>
  </cols>
  <sheetData>
    <row r="1" spans="1:11">
      <c r="A1" s="52" t="s">
        <v>5</v>
      </c>
      <c r="B1" s="52"/>
      <c r="G1" s="52" t="s">
        <v>6</v>
      </c>
      <c r="H1" s="52"/>
    </row>
    <row r="2" spans="1:11">
      <c r="A2" s="1" t="s">
        <v>1</v>
      </c>
      <c r="B2" s="2" t="s">
        <v>0</v>
      </c>
      <c r="C2" s="2" t="s">
        <v>2</v>
      </c>
      <c r="D2" s="2" t="s">
        <v>3</v>
      </c>
      <c r="E2" s="3" t="s">
        <v>4</v>
      </c>
      <c r="G2" s="1" t="s">
        <v>1</v>
      </c>
      <c r="H2" s="2" t="s">
        <v>0</v>
      </c>
      <c r="I2" s="2" t="s">
        <v>2</v>
      </c>
      <c r="J2" s="2" t="s">
        <v>3</v>
      </c>
      <c r="K2" s="3" t="s">
        <v>4</v>
      </c>
    </row>
    <row r="3" spans="1:11">
      <c r="A3" s="10">
        <v>0</v>
      </c>
      <c r="B3" s="5">
        <v>1</v>
      </c>
      <c r="C3" s="5">
        <v>1</v>
      </c>
      <c r="D3" s="5">
        <v>1</v>
      </c>
      <c r="E3" s="6">
        <v>0</v>
      </c>
      <c r="G3" s="10">
        <v>0</v>
      </c>
      <c r="H3" s="5">
        <v>1</v>
      </c>
      <c r="I3" s="5">
        <v>1</v>
      </c>
      <c r="J3" s="5">
        <v>1</v>
      </c>
      <c r="K3" s="6">
        <v>0</v>
      </c>
    </row>
    <row r="4" spans="1:11">
      <c r="A4" s="10">
        <v>1</v>
      </c>
      <c r="B4" s="5">
        <v>1.1000000000000001</v>
      </c>
      <c r="C4" s="5">
        <v>1.21</v>
      </c>
      <c r="D4" s="5">
        <v>1.2</v>
      </c>
      <c r="E4" s="6">
        <v>0.01</v>
      </c>
      <c r="G4" s="10">
        <v>1</v>
      </c>
      <c r="H4" s="5">
        <v>1.1000000000000001</v>
      </c>
      <c r="I4" s="5">
        <v>1.21</v>
      </c>
      <c r="J4" s="5">
        <v>1.2190909999999999</v>
      </c>
      <c r="K4" s="6">
        <v>9.0910000000000001E-3</v>
      </c>
    </row>
    <row r="5" spans="1:11">
      <c r="A5" s="10">
        <v>2</v>
      </c>
      <c r="B5" s="5">
        <v>1.2</v>
      </c>
      <c r="C5" s="5">
        <v>1.44</v>
      </c>
      <c r="D5" s="5">
        <v>1.4190910000000001</v>
      </c>
      <c r="E5" s="6">
        <v>2.0909000000000001E-2</v>
      </c>
      <c r="G5" s="10">
        <v>2</v>
      </c>
      <c r="H5" s="5">
        <v>1.2</v>
      </c>
      <c r="I5" s="5">
        <v>1.44</v>
      </c>
      <c r="J5" s="5">
        <v>1.4583600000000001</v>
      </c>
      <c r="K5" s="6">
        <v>1.8360000000000001E-2</v>
      </c>
    </row>
    <row r="6" spans="1:11">
      <c r="A6" s="10">
        <v>3</v>
      </c>
      <c r="B6" s="5">
        <v>1.3</v>
      </c>
      <c r="C6" s="5">
        <v>1.69</v>
      </c>
      <c r="D6" s="5">
        <v>1.657348</v>
      </c>
      <c r="E6" s="6">
        <v>3.2652E-2</v>
      </c>
      <c r="G6" s="10">
        <v>3</v>
      </c>
      <c r="H6" s="5">
        <v>1.3</v>
      </c>
      <c r="I6" s="5">
        <v>1.69</v>
      </c>
      <c r="J6" s="5">
        <v>1.718089</v>
      </c>
      <c r="K6" s="6">
        <v>2.8088999999999999E-2</v>
      </c>
    </row>
    <row r="7" spans="1:11">
      <c r="A7" s="10">
        <v>4</v>
      </c>
      <c r="B7" s="5">
        <v>1.4</v>
      </c>
      <c r="C7" s="5">
        <v>1.96</v>
      </c>
      <c r="D7" s="5">
        <v>1.9148369999999999</v>
      </c>
      <c r="E7" s="6">
        <v>4.5163000000000002E-2</v>
      </c>
      <c r="G7" s="10">
        <v>4</v>
      </c>
      <c r="H7" s="5">
        <v>1.4</v>
      </c>
      <c r="I7" s="5">
        <v>1.96</v>
      </c>
      <c r="J7" s="5">
        <v>1.9984869999999999</v>
      </c>
      <c r="K7" s="6">
        <v>3.8487E-2</v>
      </c>
    </row>
    <row r="8" spans="1:11">
      <c r="A8" s="11">
        <v>5</v>
      </c>
      <c r="B8" s="8">
        <v>1.5</v>
      </c>
      <c r="C8" s="8">
        <v>2.25</v>
      </c>
      <c r="D8" s="8">
        <v>2.191611</v>
      </c>
      <c r="E8" s="9">
        <v>5.8389000000000003E-2</v>
      </c>
      <c r="G8" s="11">
        <v>5</v>
      </c>
      <c r="H8" s="8">
        <v>1.5</v>
      </c>
      <c r="I8" s="8">
        <v>2.25</v>
      </c>
      <c r="J8" s="8">
        <v>2.2997130000000001</v>
      </c>
      <c r="K8" s="9">
        <v>4.9713E-2</v>
      </c>
    </row>
    <row r="10" spans="1:11">
      <c r="A10" s="1" t="s">
        <v>1</v>
      </c>
      <c r="B10" s="2" t="s">
        <v>0</v>
      </c>
      <c r="C10" s="2" t="s">
        <v>2</v>
      </c>
      <c r="D10" s="2" t="s">
        <v>3</v>
      </c>
      <c r="E10" s="3" t="s">
        <v>4</v>
      </c>
      <c r="G10" s="1" t="s">
        <v>1</v>
      </c>
      <c r="H10" s="2" t="s">
        <v>0</v>
      </c>
      <c r="I10" s="2" t="s">
        <v>2</v>
      </c>
      <c r="J10" s="2" t="s">
        <v>3</v>
      </c>
      <c r="K10" s="3" t="s">
        <v>4</v>
      </c>
    </row>
    <row r="11" spans="1:11">
      <c r="A11" s="4">
        <v>0</v>
      </c>
      <c r="B11" s="5">
        <v>1</v>
      </c>
      <c r="C11" s="5">
        <v>1</v>
      </c>
      <c r="D11" s="5">
        <v>1</v>
      </c>
      <c r="E11" s="6">
        <v>0</v>
      </c>
      <c r="G11" s="4">
        <v>0</v>
      </c>
      <c r="H11" s="5">
        <v>1</v>
      </c>
      <c r="I11" s="5">
        <v>1</v>
      </c>
      <c r="J11" s="5">
        <v>1</v>
      </c>
      <c r="K11" s="6">
        <v>0</v>
      </c>
    </row>
    <row r="12" spans="1:11">
      <c r="A12" s="4">
        <v>1</v>
      </c>
      <c r="B12" s="5">
        <v>1.05</v>
      </c>
      <c r="C12" s="5">
        <v>1.1025</v>
      </c>
      <c r="D12" s="5">
        <v>1.1000000000000001</v>
      </c>
      <c r="E12" s="6">
        <v>2.5000000000000001E-3</v>
      </c>
      <c r="G12" s="4">
        <v>1</v>
      </c>
      <c r="H12" s="5">
        <v>1.05</v>
      </c>
      <c r="I12" s="5">
        <v>1.1025</v>
      </c>
      <c r="J12" s="5">
        <v>1.104881</v>
      </c>
      <c r="K12" s="6">
        <v>2.3809999999999999E-3</v>
      </c>
    </row>
    <row r="13" spans="1:11">
      <c r="A13" s="4">
        <v>2</v>
      </c>
      <c r="B13" s="5">
        <v>1.1000000000000001</v>
      </c>
      <c r="C13" s="5">
        <v>1.21</v>
      </c>
      <c r="D13" s="5">
        <v>1.2048810000000001</v>
      </c>
      <c r="E13" s="6">
        <v>5.1190000000000003E-3</v>
      </c>
      <c r="G13" s="4">
        <v>2</v>
      </c>
      <c r="H13" s="5">
        <v>1.1000000000000001</v>
      </c>
      <c r="I13" s="5">
        <v>1.21</v>
      </c>
      <c r="J13" s="5">
        <v>1.214774</v>
      </c>
      <c r="K13" s="6">
        <v>4.7739999999999996E-3</v>
      </c>
    </row>
    <row r="14" spans="1:11">
      <c r="A14" s="4">
        <v>3</v>
      </c>
      <c r="B14" s="5">
        <v>1.1499999999999999</v>
      </c>
      <c r="C14" s="5">
        <v>1.3225</v>
      </c>
      <c r="D14" s="5">
        <v>1.314648</v>
      </c>
      <c r="E14" s="6">
        <v>7.8519999999999996E-3</v>
      </c>
      <c r="G14" s="4">
        <v>3</v>
      </c>
      <c r="H14" s="5">
        <v>1.1499999999999999</v>
      </c>
      <c r="I14" s="5">
        <v>1.3225</v>
      </c>
      <c r="J14" s="5">
        <v>1.329699</v>
      </c>
      <c r="K14" s="6">
        <v>7.1989999999999997E-3</v>
      </c>
    </row>
    <row r="15" spans="1:11">
      <c r="A15" s="4">
        <v>4</v>
      </c>
      <c r="B15" s="5">
        <v>1.2</v>
      </c>
      <c r="C15" s="5">
        <v>1.44</v>
      </c>
      <c r="D15" s="5">
        <v>1.4293070000000001</v>
      </c>
      <c r="E15" s="6">
        <v>1.0692999999999999E-2</v>
      </c>
      <c r="G15" s="4">
        <v>4</v>
      </c>
      <c r="H15" s="5">
        <v>1.2</v>
      </c>
      <c r="I15" s="5">
        <v>1.44</v>
      </c>
      <c r="J15" s="5">
        <v>1.449675</v>
      </c>
      <c r="K15" s="6">
        <v>9.6749999999999996E-3</v>
      </c>
    </row>
    <row r="16" spans="1:11">
      <c r="A16" s="4">
        <v>5</v>
      </c>
      <c r="B16" s="5">
        <v>1.25</v>
      </c>
      <c r="C16" s="5">
        <v>1.5625</v>
      </c>
      <c r="D16" s="5">
        <v>1.548861</v>
      </c>
      <c r="E16" s="6">
        <v>1.3639E-2</v>
      </c>
      <c r="G16" s="4">
        <v>5</v>
      </c>
      <c r="H16" s="5">
        <v>1.25</v>
      </c>
      <c r="I16" s="5">
        <v>1.5625</v>
      </c>
      <c r="J16" s="5">
        <v>1.5747169999999999</v>
      </c>
      <c r="K16" s="6">
        <v>1.2217E-2</v>
      </c>
    </row>
    <row r="17" spans="1:11">
      <c r="A17" s="4">
        <v>6</v>
      </c>
      <c r="B17" s="5">
        <v>1.3</v>
      </c>
      <c r="C17" s="5">
        <v>1.69</v>
      </c>
      <c r="D17" s="5">
        <v>1.673316</v>
      </c>
      <c r="E17" s="6">
        <v>1.6684000000000001E-2</v>
      </c>
      <c r="G17" s="4">
        <v>6</v>
      </c>
      <c r="H17" s="5">
        <v>1.3</v>
      </c>
      <c r="I17" s="5">
        <v>1.69</v>
      </c>
      <c r="J17" s="5">
        <v>1.7048380000000001</v>
      </c>
      <c r="K17" s="6">
        <v>1.4838E-2</v>
      </c>
    </row>
    <row r="18" spans="1:11">
      <c r="A18" s="4">
        <v>7</v>
      </c>
      <c r="B18" s="5">
        <v>1.35</v>
      </c>
      <c r="C18" s="5">
        <v>1.8225</v>
      </c>
      <c r="D18" s="5">
        <v>1.8026740000000001</v>
      </c>
      <c r="E18" s="6">
        <v>1.9826E-2</v>
      </c>
      <c r="G18" s="4">
        <v>7</v>
      </c>
      <c r="H18" s="5">
        <v>1.35</v>
      </c>
      <c r="I18" s="5">
        <v>1.8225</v>
      </c>
      <c r="J18" s="5">
        <v>1.84005</v>
      </c>
      <c r="K18" s="6">
        <v>1.755E-2</v>
      </c>
    </row>
    <row r="19" spans="1:11">
      <c r="A19" s="4">
        <v>8</v>
      </c>
      <c r="B19" s="5">
        <v>1.4</v>
      </c>
      <c r="C19" s="5">
        <v>1.96</v>
      </c>
      <c r="D19" s="5">
        <v>1.9369400000000001</v>
      </c>
      <c r="E19" s="6">
        <v>2.3060000000000001E-2</v>
      </c>
      <c r="G19" s="4">
        <v>8</v>
      </c>
      <c r="H19" s="5">
        <v>1.4</v>
      </c>
      <c r="I19" s="5">
        <v>1.96</v>
      </c>
      <c r="J19" s="5">
        <v>1.980362</v>
      </c>
      <c r="K19" s="6">
        <v>2.0362000000000002E-2</v>
      </c>
    </row>
    <row r="20" spans="1:11">
      <c r="A20" s="4">
        <v>9</v>
      </c>
      <c r="B20" s="5">
        <v>1.45</v>
      </c>
      <c r="C20" s="5">
        <v>2.1025</v>
      </c>
      <c r="D20" s="5">
        <v>2.0761159999999999</v>
      </c>
      <c r="E20" s="6">
        <v>2.6384000000000001E-2</v>
      </c>
      <c r="G20" s="4">
        <v>9</v>
      </c>
      <c r="H20" s="5">
        <v>1.45</v>
      </c>
      <c r="I20" s="5">
        <v>2.1025</v>
      </c>
      <c r="J20" s="5">
        <v>2.1257830000000002</v>
      </c>
      <c r="K20" s="6">
        <v>2.3283000000000002E-2</v>
      </c>
    </row>
    <row r="21" spans="1:11">
      <c r="A21" s="7">
        <v>10</v>
      </c>
      <c r="B21" s="8">
        <v>1.5</v>
      </c>
      <c r="C21" s="8">
        <v>2.25</v>
      </c>
      <c r="D21" s="8">
        <v>2.2202060000000001</v>
      </c>
      <c r="E21" s="9">
        <v>2.9794000000000001E-2</v>
      </c>
      <c r="G21" s="7">
        <v>10</v>
      </c>
      <c r="H21" s="8">
        <v>1.5</v>
      </c>
      <c r="I21" s="8">
        <v>2.25</v>
      </c>
      <c r="J21" s="8">
        <v>2.276322</v>
      </c>
      <c r="K21" s="9">
        <v>2.6322000000000002E-2</v>
      </c>
    </row>
    <row r="23" spans="1:11">
      <c r="A23" s="1" t="s">
        <v>1</v>
      </c>
      <c r="B23" s="2" t="s">
        <v>0</v>
      </c>
      <c r="C23" s="2" t="s">
        <v>2</v>
      </c>
      <c r="D23" s="2" t="s">
        <v>3</v>
      </c>
      <c r="E23" s="3" t="s">
        <v>4</v>
      </c>
      <c r="G23" s="1" t="s">
        <v>1</v>
      </c>
      <c r="H23" s="2" t="s">
        <v>0</v>
      </c>
      <c r="I23" s="2" t="s">
        <v>2</v>
      </c>
      <c r="J23" s="2" t="s">
        <v>3</v>
      </c>
      <c r="K23" s="3" t="s">
        <v>4</v>
      </c>
    </row>
    <row r="24" spans="1:11">
      <c r="A24" s="4">
        <v>0</v>
      </c>
      <c r="B24" s="5">
        <v>1</v>
      </c>
      <c r="C24" s="5">
        <v>1</v>
      </c>
      <c r="D24" s="5">
        <v>1</v>
      </c>
      <c r="E24" s="6">
        <v>0</v>
      </c>
      <c r="G24" s="4">
        <v>0</v>
      </c>
      <c r="H24" s="5">
        <v>1</v>
      </c>
      <c r="I24" s="5">
        <v>1</v>
      </c>
      <c r="J24" s="5">
        <v>1</v>
      </c>
      <c r="K24" s="6">
        <v>0</v>
      </c>
    </row>
    <row r="25" spans="1:11">
      <c r="A25" s="4">
        <v>1</v>
      </c>
      <c r="B25" s="5">
        <v>1.0249999999999999</v>
      </c>
      <c r="C25" s="5">
        <v>1.0506249999999999</v>
      </c>
      <c r="D25" s="5">
        <v>1.05</v>
      </c>
      <c r="E25" s="6">
        <v>6.2500000000000001E-4</v>
      </c>
      <c r="G25" s="4">
        <v>1</v>
      </c>
      <c r="H25" s="5">
        <v>1.0249999999999999</v>
      </c>
      <c r="I25" s="5">
        <v>1.0506249999999999</v>
      </c>
      <c r="J25" s="5">
        <v>1.0512349999999999</v>
      </c>
      <c r="K25" s="6">
        <v>6.0999999999999997E-4</v>
      </c>
    </row>
    <row r="26" spans="1:11">
      <c r="A26" s="4">
        <v>2</v>
      </c>
      <c r="B26" s="5">
        <v>1.05</v>
      </c>
      <c r="C26" s="5">
        <v>1.1025</v>
      </c>
      <c r="D26" s="5">
        <v>1.101235</v>
      </c>
      <c r="E26" s="6">
        <v>1.2650000000000001E-3</v>
      </c>
      <c r="G26" s="4">
        <v>2</v>
      </c>
      <c r="H26" s="5">
        <v>1.05</v>
      </c>
      <c r="I26" s="5">
        <v>1.1025</v>
      </c>
      <c r="J26" s="5">
        <v>1.10372</v>
      </c>
      <c r="K26" s="6">
        <v>1.2199999999999999E-3</v>
      </c>
    </row>
    <row r="27" spans="1:11">
      <c r="A27" s="4">
        <v>3</v>
      </c>
      <c r="B27" s="5">
        <v>1.075</v>
      </c>
      <c r="C27" s="5">
        <v>1.1556249999999999</v>
      </c>
      <c r="D27" s="5">
        <v>1.153705</v>
      </c>
      <c r="E27" s="6">
        <v>1.92E-3</v>
      </c>
      <c r="G27" s="4">
        <v>3</v>
      </c>
      <c r="H27" s="5">
        <v>1.075</v>
      </c>
      <c r="I27" s="5">
        <v>1.1556249999999999</v>
      </c>
      <c r="J27" s="5">
        <v>1.1574580000000001</v>
      </c>
      <c r="K27" s="6">
        <v>1.833E-3</v>
      </c>
    </row>
    <row r="28" spans="1:11">
      <c r="A28" s="4">
        <v>4</v>
      </c>
      <c r="B28" s="5">
        <v>1.1000000000000001</v>
      </c>
      <c r="C28" s="5">
        <v>1.21</v>
      </c>
      <c r="D28" s="5">
        <v>1.2074100000000001</v>
      </c>
      <c r="E28" s="6">
        <v>2.5899999999999999E-3</v>
      </c>
      <c r="G28" s="4">
        <v>4</v>
      </c>
      <c r="H28" s="5">
        <v>1.1000000000000001</v>
      </c>
      <c r="I28" s="5">
        <v>1.21</v>
      </c>
      <c r="J28" s="5">
        <v>1.2124490000000001</v>
      </c>
      <c r="K28" s="6">
        <v>2.4489999999999998E-3</v>
      </c>
    </row>
    <row r="29" spans="1:11">
      <c r="A29" s="4">
        <v>5</v>
      </c>
      <c r="B29" s="5">
        <v>1.125</v>
      </c>
      <c r="C29" s="5">
        <v>1.265625</v>
      </c>
      <c r="D29" s="5">
        <v>1.262351</v>
      </c>
      <c r="E29" s="6">
        <v>3.274E-3</v>
      </c>
      <c r="G29" s="4">
        <v>5</v>
      </c>
      <c r="H29" s="5">
        <v>1.125</v>
      </c>
      <c r="I29" s="5">
        <v>1.265625</v>
      </c>
      <c r="J29" s="5">
        <v>1.2686949999999999</v>
      </c>
      <c r="K29" s="6">
        <v>3.0699999999999998E-3</v>
      </c>
    </row>
    <row r="30" spans="1:11">
      <c r="A30" s="4">
        <v>6</v>
      </c>
      <c r="B30" s="5">
        <v>1.1499999999999999</v>
      </c>
      <c r="C30" s="5">
        <v>1.3225</v>
      </c>
      <c r="D30" s="5">
        <v>1.3185279999999999</v>
      </c>
      <c r="E30" s="6">
        <v>3.9719999999999998E-3</v>
      </c>
      <c r="G30" s="4">
        <v>6</v>
      </c>
      <c r="H30" s="5">
        <v>1.1499999999999999</v>
      </c>
      <c r="I30" s="5">
        <v>1.3225</v>
      </c>
      <c r="J30" s="5">
        <v>1.3261970000000001</v>
      </c>
      <c r="K30" s="6">
        <v>3.6970000000000002E-3</v>
      </c>
    </row>
    <row r="31" spans="1:11">
      <c r="A31" s="4">
        <v>7</v>
      </c>
      <c r="B31" s="5">
        <v>1.175</v>
      </c>
      <c r="C31" s="5">
        <v>1.380625</v>
      </c>
      <c r="D31" s="5">
        <v>1.375942</v>
      </c>
      <c r="E31" s="6">
        <v>4.6829999999999997E-3</v>
      </c>
      <c r="G31" s="4">
        <v>7</v>
      </c>
      <c r="H31" s="5">
        <v>1.175</v>
      </c>
      <c r="I31" s="5">
        <v>1.380625</v>
      </c>
      <c r="J31" s="5">
        <v>1.3849560000000001</v>
      </c>
      <c r="K31" s="6">
        <v>4.3309999999999998E-3</v>
      </c>
    </row>
    <row r="32" spans="1:11">
      <c r="A32" s="4">
        <v>8</v>
      </c>
      <c r="B32" s="5">
        <v>1.2</v>
      </c>
      <c r="C32" s="5">
        <v>1.44</v>
      </c>
      <c r="D32" s="5">
        <v>1.4345920000000001</v>
      </c>
      <c r="E32" s="6">
        <v>5.4079999999999996E-3</v>
      </c>
      <c r="G32" s="4">
        <v>8</v>
      </c>
      <c r="H32" s="5">
        <v>1.2</v>
      </c>
      <c r="I32" s="5">
        <v>1.44</v>
      </c>
      <c r="J32" s="5">
        <v>1.4449719999999999</v>
      </c>
      <c r="K32" s="6">
        <v>4.9719999999999999E-3</v>
      </c>
    </row>
    <row r="33" spans="1:11">
      <c r="A33" s="4">
        <v>9</v>
      </c>
      <c r="B33" s="5">
        <v>1.2250000000000001</v>
      </c>
      <c r="C33" s="5">
        <v>1.5006250000000001</v>
      </c>
      <c r="D33" s="5">
        <v>1.49448</v>
      </c>
      <c r="E33" s="6">
        <v>6.1450000000000003E-3</v>
      </c>
      <c r="G33" s="4">
        <v>9</v>
      </c>
      <c r="H33" s="5">
        <v>1.2250000000000001</v>
      </c>
      <c r="I33" s="5">
        <v>1.5006250000000001</v>
      </c>
      <c r="J33" s="5">
        <v>1.5062469999999999</v>
      </c>
      <c r="K33" s="6">
        <v>5.6220000000000003E-3</v>
      </c>
    </row>
    <row r="34" spans="1:11">
      <c r="A34" s="4">
        <v>10</v>
      </c>
      <c r="B34" s="5">
        <v>1.25</v>
      </c>
      <c r="C34" s="5">
        <v>1.5625</v>
      </c>
      <c r="D34" s="5">
        <v>1.555604</v>
      </c>
      <c r="E34" s="6">
        <v>6.8960000000000002E-3</v>
      </c>
      <c r="G34" s="4">
        <v>10</v>
      </c>
      <c r="H34" s="5">
        <v>1.25</v>
      </c>
      <c r="I34" s="5">
        <v>1.5625</v>
      </c>
      <c r="J34" s="5">
        <v>1.5687819999999999</v>
      </c>
      <c r="K34" s="6">
        <v>6.2820000000000003E-3</v>
      </c>
    </row>
    <row r="35" spans="1:11">
      <c r="A35" s="4">
        <v>11</v>
      </c>
      <c r="B35" s="5">
        <v>1.2749999999999999</v>
      </c>
      <c r="C35" s="5">
        <v>1.6256250000000001</v>
      </c>
      <c r="D35" s="5">
        <v>1.617966</v>
      </c>
      <c r="E35" s="6">
        <v>7.659E-3</v>
      </c>
      <c r="G35" s="4">
        <v>11</v>
      </c>
      <c r="H35" s="5">
        <v>1.2749999999999999</v>
      </c>
      <c r="I35" s="5">
        <v>1.6256250000000001</v>
      </c>
      <c r="J35" s="5">
        <v>1.6325769999999999</v>
      </c>
      <c r="K35" s="6">
        <v>6.9519999999999998E-3</v>
      </c>
    </row>
    <row r="36" spans="1:11">
      <c r="A36" s="4">
        <v>12</v>
      </c>
      <c r="B36" s="5">
        <v>1.3</v>
      </c>
      <c r="C36" s="5">
        <v>1.69</v>
      </c>
      <c r="D36" s="5">
        <v>1.6815659999999999</v>
      </c>
      <c r="E36" s="6">
        <v>8.4340000000000005E-3</v>
      </c>
      <c r="G36" s="4">
        <v>12</v>
      </c>
      <c r="H36" s="5">
        <v>1.3</v>
      </c>
      <c r="I36" s="5">
        <v>1.69</v>
      </c>
      <c r="J36" s="5">
        <v>1.6976329999999999</v>
      </c>
      <c r="K36" s="6">
        <v>7.633E-3</v>
      </c>
    </row>
    <row r="37" spans="1:11">
      <c r="A37" s="4">
        <v>13</v>
      </c>
      <c r="B37" s="5">
        <v>1.325</v>
      </c>
      <c r="C37" s="5">
        <v>1.755625</v>
      </c>
      <c r="D37" s="5">
        <v>1.7464040000000001</v>
      </c>
      <c r="E37" s="6">
        <v>9.221E-3</v>
      </c>
      <c r="G37" s="4">
        <v>13</v>
      </c>
      <c r="H37" s="5">
        <v>1.325</v>
      </c>
      <c r="I37" s="5">
        <v>1.755625</v>
      </c>
      <c r="J37" s="5">
        <v>1.763951</v>
      </c>
      <c r="K37" s="6">
        <v>8.3260000000000001E-3</v>
      </c>
    </row>
    <row r="38" spans="1:11">
      <c r="A38" s="4">
        <v>14</v>
      </c>
      <c r="B38" s="5">
        <v>1.35</v>
      </c>
      <c r="C38" s="5">
        <v>1.8225</v>
      </c>
      <c r="D38" s="5">
        <v>1.8124800000000001</v>
      </c>
      <c r="E38" s="6">
        <v>1.0019999999999999E-2</v>
      </c>
      <c r="G38" s="4">
        <v>14</v>
      </c>
      <c r="H38" s="5">
        <v>1.35</v>
      </c>
      <c r="I38" s="5">
        <v>1.8225</v>
      </c>
      <c r="J38" s="5">
        <v>1.831531</v>
      </c>
      <c r="K38" s="6">
        <v>9.0310000000000008E-3</v>
      </c>
    </row>
    <row r="39" spans="1:11">
      <c r="A39" s="4">
        <v>15</v>
      </c>
      <c r="B39" s="5">
        <v>1.375</v>
      </c>
      <c r="C39" s="5">
        <v>1.890625</v>
      </c>
      <c r="D39" s="5">
        <v>1.879794</v>
      </c>
      <c r="E39" s="6">
        <v>1.0831E-2</v>
      </c>
      <c r="G39" s="4">
        <v>15</v>
      </c>
      <c r="H39" s="5">
        <v>1.375</v>
      </c>
      <c r="I39" s="5">
        <v>1.890625</v>
      </c>
      <c r="J39" s="5">
        <v>1.900374</v>
      </c>
      <c r="K39" s="6">
        <v>9.7490000000000007E-3</v>
      </c>
    </row>
    <row r="40" spans="1:11">
      <c r="A40" s="4">
        <v>16</v>
      </c>
      <c r="B40" s="5">
        <v>1.4</v>
      </c>
      <c r="C40" s="5">
        <v>1.96</v>
      </c>
      <c r="D40" s="5">
        <v>1.948348</v>
      </c>
      <c r="E40" s="6">
        <v>1.1651999999999999E-2</v>
      </c>
      <c r="G40" s="4">
        <v>16</v>
      </c>
      <c r="H40" s="5">
        <v>1.4</v>
      </c>
      <c r="I40" s="5">
        <v>1.96</v>
      </c>
      <c r="J40" s="5">
        <v>1.9704809999999999</v>
      </c>
      <c r="K40" s="6">
        <v>1.0481000000000001E-2</v>
      </c>
    </row>
    <row r="41" spans="1:11">
      <c r="A41" s="4">
        <v>17</v>
      </c>
      <c r="B41" s="5">
        <v>1.425</v>
      </c>
      <c r="C41" s="5">
        <v>2.0306250000000001</v>
      </c>
      <c r="D41" s="5">
        <v>2.0181390000000001</v>
      </c>
      <c r="E41" s="6">
        <v>1.2486000000000001E-2</v>
      </c>
      <c r="G41" s="4">
        <v>17</v>
      </c>
      <c r="H41" s="5">
        <v>1.425</v>
      </c>
      <c r="I41" s="5">
        <v>2.0306250000000001</v>
      </c>
      <c r="J41" s="5">
        <v>2.0418509999999999</v>
      </c>
      <c r="K41" s="6">
        <v>1.1226E-2</v>
      </c>
    </row>
    <row r="42" spans="1:11">
      <c r="A42" s="4">
        <v>18</v>
      </c>
      <c r="B42" s="5">
        <v>1.45</v>
      </c>
      <c r="C42" s="5">
        <v>2.1025</v>
      </c>
      <c r="D42" s="5">
        <v>2.0891700000000002</v>
      </c>
      <c r="E42" s="6">
        <v>1.333E-2</v>
      </c>
      <c r="G42" s="4">
        <v>18</v>
      </c>
      <c r="H42" s="5">
        <v>1.45</v>
      </c>
      <c r="I42" s="5">
        <v>2.1025</v>
      </c>
      <c r="J42" s="5">
        <v>2.114487</v>
      </c>
      <c r="K42" s="6">
        <v>1.1986999999999999E-2</v>
      </c>
    </row>
    <row r="43" spans="1:11">
      <c r="A43" s="4">
        <v>19</v>
      </c>
      <c r="B43" s="5">
        <v>1.4750000000000001</v>
      </c>
      <c r="C43" s="5">
        <v>2.1756250000000001</v>
      </c>
      <c r="D43" s="5">
        <v>2.1614409999999999</v>
      </c>
      <c r="E43" s="6">
        <v>1.4184E-2</v>
      </c>
      <c r="G43" s="4">
        <v>19</v>
      </c>
      <c r="H43" s="5">
        <v>1.4750000000000001</v>
      </c>
      <c r="I43" s="5">
        <v>2.1756250000000001</v>
      </c>
      <c r="J43" s="5">
        <v>2.1883870000000001</v>
      </c>
      <c r="K43" s="6">
        <v>1.2762000000000001E-2</v>
      </c>
    </row>
    <row r="44" spans="1:11">
      <c r="A44" s="7">
        <v>20</v>
      </c>
      <c r="B44" s="8">
        <v>1.5</v>
      </c>
      <c r="C44" s="8">
        <v>2.25</v>
      </c>
      <c r="D44" s="8">
        <v>2.23495</v>
      </c>
      <c r="E44" s="9">
        <v>1.5049999999999999E-2</v>
      </c>
      <c r="G44" s="7">
        <v>20</v>
      </c>
      <c r="H44" s="8">
        <v>1.5</v>
      </c>
      <c r="I44" s="8">
        <v>2.25</v>
      </c>
      <c r="J44" s="8">
        <v>2.2635529999999999</v>
      </c>
      <c r="K44" s="9">
        <v>1.3553000000000001E-2</v>
      </c>
    </row>
  </sheetData>
  <mergeCells count="2">
    <mergeCell ref="A1:B1"/>
    <mergeCell ref="G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activeCell="G32" sqref="G32"/>
    </sheetView>
  </sheetViews>
  <sheetFormatPr defaultRowHeight="15"/>
  <cols>
    <col min="1" max="1" width="4.42578125" customWidth="1"/>
    <col min="2" max="2" width="20" customWidth="1"/>
    <col min="3" max="4" width="19.42578125" customWidth="1"/>
    <col min="5" max="5" width="19.7109375" customWidth="1"/>
    <col min="6" max="6" width="19.5703125" customWidth="1"/>
    <col min="7" max="7" width="19.7109375" customWidth="1"/>
    <col min="8" max="8" width="14.140625" customWidth="1"/>
    <col min="9" max="9" width="16" customWidth="1"/>
    <col min="11" max="11" width="14.140625" customWidth="1"/>
    <col min="12" max="12" width="16" customWidth="1"/>
  </cols>
  <sheetData>
    <row r="1" spans="1:11">
      <c r="A1" s="53" t="s">
        <v>20</v>
      </c>
      <c r="B1" s="53"/>
      <c r="C1" s="53"/>
    </row>
    <row r="2" spans="1:11">
      <c r="A2" t="s">
        <v>7</v>
      </c>
      <c r="B2" s="55" t="s">
        <v>8</v>
      </c>
      <c r="C2" s="56"/>
      <c r="D2" s="55" t="s">
        <v>9</v>
      </c>
      <c r="E2" s="56"/>
      <c r="F2" s="55" t="s">
        <v>10</v>
      </c>
      <c r="G2" s="56"/>
      <c r="H2" s="20" t="s">
        <v>11</v>
      </c>
      <c r="I2" s="20" t="s">
        <v>12</v>
      </c>
      <c r="K2" t="s">
        <v>15</v>
      </c>
    </row>
    <row r="3" spans="1:11">
      <c r="A3" s="24"/>
      <c r="B3" s="33" t="s">
        <v>0</v>
      </c>
      <c r="C3" s="32" t="s">
        <v>13</v>
      </c>
      <c r="D3" s="33" t="s">
        <v>0</v>
      </c>
      <c r="E3" s="32" t="s">
        <v>13</v>
      </c>
      <c r="F3" s="33" t="s">
        <v>0</v>
      </c>
      <c r="G3" s="32" t="s">
        <v>13</v>
      </c>
    </row>
    <row r="4" spans="1:11">
      <c r="A4">
        <v>0</v>
      </c>
      <c r="B4" s="16">
        <v>0.5</v>
      </c>
      <c r="C4" s="26">
        <v>1</v>
      </c>
      <c r="D4" s="29">
        <v>0.5</v>
      </c>
      <c r="E4" s="17">
        <v>1</v>
      </c>
      <c r="F4" s="29">
        <v>0.5</v>
      </c>
      <c r="G4" s="17">
        <v>1</v>
      </c>
      <c r="H4" s="21">
        <f>SQRT((B4-D4)^2+(C4-E4)^2)</f>
        <v>0</v>
      </c>
      <c r="I4" s="21">
        <f>SQRT((D4-F4)^2+(E4-G4)^2)</f>
        <v>0</v>
      </c>
    </row>
    <row r="5" spans="1:11">
      <c r="A5">
        <v>0.1</v>
      </c>
      <c r="B5" s="16">
        <v>0.53404930184261201</v>
      </c>
      <c r="C5" s="27">
        <v>1.16115958643963</v>
      </c>
      <c r="D5" s="30">
        <v>0.53402901468999797</v>
      </c>
      <c r="E5" s="17">
        <v>1.1611581845391401</v>
      </c>
      <c r="F5" s="30">
        <v>0.53402647223550903</v>
      </c>
      <c r="G5" s="17">
        <v>1.16115798641733</v>
      </c>
      <c r="H5" s="21">
        <f t="shared" ref="H5:H14" si="0">SQRT((B5-D5)^2+(C5-E5)^2)</f>
        <v>2.0335532601065275E-5</v>
      </c>
      <c r="I5" s="21">
        <f t="shared" ref="I5:I14" si="1">SQRT((D5-F5)^2+(E5-G5)^2)</f>
        <v>2.5501621673846383E-6</v>
      </c>
    </row>
    <row r="6" spans="1:11">
      <c r="A6">
        <v>0.2</v>
      </c>
      <c r="B6" s="16">
        <v>0.57950420198499397</v>
      </c>
      <c r="C6" s="27">
        <v>1.3481955133980801</v>
      </c>
      <c r="D6" s="30">
        <v>0.57946085799507197</v>
      </c>
      <c r="E6" s="17">
        <v>1.34818889754479</v>
      </c>
      <c r="F6" s="30">
        <v>0.57945534501488105</v>
      </c>
      <c r="G6" s="17">
        <v>1.34818800669531</v>
      </c>
      <c r="H6" s="21">
        <f t="shared" si="0"/>
        <v>4.3845991574088644E-5</v>
      </c>
      <c r="I6" s="21">
        <f t="shared" si="1"/>
        <v>5.5844931176746676E-6</v>
      </c>
    </row>
    <row r="7" spans="1:11">
      <c r="A7">
        <v>0.3</v>
      </c>
      <c r="B7" s="16">
        <v>0.63799586156087096</v>
      </c>
      <c r="C7" s="27">
        <v>1.5675639888997699</v>
      </c>
      <c r="D7" s="30">
        <v>0.63792957969449704</v>
      </c>
      <c r="E7" s="17">
        <v>1.5675473217254401</v>
      </c>
      <c r="F7" s="30">
        <v>0.63792101053604999</v>
      </c>
      <c r="G7" s="17">
        <v>1.56754513483807</v>
      </c>
      <c r="H7" s="21">
        <f t="shared" si="0"/>
        <v>6.8345303497386521E-5</v>
      </c>
      <c r="I7" s="21">
        <f t="shared" si="1"/>
        <v>8.8438087304068342E-6</v>
      </c>
    </row>
    <row r="8" spans="1:11">
      <c r="A8">
        <v>0.4</v>
      </c>
      <c r="B8" s="16">
        <v>0.711745825803349</v>
      </c>
      <c r="C8" s="27">
        <v>1.82775091653591</v>
      </c>
      <c r="D8" s="30">
        <v>0.71166112827084504</v>
      </c>
      <c r="E8" s="17">
        <v>1.8277182556174401</v>
      </c>
      <c r="F8" s="30">
        <v>0.71164999573791099</v>
      </c>
      <c r="G8" s="17">
        <v>1.82771406731343</v>
      </c>
      <c r="H8" s="21">
        <f t="shared" si="0"/>
        <v>9.0776690882412233E-5</v>
      </c>
      <c r="I8" s="21">
        <f t="shared" si="1"/>
        <v>1.1894333945558543E-5</v>
      </c>
    </row>
    <row r="9" spans="1:11">
      <c r="A9">
        <v>0.5</v>
      </c>
      <c r="B9" s="16">
        <v>0.80296216040499901</v>
      </c>
      <c r="C9" s="27">
        <v>2.14003041383465</v>
      </c>
      <c r="D9" s="30">
        <v>0.80286675599447399</v>
      </c>
      <c r="E9" s="17">
        <v>2.1399753208782299</v>
      </c>
      <c r="F9" s="30">
        <v>0.80285404125704796</v>
      </c>
      <c r="G9" s="17">
        <v>2.1399683990107499</v>
      </c>
      <c r="H9" s="21">
        <f t="shared" si="0"/>
        <v>1.1016912178431386E-4</v>
      </c>
      <c r="I9" s="21">
        <f t="shared" si="1"/>
        <v>1.4476767499161818E-5</v>
      </c>
    </row>
    <row r="10" spans="1:11">
      <c r="A10">
        <v>0.6</v>
      </c>
      <c r="B10" s="16">
        <v>0.913216426992014</v>
      </c>
      <c r="C10" s="27">
        <v>2.51925707268791</v>
      </c>
      <c r="D10" s="30">
        <v>0.913117108959003</v>
      </c>
      <c r="E10" s="17">
        <v>2.5191739303792202</v>
      </c>
      <c r="F10" s="30">
        <v>0.91310376866985898</v>
      </c>
      <c r="G10" s="17">
        <v>2.51916364678867</v>
      </c>
      <c r="H10" s="21">
        <f t="shared" si="0"/>
        <v>1.2952495966198836E-4</v>
      </c>
      <c r="I10" s="21">
        <f t="shared" si="1"/>
        <v>1.6843857902822849E-5</v>
      </c>
    </row>
    <row r="11" spans="1:11">
      <c r="A11">
        <v>0.7</v>
      </c>
      <c r="B11" s="16">
        <v>1.0432447995095799</v>
      </c>
      <c r="C11" s="27">
        <v>2.98464035132189</v>
      </c>
      <c r="D11" s="30">
        <v>1.0431447202877899</v>
      </c>
      <c r="E11" s="17">
        <v>2.9845253969294401</v>
      </c>
      <c r="F11" s="30">
        <v>1.04313124866407</v>
      </c>
      <c r="G11" s="17">
        <v>2.9845113259151499</v>
      </c>
      <c r="H11" s="21">
        <f t="shared" si="0"/>
        <v>1.5241510088446055E-4</v>
      </c>
      <c r="I11" s="21">
        <f t="shared" si="1"/>
        <v>1.9480197350259239E-5</v>
      </c>
    </row>
    <row r="12" spans="1:11">
      <c r="A12">
        <v>0.8</v>
      </c>
      <c r="B12" s="16">
        <v>1.1932460908875999</v>
      </c>
      <c r="C12" s="27">
        <v>3.56055870085688</v>
      </c>
      <c r="D12" s="30">
        <v>1.19314594574718</v>
      </c>
      <c r="E12" s="17">
        <v>3.5604100988451401</v>
      </c>
      <c r="F12" s="30">
        <v>1.19313246272685</v>
      </c>
      <c r="G12" s="17">
        <v>3.5603920416372201</v>
      </c>
      <c r="H12" s="21">
        <f t="shared" si="0"/>
        <v>1.7919711784190206E-4</v>
      </c>
      <c r="I12" s="21">
        <f t="shared" si="1"/>
        <v>2.2535629458399812E-5</v>
      </c>
    </row>
    <row r="13" spans="1:11">
      <c r="A13">
        <v>0.9</v>
      </c>
      <c r="B13" s="16">
        <v>1.3632461072150299</v>
      </c>
      <c r="C13" s="27">
        <v>4.2775146850743404</v>
      </c>
      <c r="D13" s="30">
        <v>1.36314596023394</v>
      </c>
      <c r="E13" s="17">
        <v>4.2773325506952897</v>
      </c>
      <c r="F13" s="30">
        <v>1.3631324769242099</v>
      </c>
      <c r="G13" s="17">
        <v>4.2773105622312899</v>
      </c>
      <c r="H13" s="21">
        <f t="shared" si="0"/>
        <v>2.0785174970061856E-4</v>
      </c>
      <c r="I13" s="21">
        <f t="shared" si="1"/>
        <v>2.5793258622120933E-5</v>
      </c>
    </row>
    <row r="14" spans="1:11">
      <c r="A14" s="23">
        <v>1</v>
      </c>
      <c r="B14" s="18">
        <v>1.5532461072469801</v>
      </c>
      <c r="C14" s="28">
        <v>5.1732562653763496</v>
      </c>
      <c r="D14" s="31">
        <v>1.55314596025828</v>
      </c>
      <c r="E14" s="19">
        <v>5.1730431739753504</v>
      </c>
      <c r="F14" s="31">
        <v>1.55313247694732</v>
      </c>
      <c r="G14" s="19">
        <v>5.1730176333535498</v>
      </c>
      <c r="H14" s="22">
        <f t="shared" si="0"/>
        <v>2.3545140586862399E-4</v>
      </c>
      <c r="I14" s="22">
        <f t="shared" si="1"/>
        <v>2.8881188278953541E-5</v>
      </c>
    </row>
    <row r="15" spans="1:11">
      <c r="A15" s="54" t="s">
        <v>14</v>
      </c>
      <c r="B15" s="54"/>
      <c r="C15" s="54"/>
      <c r="D15" t="s">
        <v>16</v>
      </c>
    </row>
    <row r="16" spans="1:11">
      <c r="A16" s="34" t="s">
        <v>7</v>
      </c>
      <c r="B16" s="13" t="s">
        <v>8</v>
      </c>
      <c r="C16" s="14"/>
      <c r="D16" s="13" t="s">
        <v>9</v>
      </c>
      <c r="E16" s="14"/>
      <c r="F16" s="13" t="s">
        <v>10</v>
      </c>
      <c r="G16" s="14"/>
      <c r="H16" s="20" t="s">
        <v>11</v>
      </c>
      <c r="I16" s="20" t="s">
        <v>12</v>
      </c>
    </row>
    <row r="17" spans="1:9">
      <c r="A17" s="24"/>
      <c r="B17" s="33" t="s">
        <v>0</v>
      </c>
      <c r="C17" s="32" t="s">
        <v>13</v>
      </c>
      <c r="D17" s="33" t="s">
        <v>0</v>
      </c>
      <c r="E17" s="32" t="s">
        <v>13</v>
      </c>
      <c r="F17" s="33" t="s">
        <v>0</v>
      </c>
      <c r="G17" s="32" t="s">
        <v>13</v>
      </c>
      <c r="H17" s="25"/>
      <c r="I17" s="25"/>
    </row>
    <row r="18" spans="1:9">
      <c r="A18" s="34">
        <v>0</v>
      </c>
      <c r="B18" s="12">
        <v>0.5</v>
      </c>
      <c r="C18" s="26">
        <v>1</v>
      </c>
      <c r="D18" s="29">
        <v>0.5</v>
      </c>
      <c r="E18" s="17">
        <v>1</v>
      </c>
      <c r="F18" s="29">
        <v>0.5</v>
      </c>
      <c r="G18" s="17">
        <v>1</v>
      </c>
      <c r="H18" s="21">
        <f>SQRT((B18-D18)^2+(C18-E18)^2)</f>
        <v>0</v>
      </c>
      <c r="I18" s="21">
        <f>SQRT((D18-F18)^2+(E18-G18)^2)</f>
        <v>0</v>
      </c>
    </row>
    <row r="19" spans="1:9">
      <c r="A19" s="15">
        <v>0.1</v>
      </c>
      <c r="B19" s="12">
        <v>0.53440018511498399</v>
      </c>
      <c r="C19" s="27">
        <v>1.1604471329672199</v>
      </c>
      <c r="D19" s="30">
        <v>0.53412738214320099</v>
      </c>
      <c r="E19" s="17">
        <v>1.16097970433872</v>
      </c>
      <c r="F19" s="30">
        <v>0.53405245287138103</v>
      </c>
      <c r="G19" s="17">
        <v>1.1611134027790899</v>
      </c>
      <c r="H19" s="21">
        <f t="shared" ref="H19:H28" si="2">SQRT((B19-D19)^2+(C19-E19)^2)</f>
        <v>5.9837590789998008E-4</v>
      </c>
      <c r="I19" s="21">
        <f t="shared" ref="I19:I28" si="3">SQRT((D19-F19)^2+(E19-G19)^2)</f>
        <v>1.5326339658515572E-4</v>
      </c>
    </row>
    <row r="20" spans="1:9">
      <c r="A20" s="15">
        <v>0.2</v>
      </c>
      <c r="B20" s="12">
        <v>0.58024938831985895</v>
      </c>
      <c r="C20" s="27">
        <v>1.34665009598088</v>
      </c>
      <c r="D20" s="30">
        <v>0.57966970120633698</v>
      </c>
      <c r="E20" s="17">
        <v>1.3478034315896401</v>
      </c>
      <c r="F20" s="30">
        <v>0.57951055109873995</v>
      </c>
      <c r="G20" s="17">
        <v>1.3480919558745501</v>
      </c>
      <c r="H20" s="21">
        <f t="shared" si="2"/>
        <v>1.2908215120679548E-3</v>
      </c>
      <c r="I20" s="21">
        <f t="shared" si="3"/>
        <v>3.2950723775203192E-4</v>
      </c>
    </row>
    <row r="21" spans="1:9">
      <c r="A21" s="15">
        <v>0.3</v>
      </c>
      <c r="B21" s="12">
        <v>0.639120441142215</v>
      </c>
      <c r="C21" s="27">
        <v>1.56501343894428</v>
      </c>
      <c r="D21" s="30">
        <v>0.63824485916618501</v>
      </c>
      <c r="E21" s="17">
        <v>1.5669136804331301</v>
      </c>
      <c r="F21" s="30">
        <v>0.63800445798075001</v>
      </c>
      <c r="G21" s="17">
        <v>1.56738759973491</v>
      </c>
      <c r="H21" s="21">
        <f t="shared" si="2"/>
        <v>2.0922622953864095E-3</v>
      </c>
      <c r="I21" s="21">
        <f t="shared" si="3"/>
        <v>5.3140590376676963E-4</v>
      </c>
    </row>
    <row r="22" spans="1:9">
      <c r="A22" s="15">
        <v>0.4</v>
      </c>
      <c r="B22" s="12">
        <v>0.71316813000994494</v>
      </c>
      <c r="C22" s="27">
        <v>1.8239548922877999</v>
      </c>
      <c r="D22" s="30">
        <v>0.71205990439092304</v>
      </c>
      <c r="E22" s="17">
        <v>1.82677850244401</v>
      </c>
      <c r="F22" s="30">
        <v>0.71175566637936905</v>
      </c>
      <c r="G22" s="17">
        <v>1.82748087952828</v>
      </c>
      <c r="H22" s="21">
        <f t="shared" si="2"/>
        <v>3.033304853935534E-3</v>
      </c>
      <c r="I22" s="21">
        <f t="shared" si="3"/>
        <v>7.6543734961260557E-4</v>
      </c>
    </row>
    <row r="23" spans="1:9">
      <c r="A23" s="15">
        <v>0.5</v>
      </c>
      <c r="B23" s="12">
        <v>0.80455982470473897</v>
      </c>
      <c r="C23" s="27">
        <v>2.1346716823276202</v>
      </c>
      <c r="D23" s="30">
        <v>0.80331449527761301</v>
      </c>
      <c r="E23" s="17">
        <v>2.1386523965679198</v>
      </c>
      <c r="F23" s="30">
        <v>0.80297277227451402</v>
      </c>
      <c r="G23" s="17">
        <v>2.1396406127494698</v>
      </c>
      <c r="H23" s="21">
        <f t="shared" si="2"/>
        <v>4.1709628678508297E-3</v>
      </c>
      <c r="I23" s="21">
        <f t="shared" si="3"/>
        <v>1.0456317862059361E-3</v>
      </c>
    </row>
    <row r="24" spans="1:9">
      <c r="A24" s="15">
        <v>0.6</v>
      </c>
      <c r="B24" s="12">
        <v>0.91488207587027504</v>
      </c>
      <c r="C24" s="27">
        <v>2.5119392920261099</v>
      </c>
      <c r="D24" s="30">
        <v>0.91358368350312602</v>
      </c>
      <c r="E24" s="17">
        <v>2.5173705372914901</v>
      </c>
      <c r="F24" s="30">
        <v>0.91322752866632395</v>
      </c>
      <c r="G24" s="17">
        <v>2.5187171979647802</v>
      </c>
      <c r="H24" s="21">
        <f t="shared" si="2"/>
        <v>5.5842857978246037E-3</v>
      </c>
      <c r="I24" s="21">
        <f t="shared" si="3"/>
        <v>1.3929613191915188E-3</v>
      </c>
    </row>
    <row r="25" spans="1:9">
      <c r="A25" s="15">
        <v>0.7</v>
      </c>
      <c r="B25" s="12">
        <v>1.0449246347989101</v>
      </c>
      <c r="C25" s="27">
        <v>2.97487831892319</v>
      </c>
      <c r="D25" s="30">
        <v>1.0436152134797001</v>
      </c>
      <c r="E25" s="17">
        <v>2.98212102033989</v>
      </c>
      <c r="F25" s="30">
        <v>1.04325605600603</v>
      </c>
      <c r="G25" s="17">
        <v>2.9839162336059801</v>
      </c>
      <c r="H25" s="21">
        <f t="shared" si="2"/>
        <v>7.3601160318754579E-3</v>
      </c>
      <c r="I25" s="21">
        <f t="shared" si="3"/>
        <v>1.8307880165762003E-3</v>
      </c>
    </row>
    <row r="26" spans="1:9">
      <c r="A26" s="15">
        <v>0.8</v>
      </c>
      <c r="B26" s="12">
        <v>1.19492710359582</v>
      </c>
      <c r="C26" s="27">
        <v>3.5477517460146699</v>
      </c>
      <c r="D26" s="30">
        <v>1.19361677113147</v>
      </c>
      <c r="E26" s="17">
        <v>3.5572542131638198</v>
      </c>
      <c r="F26" s="30">
        <v>1.19325735934662</v>
      </c>
      <c r="G26" s="17">
        <v>3.5596106882454399</v>
      </c>
      <c r="H26" s="21">
        <f t="shared" si="2"/>
        <v>9.5923851615645137E-3</v>
      </c>
      <c r="I26" s="21">
        <f t="shared" si="3"/>
        <v>2.3837264191566465E-3</v>
      </c>
    </row>
    <row r="27" spans="1:9">
      <c r="A27" s="15">
        <v>0.9</v>
      </c>
      <c r="B27" s="12">
        <v>1.3649271447704701</v>
      </c>
      <c r="C27" s="27">
        <v>4.2609120332831498</v>
      </c>
      <c r="D27" s="30">
        <v>1.363616793117</v>
      </c>
      <c r="E27" s="17">
        <v>4.2732358172009102</v>
      </c>
      <c r="F27" s="30">
        <v>1.3632573756011199</v>
      </c>
      <c r="G27" s="17">
        <v>4.27629546906872</v>
      </c>
      <c r="H27" s="21">
        <f t="shared" si="2"/>
        <v>1.2393251046735082E-2</v>
      </c>
      <c r="I27" s="21">
        <f t="shared" si="3"/>
        <v>3.0806899394314057E-3</v>
      </c>
    </row>
    <row r="28" spans="1:9">
      <c r="A28" s="23">
        <v>1</v>
      </c>
      <c r="B28" s="31">
        <v>1.5549271448716899</v>
      </c>
      <c r="C28" s="28">
        <v>5.1519206572637204</v>
      </c>
      <c r="D28" s="31">
        <v>1.5536167931645</v>
      </c>
      <c r="E28" s="19">
        <v>5.1677679764287703</v>
      </c>
      <c r="F28" s="31">
        <v>1.55325737563095</v>
      </c>
      <c r="G28" s="19">
        <v>5.1717090490940398</v>
      </c>
      <c r="H28" s="22">
        <f t="shared" si="2"/>
        <v>1.5901400765828563E-2</v>
      </c>
      <c r="I28" s="22">
        <f t="shared" si="3"/>
        <v>3.9574277904161409E-3</v>
      </c>
    </row>
  </sheetData>
  <mergeCells count="5">
    <mergeCell ref="A1:C1"/>
    <mergeCell ref="A15:C15"/>
    <mergeCell ref="B2:C2"/>
    <mergeCell ref="D2:E2"/>
    <mergeCell ref="F2:G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N2" sqref="N2"/>
    </sheetView>
  </sheetViews>
  <sheetFormatPr defaultRowHeight="15"/>
  <cols>
    <col min="1" max="1" width="4.42578125" customWidth="1"/>
    <col min="2" max="2" width="20" customWidth="1"/>
    <col min="3" max="4" width="19.42578125" customWidth="1"/>
    <col min="5" max="5" width="19.7109375" customWidth="1"/>
    <col min="6" max="6" width="19.5703125" customWidth="1"/>
    <col min="7" max="7" width="19.7109375" customWidth="1"/>
    <col min="8" max="8" width="19.140625" customWidth="1"/>
    <col min="9" max="9" width="19.85546875" customWidth="1"/>
    <col min="10" max="10" width="19.140625" customWidth="1"/>
    <col min="11" max="11" width="12.85546875" customWidth="1"/>
    <col min="12" max="12" width="16" customWidth="1"/>
    <col min="14" max="14" width="13.5703125" customWidth="1"/>
  </cols>
  <sheetData>
    <row r="1" spans="1:14">
      <c r="A1" s="53" t="s">
        <v>20</v>
      </c>
      <c r="B1" s="53"/>
      <c r="C1" s="53"/>
    </row>
    <row r="2" spans="1:14">
      <c r="A2" t="s">
        <v>7</v>
      </c>
      <c r="B2" s="61" t="s">
        <v>8</v>
      </c>
      <c r="C2" s="59"/>
      <c r="D2" s="59"/>
      <c r="E2" s="59" t="s">
        <v>9</v>
      </c>
      <c r="F2" s="59"/>
      <c r="G2" s="62"/>
      <c r="H2" s="61" t="s">
        <v>10</v>
      </c>
      <c r="I2" s="59"/>
      <c r="J2" s="62"/>
      <c r="K2" s="20" t="s">
        <v>11</v>
      </c>
      <c r="L2" s="20" t="s">
        <v>12</v>
      </c>
      <c r="N2" t="s">
        <v>15</v>
      </c>
    </row>
    <row r="3" spans="1:14">
      <c r="A3" s="24"/>
      <c r="B3" s="33" t="s">
        <v>0</v>
      </c>
      <c r="C3" s="32" t="s">
        <v>13</v>
      </c>
      <c r="D3" s="35" t="s">
        <v>17</v>
      </c>
      <c r="E3" s="33" t="s">
        <v>0</v>
      </c>
      <c r="F3" s="32" t="s">
        <v>13</v>
      </c>
      <c r="G3" s="36" t="s">
        <v>17</v>
      </c>
      <c r="H3" s="33" t="s">
        <v>0</v>
      </c>
      <c r="I3" s="32" t="s">
        <v>13</v>
      </c>
      <c r="J3" s="36" t="s">
        <v>17</v>
      </c>
      <c r="K3" s="25"/>
      <c r="L3" s="25"/>
    </row>
    <row r="4" spans="1:14">
      <c r="A4">
        <v>0</v>
      </c>
      <c r="B4" s="16">
        <v>2</v>
      </c>
      <c r="C4" s="26">
        <v>1</v>
      </c>
      <c r="D4" s="26">
        <v>1</v>
      </c>
      <c r="E4" s="29">
        <v>2</v>
      </c>
      <c r="F4" s="17">
        <v>1</v>
      </c>
      <c r="G4" s="17">
        <v>1</v>
      </c>
      <c r="H4" s="29">
        <v>2</v>
      </c>
      <c r="I4" s="17">
        <v>1</v>
      </c>
      <c r="J4" s="17">
        <v>1</v>
      </c>
      <c r="K4" s="21">
        <f>SQRT((B4-E4)^2+(C4-F4)^2+(D4-G4)^2)</f>
        <v>0</v>
      </c>
      <c r="L4" s="21">
        <f>SQRT((E4-H4)^2+(F4-I4)^2+(G4-J4)^2)</f>
        <v>0</v>
      </c>
    </row>
    <row r="5" spans="1:14">
      <c r="A5">
        <v>0.1</v>
      </c>
      <c r="B5" s="16">
        <v>2.0898333333333299</v>
      </c>
      <c r="C5" s="27">
        <v>1.00494985392073</v>
      </c>
      <c r="D5" s="27">
        <v>0.995</v>
      </c>
      <c r="E5" s="30">
        <v>2.0898406762152701</v>
      </c>
      <c r="F5" s="17">
        <v>1.00496828610331</v>
      </c>
      <c r="G5" s="17">
        <v>0.99500364539930597</v>
      </c>
      <c r="H5" s="30">
        <v>2.0898416122093399</v>
      </c>
      <c r="I5" s="17">
        <v>1.0049705550774899</v>
      </c>
      <c r="J5" s="17">
        <v>0.99500410038262399</v>
      </c>
      <c r="K5" s="21">
        <f t="shared" ref="K5:K14" si="0">SQRT((B5-E5)^2+(C5-F5)^2+(D5-G5)^2)</f>
        <v>2.0173056435548432E-5</v>
      </c>
      <c r="L5" s="21">
        <f t="shared" ref="L5:L14" si="1">SQRT((E5-H5)^2+(F5-I5)^2+(G5-J5)^2)</f>
        <v>2.4962649193006286E-6</v>
      </c>
    </row>
    <row r="6" spans="1:14">
      <c r="A6">
        <v>0.2</v>
      </c>
      <c r="B6" s="16">
        <v>2.1587849444444398</v>
      </c>
      <c r="C6" s="27">
        <v>1.0194948966784401</v>
      </c>
      <c r="D6" s="27">
        <v>0.98005830555555595</v>
      </c>
      <c r="E6" s="30">
        <v>2.1588002638725801</v>
      </c>
      <c r="F6" s="17">
        <v>1.01953101474533</v>
      </c>
      <c r="G6" s="17">
        <v>0.98006554951415403</v>
      </c>
      <c r="H6" s="30">
        <v>2.1588022069594501</v>
      </c>
      <c r="I6" s="17">
        <v>1.01953545296919</v>
      </c>
      <c r="J6" s="17">
        <v>0.98006644973766899</v>
      </c>
      <c r="K6" s="21">
        <f t="shared" si="0"/>
        <v>3.9895796402420902E-5</v>
      </c>
      <c r="L6" s="21">
        <f t="shared" si="1"/>
        <v>4.927861604472009E-6</v>
      </c>
    </row>
    <row r="7" spans="1:14">
      <c r="A7">
        <v>0.3</v>
      </c>
      <c r="B7" s="16">
        <v>2.2061660633379598</v>
      </c>
      <c r="C7" s="27">
        <v>1.0426083597825799</v>
      </c>
      <c r="D7" s="27">
        <v>0.95532429208333303</v>
      </c>
      <c r="E7" s="30">
        <v>2.2061897633718299</v>
      </c>
      <c r="F7" s="17">
        <v>1.0426612729189</v>
      </c>
      <c r="G7" s="17">
        <v>0.95533497919255195</v>
      </c>
      <c r="H7" s="30">
        <v>2.20619275552817</v>
      </c>
      <c r="I7" s="17">
        <v>1.04266776414768</v>
      </c>
      <c r="J7" s="17">
        <v>0.95533630142104597</v>
      </c>
      <c r="K7" s="21">
        <f t="shared" si="0"/>
        <v>5.8955117709365408E-5</v>
      </c>
      <c r="L7" s="21">
        <f t="shared" si="1"/>
        <v>7.268929689337305E-6</v>
      </c>
    </row>
    <row r="8" spans="1:14">
      <c r="A8">
        <v>0.4</v>
      </c>
      <c r="B8" s="16">
        <v>2.2315034515063901</v>
      </c>
      <c r="C8" s="27">
        <v>1.0726293736853001</v>
      </c>
      <c r="D8" s="27">
        <v>0.92104517561898203</v>
      </c>
      <c r="E8" s="30">
        <v>2.23153569699836</v>
      </c>
      <c r="F8" s="17">
        <v>1.0726980408306199</v>
      </c>
      <c r="G8" s="17">
        <v>0.92105904428455998</v>
      </c>
      <c r="H8" s="30">
        <v>2.23153975004595</v>
      </c>
      <c r="I8" s="17">
        <v>1.07270645146888</v>
      </c>
      <c r="J8" s="17">
        <v>0.92106075216518002</v>
      </c>
      <c r="K8" s="21">
        <f t="shared" si="0"/>
        <v>7.7118664949990716E-5</v>
      </c>
      <c r="L8" s="21">
        <f t="shared" si="1"/>
        <v>9.4912004994518405E-6</v>
      </c>
    </row>
    <row r="9" spans="1:14">
      <c r="A9">
        <v>0.5</v>
      </c>
      <c r="B9" s="16">
        <v>2.2345441285945502</v>
      </c>
      <c r="C9" s="27">
        <v>1.1073365691181201</v>
      </c>
      <c r="D9" s="27">
        <v>0.87756354189742303</v>
      </c>
      <c r="E9" s="30">
        <v>2.23458483953091</v>
      </c>
      <c r="F9" s="17">
        <v>1.1074197942071</v>
      </c>
      <c r="G9" s="17">
        <v>0.87758022850078399</v>
      </c>
      <c r="H9" s="30">
        <v>2.2345899346017299</v>
      </c>
      <c r="I9" s="17">
        <v>1.1074299725679</v>
      </c>
      <c r="J9" s="17">
        <v>0.87758227315749604</v>
      </c>
      <c r="K9" s="21">
        <f t="shared" si="0"/>
        <v>9.4139463068050702E-5</v>
      </c>
      <c r="L9" s="21">
        <f t="shared" si="1"/>
        <v>1.1564575059401178E-5</v>
      </c>
    </row>
    <row r="10" spans="1:14">
      <c r="A10">
        <v>0.6</v>
      </c>
      <c r="B10" s="16">
        <v>2.2152578982726601</v>
      </c>
      <c r="C10" s="27">
        <v>1.1440468726306401</v>
      </c>
      <c r="D10" s="27">
        <v>0.82531392254876401</v>
      </c>
      <c r="E10" s="30">
        <v>2.2153067481548399</v>
      </c>
      <c r="F10" s="17">
        <v>1.1441433014100699</v>
      </c>
      <c r="G10" s="17">
        <v>0.82533296732943595</v>
      </c>
      <c r="H10" s="30">
        <v>2.2153128356634801</v>
      </c>
      <c r="I10" s="17">
        <v>1.1441550771515701</v>
      </c>
      <c r="J10" s="17">
        <v>0.82533528816923796</v>
      </c>
      <c r="K10" s="21">
        <f t="shared" si="0"/>
        <v>1.0976121428878998E-4</v>
      </c>
      <c r="L10" s="21">
        <f t="shared" si="1"/>
        <v>1.3457791301324816E-5</v>
      </c>
    </row>
    <row r="11" spans="1:14">
      <c r="A11">
        <v>0.7</v>
      </c>
      <c r="B11" s="16">
        <v>2.1738376480984498</v>
      </c>
      <c r="C11" s="27">
        <v>1.1797354551442001</v>
      </c>
      <c r="D11" s="27">
        <v>0.76481845262736903</v>
      </c>
      <c r="E11" s="30">
        <v>2.1738940664047801</v>
      </c>
      <c r="F11" s="17">
        <v>1.1798435743670901</v>
      </c>
      <c r="G11" s="17">
        <v>0.76483930720529103</v>
      </c>
      <c r="H11" s="30">
        <v>2.1739010665307199</v>
      </c>
      <c r="I11" s="17">
        <v>1.17985675821901</v>
      </c>
      <c r="J11" s="17">
        <v>0.76484183292495</v>
      </c>
      <c r="K11" s="21">
        <f t="shared" si="0"/>
        <v>1.2372431073892474E-4</v>
      </c>
      <c r="L11" s="21">
        <f t="shared" si="1"/>
        <v>1.5139186715801458E-5</v>
      </c>
    </row>
    <row r="12" spans="1:14">
      <c r="A12">
        <v>0.8</v>
      </c>
      <c r="B12" s="16">
        <v>2.1106974203907898</v>
      </c>
      <c r="C12" s="27">
        <v>1.2111719216212899</v>
      </c>
      <c r="D12" s="27">
        <v>0.69668165287033401</v>
      </c>
      <c r="E12" s="30">
        <v>2.1107605991020999</v>
      </c>
      <c r="F12" s="17">
        <v>1.21129006154607</v>
      </c>
      <c r="G12" s="17">
        <v>0.69670368930363502</v>
      </c>
      <c r="H12" s="30">
        <v>2.1107684027770501</v>
      </c>
      <c r="I12" s="17">
        <v>1.21130444545347</v>
      </c>
      <c r="J12" s="17">
        <v>0.69670633908287405</v>
      </c>
      <c r="K12" s="21">
        <f t="shared" si="0"/>
        <v>1.3577258847967969E-4</v>
      </c>
      <c r="L12" s="21">
        <f t="shared" si="1"/>
        <v>1.6577559073571279E-5</v>
      </c>
    </row>
    <row r="13" spans="1:14">
      <c r="A13">
        <v>0.9</v>
      </c>
      <c r="B13" s="16">
        <v>2.0264682734085899</v>
      </c>
      <c r="C13" s="27">
        <v>1.23506715636416</v>
      </c>
      <c r="D13" s="27">
        <v>0.62158438882674505</v>
      </c>
      <c r="E13" s="30">
        <v>2.0265371775241801</v>
      </c>
      <c r="F13" s="17">
        <v>1.2351934975362799</v>
      </c>
      <c r="G13" s="17">
        <v>0.62160691007871405</v>
      </c>
      <c r="H13" s="30">
        <v>2.0265456479128199</v>
      </c>
      <c r="I13" s="17">
        <v>1.23520885535311</v>
      </c>
      <c r="J13" s="17">
        <v>0.62160959494313095</v>
      </c>
      <c r="K13" s="21">
        <f t="shared" si="0"/>
        <v>1.4566082420525497E-4</v>
      </c>
      <c r="L13" s="21">
        <f t="shared" si="1"/>
        <v>1.7743125948714256E-5</v>
      </c>
    </row>
    <row r="14" spans="1:14">
      <c r="A14" s="23">
        <v>1</v>
      </c>
      <c r="B14" s="18">
        <v>1.92199197420698</v>
      </c>
      <c r="C14" s="28">
        <v>1.2482247891079199</v>
      </c>
      <c r="D14" s="28">
        <v>0.54027706722306001</v>
      </c>
      <c r="E14" s="31">
        <v>1.9220653561215799</v>
      </c>
      <c r="F14" s="19">
        <v>1.2483573743647001</v>
      </c>
      <c r="G14" s="19">
        <v>0.54029931889184601</v>
      </c>
      <c r="H14" s="31">
        <v>1.9220743305769501</v>
      </c>
      <c r="I14" s="19">
        <v>1.2483734632229999</v>
      </c>
      <c r="J14" s="19">
        <v>0.54030194322638703</v>
      </c>
      <c r="K14" s="22">
        <f t="shared" si="0"/>
        <v>1.5316296050147982E-4</v>
      </c>
      <c r="L14" s="22">
        <f t="shared" si="1"/>
        <v>1.860858249214653E-5</v>
      </c>
    </row>
    <row r="15" spans="1:14">
      <c r="A15" s="59" t="s">
        <v>14</v>
      </c>
      <c r="B15" s="60"/>
      <c r="C15" s="60"/>
      <c r="D15" t="s">
        <v>16</v>
      </c>
    </row>
    <row r="16" spans="1:14">
      <c r="A16" t="s">
        <v>7</v>
      </c>
      <c r="B16" s="57" t="s">
        <v>8</v>
      </c>
      <c r="C16" s="54"/>
      <c r="D16" s="54"/>
      <c r="E16" s="54" t="s">
        <v>9</v>
      </c>
      <c r="F16" s="54"/>
      <c r="G16" s="58"/>
      <c r="H16" s="57" t="s">
        <v>10</v>
      </c>
      <c r="I16" s="54"/>
      <c r="J16" s="58"/>
      <c r="K16" s="20" t="s">
        <v>11</v>
      </c>
      <c r="L16" s="20" t="s">
        <v>12</v>
      </c>
    </row>
    <row r="17" spans="1:12">
      <c r="A17" s="24"/>
      <c r="B17" s="33" t="s">
        <v>0</v>
      </c>
      <c r="C17" s="32" t="s">
        <v>13</v>
      </c>
      <c r="D17" s="35" t="s">
        <v>17</v>
      </c>
      <c r="E17" s="33" t="s">
        <v>0</v>
      </c>
      <c r="F17" s="32" t="s">
        <v>13</v>
      </c>
      <c r="G17" s="36" t="s">
        <v>17</v>
      </c>
      <c r="H17" s="33" t="s">
        <v>0</v>
      </c>
      <c r="I17" s="32" t="s">
        <v>13</v>
      </c>
      <c r="J17" s="36" t="s">
        <v>17</v>
      </c>
      <c r="K17" s="25"/>
      <c r="L17" s="25"/>
    </row>
    <row r="18" spans="1:12">
      <c r="A18">
        <v>0</v>
      </c>
      <c r="B18" s="16">
        <v>2</v>
      </c>
      <c r="C18" s="26">
        <v>1</v>
      </c>
      <c r="D18" s="26">
        <v>1</v>
      </c>
      <c r="E18" s="29">
        <v>2</v>
      </c>
      <c r="F18" s="17">
        <v>1</v>
      </c>
      <c r="G18" s="17">
        <v>1</v>
      </c>
      <c r="H18" s="29">
        <v>2</v>
      </c>
      <c r="I18" s="17">
        <v>1</v>
      </c>
      <c r="J18" s="17">
        <v>1</v>
      </c>
      <c r="K18" s="21">
        <f>SQRT((B18-E18)^2+(C18-F18)^2+(D18-G18)^2)</f>
        <v>0</v>
      </c>
      <c r="L18" s="21">
        <f>SQRT((E18-H18)^2+(F18-I18)^2+(G18-J18)^2)</f>
        <v>0</v>
      </c>
    </row>
    <row r="19" spans="1:12">
      <c r="A19">
        <v>0.1</v>
      </c>
      <c r="B19" s="16">
        <v>2.09</v>
      </c>
      <c r="C19" s="27">
        <v>1.00548250874791</v>
      </c>
      <c r="D19" s="27">
        <v>0.995</v>
      </c>
      <c r="E19" s="30">
        <v>2.0898781249999998</v>
      </c>
      <c r="F19" s="17">
        <v>1.0050908980037101</v>
      </c>
      <c r="G19" s="17">
        <v>0.99500156250000005</v>
      </c>
      <c r="H19" s="30">
        <v>2.0898504384735301</v>
      </c>
      <c r="I19" s="17">
        <v>1.0049999103215901</v>
      </c>
      <c r="J19" s="17">
        <v>0.99500331982422796</v>
      </c>
      <c r="K19" s="21">
        <f t="shared" ref="K19:K28" si="2">SQRT((B19-E19)^2+(C19-F19)^2+(D19-G19)^2)</f>
        <v>4.1014013703131997E-4</v>
      </c>
      <c r="L19" s="21">
        <f t="shared" ref="L19:L28" si="3">SQRT((E19-H19)^2+(F19-I19)^2+(G19-J19)^2)</f>
        <v>9.5123026833520124E-5</v>
      </c>
    </row>
    <row r="20" spans="1:12">
      <c r="A20">
        <v>0.2</v>
      </c>
      <c r="B20" s="16">
        <v>2.1590500000000001</v>
      </c>
      <c r="C20" s="27">
        <v>1.0204516589104899</v>
      </c>
      <c r="D20" s="27">
        <v>0.98002500000000003</v>
      </c>
      <c r="E20" s="30">
        <v>2.15885774961425</v>
      </c>
      <c r="F20" s="17">
        <v>1.0197495260161</v>
      </c>
      <c r="G20" s="17">
        <v>0.98005309375244098</v>
      </c>
      <c r="H20" s="30">
        <v>2.1588154671844402</v>
      </c>
      <c r="I20" s="17">
        <v>1.0195875424135401</v>
      </c>
      <c r="J20" s="17">
        <v>0.98006282229741404</v>
      </c>
      <c r="K20" s="21">
        <f t="shared" si="2"/>
        <v>7.2851909455527643E-4</v>
      </c>
      <c r="L20" s="21">
        <f t="shared" si="3"/>
        <v>1.6769357756398867E-4</v>
      </c>
    </row>
    <row r="21" spans="1:12">
      <c r="A21">
        <v>0.3</v>
      </c>
      <c r="B21" s="16">
        <v>2.2064572500000001</v>
      </c>
      <c r="C21" s="27">
        <v>1.0438753130044001</v>
      </c>
      <c r="D21" s="27">
        <v>0.95522487499999997</v>
      </c>
      <c r="E21" s="30">
        <v>2.2062490122885898</v>
      </c>
      <c r="F21" s="17">
        <v>1.04294772128642</v>
      </c>
      <c r="G21" s="17">
        <v>0.95530404735096397</v>
      </c>
      <c r="H21" s="30">
        <v>2.20620585865136</v>
      </c>
      <c r="I21" s="17">
        <v>1.0427356643200401</v>
      </c>
      <c r="J21" s="17">
        <v>0.95532781514700205</v>
      </c>
      <c r="K21" s="21">
        <f t="shared" si="2"/>
        <v>9.5396939200154162E-4</v>
      </c>
      <c r="L21" s="21">
        <f t="shared" si="3"/>
        <v>2.1770461989800306E-4</v>
      </c>
    </row>
    <row r="22" spans="1:12">
      <c r="A22">
        <v>0.4</v>
      </c>
      <c r="B22" s="16">
        <v>2.2317459512500002</v>
      </c>
      <c r="C22" s="27">
        <v>1.0740879678025601</v>
      </c>
      <c r="D22" s="27">
        <v>0.92084800062500005</v>
      </c>
      <c r="E22" s="30">
        <v>2.2315779329324701</v>
      </c>
      <c r="F22" s="17">
        <v>1.07302340004757</v>
      </c>
      <c r="G22" s="17">
        <v>0.92100188313281495</v>
      </c>
      <c r="H22" s="30">
        <v>2.2315479966756602</v>
      </c>
      <c r="I22" s="17">
        <v>1.0727829832990801</v>
      </c>
      <c r="J22" s="17">
        <v>0.92104549004887803</v>
      </c>
      <c r="K22" s="21">
        <f t="shared" si="2"/>
        <v>1.0886755651715906E-3</v>
      </c>
      <c r="L22" s="21">
        <f t="shared" si="3"/>
        <v>2.4616651997135192E-4</v>
      </c>
    </row>
    <row r="23" spans="1:12">
      <c r="A23">
        <v>0.5</v>
      </c>
      <c r="B23" s="16">
        <v>2.2346620315562502</v>
      </c>
      <c r="C23" s="27">
        <v>1.10886485371815</v>
      </c>
      <c r="D23" s="27">
        <v>0.87723876562187497</v>
      </c>
      <c r="E23" s="30">
        <v>2.2345911533945202</v>
      </c>
      <c r="F23" s="17">
        <v>1.1077542834323899</v>
      </c>
      <c r="G23" s="17">
        <v>0.877489592886742</v>
      </c>
      <c r="H23" s="30">
        <v>2.2345886096281302</v>
      </c>
      <c r="I23" s="17">
        <v>1.1075077790490999</v>
      </c>
      <c r="J23" s="17">
        <v>0.87755845229354801</v>
      </c>
      <c r="K23" s="21">
        <f t="shared" si="2"/>
        <v>1.1407472946381259E-3</v>
      </c>
      <c r="L23" s="21">
        <f t="shared" si="3"/>
        <v>2.5595409673279584E-4</v>
      </c>
    </row>
    <row r="24" spans="1:12">
      <c r="A24">
        <v>0.6</v>
      </c>
      <c r="B24" s="16">
        <v>2.2151756978981498</v>
      </c>
      <c r="C24" s="27">
        <v>1.1455212241805799</v>
      </c>
      <c r="D24" s="27">
        <v>0.82483412176251603</v>
      </c>
      <c r="E24" s="30">
        <v>2.2152584717334798</v>
      </c>
      <c r="F24" s="17">
        <v>1.1444568168396501</v>
      </c>
      <c r="G24" s="17">
        <v>0.82520227073364605</v>
      </c>
      <c r="H24" s="30">
        <v>2.2152973016685702</v>
      </c>
      <c r="I24" s="17">
        <v>1.1442267314451899</v>
      </c>
      <c r="J24" s="17">
        <v>0.82530129691146004</v>
      </c>
      <c r="K24" s="21">
        <f t="shared" si="2"/>
        <v>1.1293131364615546E-3</v>
      </c>
      <c r="L24" s="21">
        <f t="shared" si="3"/>
        <v>2.5348222126106434E-4</v>
      </c>
    </row>
    <row r="25" spans="1:12">
      <c r="A25">
        <v>0.7</v>
      </c>
      <c r="B25" s="16">
        <v>2.1734817407102902</v>
      </c>
      <c r="C25" s="27">
        <v>1.18103276908662</v>
      </c>
      <c r="D25" s="27">
        <v>0.76415920571639095</v>
      </c>
      <c r="E25" s="30">
        <v>2.1737731449350299</v>
      </c>
      <c r="F25" s="17">
        <v>1.18010623548566</v>
      </c>
      <c r="G25" s="17">
        <v>0.76466276247318998</v>
      </c>
      <c r="H25" s="30">
        <v>2.1738668566013302</v>
      </c>
      <c r="I25" s="17">
        <v>1.1799149002356799</v>
      </c>
      <c r="J25" s="17">
        <v>0.76479626547441804</v>
      </c>
      <c r="K25" s="21">
        <f t="shared" si="2"/>
        <v>1.0940522579941702E-3</v>
      </c>
      <c r="L25" s="21">
        <f t="shared" si="3"/>
        <v>2.5142415481133165E-4</v>
      </c>
    </row>
    <row r="26" spans="1:12">
      <c r="A26">
        <v>0.8</v>
      </c>
      <c r="B26" s="16">
        <v>2.1099975867228702</v>
      </c>
      <c r="C26" s="27">
        <v>1.2121722148437699</v>
      </c>
      <c r="D26" s="27">
        <v>0.69582207676005803</v>
      </c>
      <c r="E26" s="30">
        <v>2.11054995704017</v>
      </c>
      <c r="F26" s="17">
        <v>1.2114728579209799</v>
      </c>
      <c r="G26" s="17">
        <v>0.69647643740002296</v>
      </c>
      <c r="H26" s="30">
        <v>2.1107113113291698</v>
      </c>
      <c r="I26" s="17">
        <v>1.21134194332291</v>
      </c>
      <c r="J26" s="17">
        <v>0.69664802697760897</v>
      </c>
      <c r="K26" s="21">
        <f t="shared" si="2"/>
        <v>1.105622412952775E-3</v>
      </c>
      <c r="L26" s="21">
        <f t="shared" si="3"/>
        <v>2.6947508549506315E-4</v>
      </c>
    </row>
    <row r="27" spans="1:12">
      <c r="A27">
        <v>0.9</v>
      </c>
      <c r="B27" s="16">
        <v>2.0253591198247101</v>
      </c>
      <c r="C27" s="27">
        <v>1.23565650043273</v>
      </c>
      <c r="D27" s="27">
        <v>0.62050762305598195</v>
      </c>
      <c r="E27" s="30">
        <v>2.0262210719971399</v>
      </c>
      <c r="F27" s="17">
        <v>1.23526901579185</v>
      </c>
      <c r="G27" s="17">
        <v>0.62132513486872398</v>
      </c>
      <c r="H27" s="30">
        <v>2.0264618181579399</v>
      </c>
      <c r="I27" s="17">
        <v>1.2352189866230101</v>
      </c>
      <c r="J27" s="17">
        <v>0.62153763496043701</v>
      </c>
      <c r="K27" s="21">
        <f t="shared" si="2"/>
        <v>1.2495725102798607E-3</v>
      </c>
      <c r="L27" s="21">
        <f t="shared" si="3"/>
        <v>3.2498910851415049E-4</v>
      </c>
    </row>
    <row r="28" spans="1:12">
      <c r="A28" s="23">
        <v>1</v>
      </c>
      <c r="B28" s="18">
        <v>1.9204143117886401</v>
      </c>
      <c r="C28" s="28">
        <v>1.2482984714474901</v>
      </c>
      <c r="D28" s="28">
        <v>0.53897069756942595</v>
      </c>
      <c r="E28" s="31">
        <v>1.9216297127012201</v>
      </c>
      <c r="F28" s="19">
        <v>1.2483005792061399</v>
      </c>
      <c r="G28" s="19">
        <v>0.53996034613921695</v>
      </c>
      <c r="H28" s="31">
        <v>1.9219603373024901</v>
      </c>
      <c r="I28" s="19">
        <v>1.2483501091892799</v>
      </c>
      <c r="J28" s="19">
        <v>0.540215721256883</v>
      </c>
      <c r="K28" s="22">
        <f t="shared" si="2"/>
        <v>1.5673570469539389E-3</v>
      </c>
      <c r="L28" s="22">
        <f t="shared" si="3"/>
        <v>4.206926394860376E-4</v>
      </c>
    </row>
  </sheetData>
  <mergeCells count="8">
    <mergeCell ref="A1:C1"/>
    <mergeCell ref="B16:D16"/>
    <mergeCell ref="E16:G16"/>
    <mergeCell ref="H16:J16"/>
    <mergeCell ref="A15:C15"/>
    <mergeCell ref="B2:D2"/>
    <mergeCell ref="H2:J2"/>
    <mergeCell ref="E2:G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K18" sqref="K18"/>
    </sheetView>
  </sheetViews>
  <sheetFormatPr defaultRowHeight="15"/>
  <cols>
    <col min="1" max="1" width="4.42578125" customWidth="1"/>
    <col min="2" max="2" width="20" customWidth="1"/>
    <col min="3" max="3" width="12.28515625" customWidth="1"/>
    <col min="4" max="4" width="19.42578125" customWidth="1"/>
    <col min="5" max="5" width="19.7109375" customWidth="1"/>
    <col min="6" max="6" width="11.85546875" customWidth="1"/>
    <col min="7" max="7" width="19.7109375" customWidth="1"/>
    <col min="8" max="8" width="19.140625" customWidth="1"/>
    <col min="9" max="9" width="12" customWidth="1"/>
    <col min="10" max="10" width="21.85546875" customWidth="1"/>
    <col min="11" max="11" width="12.85546875" customWidth="1"/>
    <col min="12" max="12" width="16" customWidth="1"/>
    <col min="14" max="14" width="13.5703125" customWidth="1"/>
  </cols>
  <sheetData>
    <row r="1" spans="1:14">
      <c r="A1" s="53" t="s">
        <v>20</v>
      </c>
      <c r="B1" s="53"/>
      <c r="C1" s="53"/>
    </row>
    <row r="2" spans="1:14">
      <c r="A2" t="s">
        <v>7</v>
      </c>
      <c r="B2" s="61" t="s">
        <v>8</v>
      </c>
      <c r="C2" s="59"/>
      <c r="D2" s="59"/>
      <c r="E2" s="59" t="s">
        <v>9</v>
      </c>
      <c r="F2" s="59"/>
      <c r="G2" s="62"/>
      <c r="H2" s="61" t="s">
        <v>10</v>
      </c>
      <c r="I2" s="59"/>
      <c r="J2" s="62"/>
      <c r="K2" s="20" t="s">
        <v>11</v>
      </c>
      <c r="L2" s="20" t="s">
        <v>12</v>
      </c>
    </row>
    <row r="3" spans="1:14">
      <c r="A3" s="24"/>
      <c r="B3" s="33" t="s">
        <v>0</v>
      </c>
      <c r="C3" s="32" t="s">
        <v>13</v>
      </c>
      <c r="D3" s="35" t="s">
        <v>17</v>
      </c>
      <c r="E3" s="33" t="s">
        <v>0</v>
      </c>
      <c r="F3" s="32" t="s">
        <v>13</v>
      </c>
      <c r="G3" s="36" t="s">
        <v>17</v>
      </c>
      <c r="H3" s="33" t="s">
        <v>0</v>
      </c>
      <c r="I3" s="32" t="s">
        <v>13</v>
      </c>
      <c r="J3" s="36" t="s">
        <v>17</v>
      </c>
      <c r="K3" s="25"/>
      <c r="L3" s="25"/>
      <c r="N3" t="s">
        <v>18</v>
      </c>
    </row>
    <row r="4" spans="1:14">
      <c r="A4">
        <v>0</v>
      </c>
      <c r="B4" s="16">
        <v>1</v>
      </c>
      <c r="C4" s="37">
        <v>1</v>
      </c>
      <c r="D4" s="26">
        <v>1</v>
      </c>
      <c r="E4" s="29">
        <v>1</v>
      </c>
      <c r="F4" s="40">
        <v>1</v>
      </c>
      <c r="G4" s="17">
        <v>1</v>
      </c>
      <c r="H4" s="29">
        <v>1</v>
      </c>
      <c r="I4" s="40">
        <v>1</v>
      </c>
      <c r="J4" s="17">
        <v>1</v>
      </c>
      <c r="K4" s="21">
        <f>SQRT((B4-E4)^2+(C4-F4)^2+(D4-G4)^2)</f>
        <v>0</v>
      </c>
      <c r="L4" s="21">
        <f>SQRT((E4-H4)^2+(F4-I4)^2+(G4-J4)^2)</f>
        <v>0</v>
      </c>
    </row>
    <row r="5" spans="1:14">
      <c r="A5">
        <v>0.1</v>
      </c>
      <c r="B5" s="16">
        <v>1.1040668512244201</v>
      </c>
      <c r="C5" s="38">
        <v>4.0928771322557E-44</v>
      </c>
      <c r="D5" s="27">
        <v>1.1051709180756399</v>
      </c>
      <c r="E5" s="30">
        <v>1.10406685122444</v>
      </c>
      <c r="F5" s="40">
        <v>4.11131764043041E-44</v>
      </c>
      <c r="G5" s="17">
        <v>1.1051709180756599</v>
      </c>
      <c r="H5" s="30">
        <v>1.10406685122443</v>
      </c>
      <c r="I5" s="40">
        <v>4.1113195146018398E-44</v>
      </c>
      <c r="J5" s="17">
        <v>1.1051709180756499</v>
      </c>
      <c r="K5" s="21">
        <f t="shared" ref="K5:K14" si="0">SQRT((B5-E5)^2+(C5-F5)^2+(D5-G5)^2)</f>
        <v>2.8261664256307952E-14</v>
      </c>
      <c r="L5" s="21">
        <f t="shared" ref="L5:L14" si="1">SQRT((E5-H5)^2+(F5-I5)^2+(G5-J5)^2)</f>
        <v>1.4130832128153976E-14</v>
      </c>
    </row>
    <row r="6" spans="1:14">
      <c r="A6">
        <v>0.2</v>
      </c>
      <c r="B6" s="16">
        <v>1.2201825755845701</v>
      </c>
      <c r="C6" s="38">
        <v>1.6751643219741599E-87</v>
      </c>
      <c r="D6" s="27">
        <v>1.2214027581601601</v>
      </c>
      <c r="E6" s="30">
        <v>1.2201825755845901</v>
      </c>
      <c r="F6" s="40">
        <v>1.6902932740514101E-87</v>
      </c>
      <c r="G6" s="17">
        <v>1.2214027581601801</v>
      </c>
      <c r="H6" s="30">
        <v>1.2201825755845801</v>
      </c>
      <c r="I6" s="40">
        <v>1.6902948151146201E-87</v>
      </c>
      <c r="J6" s="17">
        <v>1.2214027581601601</v>
      </c>
      <c r="K6" s="21">
        <f t="shared" si="0"/>
        <v>2.8261664256307952E-14</v>
      </c>
      <c r="L6" s="21">
        <f t="shared" si="1"/>
        <v>2.2342807379225457E-14</v>
      </c>
    </row>
    <row r="7" spans="1:14">
      <c r="A7">
        <v>0.3</v>
      </c>
      <c r="B7" s="16">
        <v>1.3485102972787</v>
      </c>
      <c r="C7" s="38">
        <v>6.8562417461786899E-131</v>
      </c>
      <c r="D7" s="27">
        <v>1.3498588075759801</v>
      </c>
      <c r="E7" s="30">
        <v>1.34851029727873</v>
      </c>
      <c r="F7" s="40">
        <v>6.9493325551084401E-131</v>
      </c>
      <c r="G7" s="17">
        <v>1.3498588075760101</v>
      </c>
      <c r="H7" s="30">
        <v>1.34851029727872</v>
      </c>
      <c r="I7" s="40">
        <v>6.9493420588111597E-131</v>
      </c>
      <c r="J7" s="17">
        <v>1.3498588075760001</v>
      </c>
      <c r="K7" s="21">
        <f t="shared" si="0"/>
        <v>4.2392496384461928E-14</v>
      </c>
      <c r="L7" s="21">
        <f t="shared" si="1"/>
        <v>1.4130832128153976E-14</v>
      </c>
    </row>
    <row r="8" spans="1:14">
      <c r="A8">
        <v>0.4</v>
      </c>
      <c r="B8" s="16">
        <v>1.49033436327797</v>
      </c>
      <c r="C8" s="38">
        <v>2.8061755056151702E-174</v>
      </c>
      <c r="D8" s="27">
        <v>1.4918246976412399</v>
      </c>
      <c r="E8" s="30">
        <v>1.49033436327799</v>
      </c>
      <c r="F8" s="40">
        <v>2.85709135230344E-174</v>
      </c>
      <c r="G8" s="17">
        <v>1.4918246976412699</v>
      </c>
      <c r="H8" s="30">
        <v>1.49033436327798</v>
      </c>
      <c r="I8" s="40">
        <v>2.85709656200338E-174</v>
      </c>
      <c r="J8" s="17">
        <v>1.4918246976412499</v>
      </c>
      <c r="K8" s="21">
        <f t="shared" si="0"/>
        <v>3.602669438238049E-14</v>
      </c>
      <c r="L8" s="21">
        <f t="shared" si="1"/>
        <v>2.2342807379225457E-14</v>
      </c>
    </row>
    <row r="9" spans="1:14">
      <c r="A9">
        <v>0.5</v>
      </c>
      <c r="B9" s="16">
        <v>1.64707419650359</v>
      </c>
      <c r="C9" s="38">
        <v>1.14853315560284E-217</v>
      </c>
      <c r="D9" s="27">
        <v>1.64872127070009</v>
      </c>
      <c r="E9" s="30">
        <v>1.64707419650364</v>
      </c>
      <c r="F9" s="40">
        <v>1.17464100770462E-217</v>
      </c>
      <c r="G9" s="17">
        <v>1.64872127070014</v>
      </c>
      <c r="H9" s="30">
        <v>1.64707419650361</v>
      </c>
      <c r="I9" s="40">
        <v>1.1746436850466499E-217</v>
      </c>
      <c r="J9" s="17">
        <v>1.64872127070011</v>
      </c>
      <c r="K9" s="21">
        <f t="shared" si="0"/>
        <v>7.065416064076988E-14</v>
      </c>
      <c r="L9" s="21">
        <f t="shared" si="1"/>
        <v>4.2392496384461928E-14</v>
      </c>
    </row>
    <row r="10" spans="1:14">
      <c r="A10">
        <v>0.6</v>
      </c>
      <c r="B10" s="16">
        <v>1.82029850188858</v>
      </c>
      <c r="C10" s="38">
        <v>4.7008050882043404E-261</v>
      </c>
      <c r="D10" s="27">
        <v>1.82211880039046</v>
      </c>
      <c r="E10" s="30">
        <v>1.82029850188864</v>
      </c>
      <c r="F10" s="40">
        <v>4.8293222961489903E-261</v>
      </c>
      <c r="G10" s="17">
        <v>1.82211880039053</v>
      </c>
      <c r="H10" s="30">
        <v>1.82029850188862</v>
      </c>
      <c r="I10" s="40">
        <v>4.8293355050360996E-261</v>
      </c>
      <c r="J10" s="17">
        <v>1.82211880039051</v>
      </c>
      <c r="K10" s="21">
        <f t="shared" si="0"/>
        <v>9.2121754797376264E-14</v>
      </c>
      <c r="L10" s="21">
        <f t="shared" si="1"/>
        <v>2.8261664256307952E-14</v>
      </c>
    </row>
    <row r="11" spans="1:14">
      <c r="A11">
        <v>0.7</v>
      </c>
      <c r="B11" s="16">
        <v>2.0117409665039201</v>
      </c>
      <c r="C11" s="38">
        <v>1.9239817648702801E-304</v>
      </c>
      <c r="D11" s="27">
        <v>2.0137527074704198</v>
      </c>
      <c r="E11" s="30">
        <v>2.011740966504</v>
      </c>
      <c r="F11" s="40">
        <v>1.9854877947481302E-304</v>
      </c>
      <c r="G11" s="17">
        <v>2.0137527074705099</v>
      </c>
      <c r="H11" s="30">
        <v>2.01174096650398</v>
      </c>
      <c r="I11" s="40">
        <v>1.9854941304414799E-304</v>
      </c>
      <c r="J11" s="17">
        <v>2.0137527074704802</v>
      </c>
      <c r="K11" s="21">
        <f t="shared" si="0"/>
        <v>1.2048574850621697E-13</v>
      </c>
      <c r="L11" s="21">
        <f t="shared" si="1"/>
        <v>3.5842153732057145E-14</v>
      </c>
    </row>
    <row r="12" spans="1:14">
      <c r="A12">
        <v>0.8</v>
      </c>
      <c r="B12" s="16">
        <v>2.22331761088151</v>
      </c>
      <c r="C12" s="38">
        <v>2.4703282292062302E-305</v>
      </c>
      <c r="D12" s="27">
        <v>2.2255409284923902</v>
      </c>
      <c r="E12" s="30">
        <v>2.2233176108816299</v>
      </c>
      <c r="F12" s="40">
        <v>4.9406564584124604E-305</v>
      </c>
      <c r="G12" s="17">
        <v>2.2255409284925101</v>
      </c>
      <c r="H12" s="30">
        <v>2.2233176108816202</v>
      </c>
      <c r="I12" s="40">
        <v>9.8813129168249309E-305</v>
      </c>
      <c r="J12" s="17">
        <v>2.2255409284924998</v>
      </c>
      <c r="K12" s="21">
        <f t="shared" si="0"/>
        <v>1.6956998553784771E-13</v>
      </c>
      <c r="L12" s="21">
        <f t="shared" si="1"/>
        <v>1.4134320791860543E-14</v>
      </c>
    </row>
    <row r="13" spans="1:14">
      <c r="A13">
        <v>0.9</v>
      </c>
      <c r="B13" s="16">
        <v>2.4571459651916698</v>
      </c>
      <c r="C13" s="38">
        <v>2.4703282292062302E-305</v>
      </c>
      <c r="D13" s="27">
        <v>2.4596031111568601</v>
      </c>
      <c r="E13" s="30">
        <v>2.4571459651918501</v>
      </c>
      <c r="F13" s="40">
        <v>4.9406564584124604E-305</v>
      </c>
      <c r="G13" s="17">
        <v>2.4596031111570502</v>
      </c>
      <c r="H13" s="30">
        <v>2.4571459651918</v>
      </c>
      <c r="I13" s="40">
        <v>9.8813129168249309E-305</v>
      </c>
      <c r="J13" s="17">
        <v>2.459603111157</v>
      </c>
      <c r="K13" s="21">
        <f t="shared" si="0"/>
        <v>2.6198252433846448E-13</v>
      </c>
      <c r="L13" s="21">
        <f t="shared" si="1"/>
        <v>7.0968179132506638E-14</v>
      </c>
    </row>
    <row r="14" spans="1:14">
      <c r="A14" s="23">
        <v>1</v>
      </c>
      <c r="B14" s="18">
        <v>2.71556626219673</v>
      </c>
      <c r="C14" s="39">
        <v>2.4703282292062302E-305</v>
      </c>
      <c r="D14" s="28">
        <v>2.7182818284589301</v>
      </c>
      <c r="E14" s="31">
        <v>2.7155662621969401</v>
      </c>
      <c r="F14" s="41">
        <v>4.9406564584124604E-305</v>
      </c>
      <c r="G14" s="19">
        <v>2.7182818284591401</v>
      </c>
      <c r="H14" s="31">
        <v>2.7155662621968699</v>
      </c>
      <c r="I14" s="41">
        <v>9.8813129168249309E-305</v>
      </c>
      <c r="J14" s="19">
        <v>2.71828182845907</v>
      </c>
      <c r="K14" s="22">
        <f t="shared" si="0"/>
        <v>2.9706149318297022E-13</v>
      </c>
      <c r="L14" s="22">
        <f t="shared" si="1"/>
        <v>9.922984338881459E-14</v>
      </c>
    </row>
    <row r="15" spans="1:14">
      <c r="A15" s="59" t="s">
        <v>14</v>
      </c>
      <c r="B15" s="60"/>
      <c r="C15" s="60"/>
      <c r="D15" t="s">
        <v>19</v>
      </c>
    </row>
    <row r="16" spans="1:14">
      <c r="A16" t="s">
        <v>7</v>
      </c>
      <c r="B16" s="57" t="s">
        <v>8</v>
      </c>
      <c r="C16" s="54"/>
      <c r="D16" s="54"/>
      <c r="E16" s="54" t="s">
        <v>9</v>
      </c>
      <c r="F16" s="54"/>
      <c r="G16" s="58"/>
      <c r="H16" s="57" t="s">
        <v>10</v>
      </c>
      <c r="I16" s="54"/>
      <c r="J16" s="58"/>
      <c r="K16" s="20" t="s">
        <v>11</v>
      </c>
      <c r="L16" s="20" t="s">
        <v>12</v>
      </c>
    </row>
    <row r="17" spans="1:12">
      <c r="A17" s="24"/>
      <c r="B17" s="33" t="s">
        <v>0</v>
      </c>
      <c r="C17" s="32" t="s">
        <v>13</v>
      </c>
      <c r="D17" s="35" t="s">
        <v>17</v>
      </c>
      <c r="E17" s="33" t="s">
        <v>0</v>
      </c>
      <c r="F17" s="32" t="s">
        <v>13</v>
      </c>
      <c r="G17" s="36" t="s">
        <v>17</v>
      </c>
      <c r="H17" s="33" t="s">
        <v>0</v>
      </c>
      <c r="I17" s="32" t="s">
        <v>13</v>
      </c>
      <c r="J17" s="36" t="s">
        <v>17</v>
      </c>
      <c r="K17" s="25"/>
      <c r="L17" s="25"/>
    </row>
    <row r="18" spans="1:12">
      <c r="A18">
        <v>0</v>
      </c>
      <c r="B18" s="16">
        <v>1</v>
      </c>
      <c r="C18" s="37">
        <v>1</v>
      </c>
      <c r="D18" s="26">
        <v>1</v>
      </c>
      <c r="E18" s="29">
        <v>1</v>
      </c>
      <c r="F18" s="40">
        <v>1</v>
      </c>
      <c r="G18" s="17">
        <v>1</v>
      </c>
      <c r="H18" s="29">
        <v>1</v>
      </c>
      <c r="I18" s="40">
        <v>1</v>
      </c>
      <c r="J18" s="17">
        <v>1</v>
      </c>
      <c r="K18" s="21">
        <f>SQRT((B18-E18)^2+(C18-F18)^2+(D18-G18)^2)</f>
        <v>0</v>
      </c>
      <c r="L18" s="21">
        <f>SQRT((E18-H18)^2+(F18-I18)^2+(G18-J18)^2)</f>
        <v>0</v>
      </c>
    </row>
    <row r="19" spans="1:12">
      <c r="A19">
        <v>0.1</v>
      </c>
      <c r="B19" s="16">
        <v>1.10406685122259</v>
      </c>
      <c r="C19" s="38">
        <v>4.1182086010128002E-44</v>
      </c>
      <c r="D19" s="27">
        <v>1.1051709180738101</v>
      </c>
      <c r="E19" s="30">
        <v>1.10406685122396</v>
      </c>
      <c r="F19" s="40">
        <v>4.1130344661578E-44</v>
      </c>
      <c r="G19" s="17">
        <v>1.1051709180751801</v>
      </c>
      <c r="H19" s="30">
        <v>1.1040668512243099</v>
      </c>
      <c r="I19" s="40">
        <v>4.1117475835440499E-44</v>
      </c>
      <c r="J19" s="17">
        <v>1.10517091807554</v>
      </c>
      <c r="K19" s="21">
        <f t="shared" ref="K19:K28" si="2">SQRT((B19-E19)^2+(C19-F19)^2+(D19-G19)^2)</f>
        <v>1.9374940940157784E-12</v>
      </c>
      <c r="L19" s="21">
        <f t="shared" ref="L19:L28" si="3">SQRT((E19-H19)^2+(F19-I19)^2+(G19-J19)^2)</f>
        <v>5.0200828190267864E-13</v>
      </c>
    </row>
    <row r="20" spans="1:12">
      <c r="A20">
        <v>0.2</v>
      </c>
      <c r="B20" s="16">
        <v>1.22018257558052</v>
      </c>
      <c r="C20" s="38">
        <v>1.69596420814557E-87</v>
      </c>
      <c r="D20" s="27">
        <v>1.2214027581561</v>
      </c>
      <c r="E20" s="30">
        <v>1.22018257558357</v>
      </c>
      <c r="F20" s="40">
        <v>1.69170525198018E-87</v>
      </c>
      <c r="G20" s="17">
        <v>1.22140275815915</v>
      </c>
      <c r="H20" s="30">
        <v>1.2201825755843301</v>
      </c>
      <c r="I20" s="40">
        <v>1.69064681907804E-87</v>
      </c>
      <c r="J20" s="17">
        <v>1.2214027581599101</v>
      </c>
      <c r="K20" s="21">
        <f t="shared" si="2"/>
        <v>4.3133580024960665E-12</v>
      </c>
      <c r="L20" s="21">
        <f t="shared" si="3"/>
        <v>1.0748852972149124E-12</v>
      </c>
    </row>
    <row r="21" spans="1:12">
      <c r="A21">
        <v>0.3</v>
      </c>
      <c r="B21" s="16">
        <v>1.34851029727198</v>
      </c>
      <c r="C21" s="38">
        <v>6.9843343889949497E-131</v>
      </c>
      <c r="D21" s="27">
        <v>1.3498588075692499</v>
      </c>
      <c r="E21" s="30">
        <v>1.34851029727703</v>
      </c>
      <c r="F21" s="40">
        <v>6.9580420079746704E-131</v>
      </c>
      <c r="G21" s="17">
        <v>1.3498588075743101</v>
      </c>
      <c r="H21" s="30">
        <v>1.3485102972783101</v>
      </c>
      <c r="I21" s="40">
        <v>6.9515129729706402E-131</v>
      </c>
      <c r="J21" s="17">
        <v>1.34985880757559</v>
      </c>
      <c r="K21" s="21">
        <f t="shared" si="2"/>
        <v>7.1489486312084854E-12</v>
      </c>
      <c r="L21" s="21">
        <f t="shared" si="3"/>
        <v>1.8101596024258419E-12</v>
      </c>
    </row>
    <row r="22" spans="1:12">
      <c r="A22">
        <v>0.4</v>
      </c>
      <c r="B22" s="16">
        <v>1.4903343632680599</v>
      </c>
      <c r="C22" s="38">
        <v>2.87629459531086E-174</v>
      </c>
      <c r="D22" s="27">
        <v>1.4918246976313301</v>
      </c>
      <c r="E22" s="30">
        <v>1.49033436327549</v>
      </c>
      <c r="F22" s="40">
        <v>2.86186665957737E-174</v>
      </c>
      <c r="G22" s="17">
        <v>1.4918246976387699</v>
      </c>
      <c r="H22" s="30">
        <v>1.49033436327737</v>
      </c>
      <c r="I22" s="40">
        <v>2.8582866668587399E-174</v>
      </c>
      <c r="J22" s="17">
        <v>1.49182469764065</v>
      </c>
      <c r="K22" s="21">
        <f t="shared" si="2"/>
        <v>1.0514597446829298E-11</v>
      </c>
      <c r="L22" s="21">
        <f t="shared" si="3"/>
        <v>2.6587945695351045E-12</v>
      </c>
    </row>
    <row r="23" spans="1:12">
      <c r="A23">
        <v>0.5</v>
      </c>
      <c r="B23" s="16">
        <v>1.6470741964899001</v>
      </c>
      <c r="C23" s="38">
        <v>1.1845181141455801E-217</v>
      </c>
      <c r="D23" s="27">
        <v>1.6487212706863901</v>
      </c>
      <c r="E23" s="30">
        <v>1.6470741965001701</v>
      </c>
      <c r="F23" s="40">
        <v>1.17709562083895E-217</v>
      </c>
      <c r="G23" s="17">
        <v>1.6487212706966701</v>
      </c>
      <c r="H23" s="30">
        <v>1.64707419650277</v>
      </c>
      <c r="I23" s="40">
        <v>1.1752553295532599E-217</v>
      </c>
      <c r="J23" s="17">
        <v>1.64872127069928</v>
      </c>
      <c r="K23" s="21">
        <f t="shared" si="2"/>
        <v>1.4531050413577167E-11</v>
      </c>
      <c r="L23" s="21">
        <f t="shared" si="3"/>
        <v>3.683914711231267E-12</v>
      </c>
    </row>
    <row r="24" spans="1:12">
      <c r="A24">
        <v>0.6</v>
      </c>
      <c r="B24" s="16">
        <v>1.8202985018704101</v>
      </c>
      <c r="C24" s="38">
        <v>4.8780926857298397E-261</v>
      </c>
      <c r="D24" s="27">
        <v>1.8221188003722799</v>
      </c>
      <c r="E24" s="30">
        <v>1.8202985018840301</v>
      </c>
      <c r="F24" s="40">
        <v>4.8414348584740602E-261</v>
      </c>
      <c r="G24" s="17">
        <v>1.8221188003859199</v>
      </c>
      <c r="H24" s="30">
        <v>1.82029850188752</v>
      </c>
      <c r="I24" s="40">
        <v>4.8323532613379099E-261</v>
      </c>
      <c r="J24" s="17">
        <v>1.82211880038941</v>
      </c>
      <c r="K24" s="21">
        <f t="shared" si="2"/>
        <v>1.9275716276354531E-11</v>
      </c>
      <c r="L24" s="21">
        <f t="shared" si="3"/>
        <v>4.9355856463698103E-12</v>
      </c>
    </row>
    <row r="25" spans="1:12">
      <c r="A25">
        <v>0.7</v>
      </c>
      <c r="B25" s="16">
        <v>2.0117409664805002</v>
      </c>
      <c r="C25" s="38">
        <v>2.00890032549102E-304</v>
      </c>
      <c r="D25" s="27">
        <v>2.0137527074469799</v>
      </c>
      <c r="E25" s="30">
        <v>2.0117409664980399</v>
      </c>
      <c r="F25" s="40">
        <v>1.9912988438561602E-304</v>
      </c>
      <c r="G25" s="17">
        <v>2.01375270746454</v>
      </c>
      <c r="H25" s="30">
        <v>2.0117409665025598</v>
      </c>
      <c r="I25" s="40">
        <v>1.9869416845137401E-304</v>
      </c>
      <c r="J25" s="17">
        <v>2.01375270746906</v>
      </c>
      <c r="K25" s="21">
        <f t="shared" si="2"/>
        <v>2.4819397753330217E-11</v>
      </c>
      <c r="L25" s="21">
        <f t="shared" si="3"/>
        <v>6.3921604177933851E-12</v>
      </c>
    </row>
    <row r="26" spans="1:12">
      <c r="A26">
        <v>0.8</v>
      </c>
      <c r="B26" s="16">
        <v>2.2233176108519501</v>
      </c>
      <c r="C26" s="38">
        <v>2.4703282292062302E-305</v>
      </c>
      <c r="D26" s="27">
        <v>2.2255409284628098</v>
      </c>
      <c r="E26" s="30">
        <v>2.2233176108741102</v>
      </c>
      <c r="F26" s="40">
        <v>4.9406564584124604E-305</v>
      </c>
      <c r="G26" s="17">
        <v>2.2255409284849801</v>
      </c>
      <c r="H26" s="30">
        <v>2.2233176108797998</v>
      </c>
      <c r="I26" s="40">
        <v>9.8813129168249309E-305</v>
      </c>
      <c r="J26" s="17">
        <v>2.22554092849068</v>
      </c>
      <c r="K26" s="21">
        <f t="shared" si="2"/>
        <v>3.1346268732689727E-11</v>
      </c>
      <c r="L26" s="21">
        <f t="shared" si="3"/>
        <v>8.0536354960750852E-12</v>
      </c>
    </row>
    <row r="27" spans="1:12">
      <c r="A27">
        <v>0.9</v>
      </c>
      <c r="B27" s="16">
        <v>2.4571459651549001</v>
      </c>
      <c r="C27" s="38">
        <v>2.4703282292062302E-305</v>
      </c>
      <c r="D27" s="27">
        <v>2.45960311112005</v>
      </c>
      <c r="E27" s="30">
        <v>2.4571459651824701</v>
      </c>
      <c r="F27" s="40">
        <v>4.9406564584124604E-305</v>
      </c>
      <c r="G27" s="17">
        <v>2.4596031111476502</v>
      </c>
      <c r="H27" s="30">
        <v>2.4571459651895502</v>
      </c>
      <c r="I27" s="40">
        <v>9.8813129168249309E-305</v>
      </c>
      <c r="J27" s="17">
        <v>2.4596031111547401</v>
      </c>
      <c r="K27" s="21">
        <f t="shared" si="2"/>
        <v>3.9011151109431615E-11</v>
      </c>
      <c r="L27" s="21">
        <f t="shared" si="3"/>
        <v>1.0019704415948075E-11</v>
      </c>
    </row>
    <row r="28" spans="1:12">
      <c r="A28" s="23">
        <v>1</v>
      </c>
      <c r="B28" s="18">
        <v>2.7155662621515901</v>
      </c>
      <c r="C28" s="39">
        <v>2.4703282292062302E-305</v>
      </c>
      <c r="D28" s="28">
        <v>2.71828182841374</v>
      </c>
      <c r="E28" s="31">
        <v>2.7155662621854502</v>
      </c>
      <c r="F28" s="41">
        <v>4.9406564584124604E-305</v>
      </c>
      <c r="G28" s="19">
        <v>2.7182818284476302</v>
      </c>
      <c r="H28" s="31">
        <v>2.7155662621941001</v>
      </c>
      <c r="I28" s="41">
        <v>9.8813129168249309E-305</v>
      </c>
      <c r="J28" s="19">
        <v>2.7182818284563002</v>
      </c>
      <c r="K28" s="22">
        <f t="shared" si="2"/>
        <v>4.7906665858213023E-11</v>
      </c>
      <c r="L28" s="22">
        <f t="shared" si="3"/>
        <v>1.224704334841659E-11</v>
      </c>
    </row>
  </sheetData>
  <mergeCells count="8">
    <mergeCell ref="B16:D16"/>
    <mergeCell ref="E16:G16"/>
    <mergeCell ref="H16:J16"/>
    <mergeCell ref="A1:C1"/>
    <mergeCell ref="B2:D2"/>
    <mergeCell ref="E2:G2"/>
    <mergeCell ref="H2:J2"/>
    <mergeCell ref="A15:C1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81"/>
  <sheetViews>
    <sheetView topLeftCell="E1" workbookViewId="0">
      <selection activeCell="E52" sqref="E52"/>
    </sheetView>
  </sheetViews>
  <sheetFormatPr defaultRowHeight="15"/>
  <cols>
    <col min="1" max="1" width="5.42578125" customWidth="1"/>
    <col min="2" max="2" width="20" customWidth="1"/>
    <col min="3" max="3" width="19.42578125" customWidth="1"/>
    <col min="4" max="4" width="19.5703125" customWidth="1"/>
    <col min="5" max="5" width="12.7109375" customWidth="1"/>
    <col min="6" max="6" width="16" customWidth="1"/>
    <col min="8" max="8" width="14.140625" customWidth="1"/>
  </cols>
  <sheetData>
    <row r="1" spans="1:8">
      <c r="A1" s="63" t="s">
        <v>29</v>
      </c>
      <c r="B1" s="63"/>
      <c r="C1" s="42"/>
      <c r="D1" s="42"/>
      <c r="E1" s="42"/>
      <c r="F1" s="42"/>
    </row>
    <row r="2" spans="1:8">
      <c r="A2" s="42" t="s">
        <v>7</v>
      </c>
      <c r="B2" s="43" t="s">
        <v>8</v>
      </c>
      <c r="C2" s="43" t="s">
        <v>9</v>
      </c>
      <c r="D2" s="43" t="s">
        <v>10</v>
      </c>
      <c r="E2" s="42" t="s">
        <v>11</v>
      </c>
      <c r="F2" s="42" t="s">
        <v>12</v>
      </c>
      <c r="H2" t="s">
        <v>15</v>
      </c>
    </row>
    <row r="3" spans="1:8">
      <c r="A3" s="42">
        <v>0</v>
      </c>
      <c r="B3" s="42">
        <v>0</v>
      </c>
      <c r="C3" s="42">
        <v>0</v>
      </c>
      <c r="D3" s="42">
        <v>0</v>
      </c>
      <c r="E3" s="44">
        <f>SQRT((B3-C3)^2)</f>
        <v>0</v>
      </c>
      <c r="F3" s="44">
        <f>SQRT((C3-D3)^2)</f>
        <v>0</v>
      </c>
    </row>
    <row r="4" spans="1:8">
      <c r="A4" s="42">
        <v>0.1</v>
      </c>
      <c r="B4" s="42">
        <v>0.247899539973925</v>
      </c>
      <c r="C4" s="42">
        <v>0.247574874862966</v>
      </c>
      <c r="D4" s="42">
        <v>0.24741669768291799</v>
      </c>
      <c r="E4" s="44">
        <f t="shared" ref="E4:E13" si="0">SQRT((B4-C4)^2)</f>
        <v>3.2466511095899375E-4</v>
      </c>
      <c r="F4" s="44">
        <f t="shared" ref="F4:F13" si="1">SQRT((C4-D4)^2)</f>
        <v>1.5817718004801362E-4</v>
      </c>
    </row>
    <row r="5" spans="1:8">
      <c r="A5" s="42">
        <v>0.2</v>
      </c>
      <c r="B5" s="42">
        <v>0.49477751281915899</v>
      </c>
      <c r="C5" s="42">
        <v>0.494193763667087</v>
      </c>
      <c r="D5" s="42">
        <v>0.49391016602515603</v>
      </c>
      <c r="E5" s="44">
        <f t="shared" si="0"/>
        <v>5.8374915207198841E-4</v>
      </c>
      <c r="F5" s="44">
        <f t="shared" si="1"/>
        <v>2.8359764193097714E-4</v>
      </c>
    </row>
    <row r="6" spans="1:8">
      <c r="A6" s="42">
        <v>0.3</v>
      </c>
      <c r="B6" s="42">
        <v>0.74549748948438699</v>
      </c>
      <c r="C6" s="42">
        <v>0.744715743475028</v>
      </c>
      <c r="D6" s="42">
        <v>0.744337262292045</v>
      </c>
      <c r="E6" s="44">
        <f t="shared" si="0"/>
        <v>7.8174600935898564E-4</v>
      </c>
      <c r="F6" s="44">
        <f t="shared" si="1"/>
        <v>3.7848118298300371E-4</v>
      </c>
    </row>
    <row r="7" spans="1:8">
      <c r="A7" s="42">
        <v>0.4</v>
      </c>
      <c r="B7" s="42">
        <v>1.00551810587976</v>
      </c>
      <c r="C7" s="42">
        <v>1.0045893853268699</v>
      </c>
      <c r="D7" s="42">
        <v>1.00414151782682</v>
      </c>
      <c r="E7" s="44">
        <f t="shared" si="0"/>
        <v>9.2872055289006106E-4</v>
      </c>
      <c r="F7" s="44">
        <f t="shared" si="1"/>
        <v>4.4786750004988107E-4</v>
      </c>
    </row>
    <row r="8" spans="1:8">
      <c r="A8" s="42">
        <v>0.5</v>
      </c>
      <c r="B8" s="42">
        <v>1.2808248166757901</v>
      </c>
      <c r="C8" s="42">
        <v>1.2797830458541899</v>
      </c>
      <c r="D8" s="42">
        <v>1.2792827349568101</v>
      </c>
      <c r="E8" s="44">
        <f t="shared" si="0"/>
        <v>1.0417708216001742E-3</v>
      </c>
      <c r="F8" s="44">
        <f t="shared" si="1"/>
        <v>5.003108973797854E-4</v>
      </c>
    </row>
    <row r="9" spans="1:8">
      <c r="A9" s="42">
        <v>0.6</v>
      </c>
      <c r="B9" s="42">
        <v>1.5778901791975699</v>
      </c>
      <c r="C9" s="42">
        <v>1.5767433837326099</v>
      </c>
      <c r="D9" s="42">
        <v>1.5761946239984499</v>
      </c>
      <c r="E9" s="44">
        <f t="shared" si="0"/>
        <v>1.1467954649599932E-3</v>
      </c>
      <c r="F9" s="44">
        <f t="shared" si="1"/>
        <v>5.4875973416002033E-4</v>
      </c>
    </row>
    <row r="10" spans="1:8">
      <c r="A10" s="42">
        <v>0.7</v>
      </c>
      <c r="B10" s="42">
        <v>1.9036615084826001</v>
      </c>
      <c r="C10" s="42">
        <v>1.90238072602148</v>
      </c>
      <c r="D10" s="42">
        <v>1.90176902746739</v>
      </c>
      <c r="E10" s="44">
        <f t="shared" si="0"/>
        <v>1.2807824611200669E-3</v>
      </c>
      <c r="F10" s="44">
        <f t="shared" si="1"/>
        <v>6.1169855409004548E-4</v>
      </c>
    </row>
    <row r="11" spans="1:8">
      <c r="A11" s="42">
        <v>0.8</v>
      </c>
      <c r="B11" s="42">
        <v>2.2655895874349201</v>
      </c>
      <c r="C11" s="42">
        <v>2.2640947448277502</v>
      </c>
      <c r="D11" s="42">
        <v>2.2633800813808902</v>
      </c>
      <c r="E11" s="44">
        <f t="shared" si="0"/>
        <v>1.4948426071699217E-3</v>
      </c>
      <c r="F11" s="44">
        <f t="shared" si="1"/>
        <v>7.1466344685999772E-4</v>
      </c>
    </row>
    <row r="12" spans="1:8">
      <c r="A12" s="42">
        <v>0.9</v>
      </c>
      <c r="B12" s="42">
        <v>2.67172264528894</v>
      </c>
      <c r="C12" s="42">
        <v>2.6698643041097498</v>
      </c>
      <c r="D12" s="42">
        <v>2.66897199665347</v>
      </c>
      <c r="E12" s="44">
        <f t="shared" si="0"/>
        <v>1.8583411791901483E-3</v>
      </c>
      <c r="F12" s="44">
        <f t="shared" si="1"/>
        <v>8.9230745627988384E-4</v>
      </c>
    </row>
    <row r="13" spans="1:8">
      <c r="A13" s="42">
        <v>1</v>
      </c>
      <c r="B13" s="42">
        <v>3.1309027229335</v>
      </c>
      <c r="C13" s="42">
        <v>3.1284380445034099</v>
      </c>
      <c r="D13" s="42">
        <v>3.12724675255174</v>
      </c>
      <c r="E13" s="44">
        <f t="shared" si="0"/>
        <v>2.4646784300901281E-3</v>
      </c>
      <c r="F13" s="44">
        <f t="shared" si="1"/>
        <v>1.1912919516698928E-3</v>
      </c>
    </row>
    <row r="14" spans="1:8">
      <c r="A14" s="60"/>
      <c r="B14" s="60"/>
      <c r="E14" s="44">
        <f>SQRT(SUMSQ(E3:E13))</f>
        <v>4.2099020550918909E-3</v>
      </c>
      <c r="F14" s="44">
        <f>SQRT(SUMSQ(F3:F13))</f>
        <v>2.0251017900693394E-3</v>
      </c>
    </row>
    <row r="15" spans="1:8">
      <c r="A15" s="63" t="s">
        <v>29</v>
      </c>
      <c r="B15" s="63"/>
    </row>
    <row r="16" spans="1:8">
      <c r="A16" s="42" t="s">
        <v>7</v>
      </c>
      <c r="B16" s="43" t="s">
        <v>8</v>
      </c>
      <c r="C16" s="43" t="s">
        <v>9</v>
      </c>
      <c r="D16" s="43" t="s">
        <v>10</v>
      </c>
      <c r="E16" s="42" t="s">
        <v>11</v>
      </c>
      <c r="F16" s="42" t="s">
        <v>12</v>
      </c>
    </row>
    <row r="17" spans="1:6">
      <c r="A17" s="42">
        <v>0</v>
      </c>
      <c r="B17" s="48">
        <v>0</v>
      </c>
      <c r="C17" s="47">
        <v>0</v>
      </c>
      <c r="D17" s="42">
        <v>0</v>
      </c>
      <c r="E17" s="44">
        <f>SQRT((B17-C17)^2)</f>
        <v>0</v>
      </c>
      <c r="F17" s="44">
        <f>SQRT((C17-D17)^2)</f>
        <v>0</v>
      </c>
    </row>
    <row r="18" spans="1:6">
      <c r="A18" s="42">
        <v>0.1</v>
      </c>
      <c r="B18" s="48">
        <v>0.30510014771167199</v>
      </c>
      <c r="C18" s="47">
        <v>0.307108650533302</v>
      </c>
      <c r="D18" s="42">
        <v>0.308075426942718</v>
      </c>
      <c r="E18" s="44">
        <f t="shared" ref="E18:E27" si="2">SQRT((B18-C18)^2)</f>
        <v>2.0085028216300094E-3</v>
      </c>
      <c r="F18" s="44">
        <f t="shared" ref="F18:F27" si="3">SQRT((C18-D18)^2)</f>
        <v>9.6677640941600362E-4</v>
      </c>
    </row>
    <row r="19" spans="1:6">
      <c r="A19" s="42">
        <v>0.2</v>
      </c>
      <c r="B19" s="49">
        <v>0.58185470576030995</v>
      </c>
      <c r="C19" s="47">
        <v>0.58491666174187196</v>
      </c>
      <c r="D19" s="42">
        <v>0.58637528354516799</v>
      </c>
      <c r="E19" s="44">
        <f t="shared" si="2"/>
        <v>3.0619559815620034E-3</v>
      </c>
      <c r="F19" s="44">
        <f t="shared" si="3"/>
        <v>1.4586218032960341E-3</v>
      </c>
    </row>
    <row r="20" spans="1:6">
      <c r="A20" s="42">
        <v>0.3</v>
      </c>
      <c r="B20" s="48">
        <v>0.802720502476585</v>
      </c>
      <c r="C20" s="47">
        <v>0.806007652354782</v>
      </c>
      <c r="D20" s="42">
        <v>0.80754726341974303</v>
      </c>
      <c r="E20" s="44">
        <f t="shared" si="2"/>
        <v>3.2871498781970043E-3</v>
      </c>
      <c r="F20" s="44">
        <f t="shared" si="3"/>
        <v>1.5396110649610328E-3</v>
      </c>
    </row>
    <row r="21" spans="1:6">
      <c r="A21" s="42">
        <v>0.4</v>
      </c>
      <c r="B21" s="48">
        <v>0.94566820930998496</v>
      </c>
      <c r="C21" s="47">
        <v>0.94853828120357897</v>
      </c>
      <c r="D21" s="42">
        <v>0.94984163858412296</v>
      </c>
      <c r="E21" s="44">
        <f t="shared" si="2"/>
        <v>2.8700718935940062E-3</v>
      </c>
      <c r="F21" s="44">
        <f t="shared" si="3"/>
        <v>1.3033573805439902E-3</v>
      </c>
    </row>
    <row r="22" spans="1:6">
      <c r="A22" s="42">
        <v>0.5</v>
      </c>
      <c r="B22" s="48">
        <v>0.99633462712646803</v>
      </c>
      <c r="C22" s="47">
        <v>0.99837440982256798</v>
      </c>
      <c r="D22" s="42">
        <v>0.99923927480696695</v>
      </c>
      <c r="E22" s="44">
        <f t="shared" si="2"/>
        <v>2.0397826960999454E-3</v>
      </c>
      <c r="F22" s="44">
        <f t="shared" si="3"/>
        <v>8.6486498439897197E-4</v>
      </c>
    </row>
    <row r="23" spans="1:6">
      <c r="A23" s="42">
        <v>0.6</v>
      </c>
      <c r="B23" s="48">
        <v>0.94942494830945601</v>
      </c>
      <c r="C23" s="47">
        <v>0.950472826406487</v>
      </c>
      <c r="D23" s="42">
        <v>0.95082301769632704</v>
      </c>
      <c r="E23" s="44">
        <f t="shared" si="2"/>
        <v>1.0478780970309964E-3</v>
      </c>
      <c r="F23" s="44">
        <f t="shared" si="3"/>
        <v>3.5019128984004055E-4</v>
      </c>
    </row>
    <row r="24" spans="1:6">
      <c r="A24" s="42">
        <v>0.7</v>
      </c>
      <c r="B24" s="48">
        <v>0.80922769436971698</v>
      </c>
      <c r="C24" s="47">
        <v>0.80937326010243105</v>
      </c>
      <c r="D24" s="42">
        <v>0.80925819965414503</v>
      </c>
      <c r="E24" s="44">
        <f t="shared" si="2"/>
        <v>1.4556573271407025E-4</v>
      </c>
      <c r="F24" s="44">
        <f t="shared" si="3"/>
        <v>1.1506044828601958E-4</v>
      </c>
    </row>
    <row r="25" spans="1:6">
      <c r="A25" s="42">
        <v>0.8</v>
      </c>
      <c r="B25" s="48">
        <v>0.58919188980452397</v>
      </c>
      <c r="C25" s="47">
        <v>0.58875250733104301</v>
      </c>
      <c r="D25" s="42">
        <v>0.58833522413674399</v>
      </c>
      <c r="E25" s="44">
        <f t="shared" si="2"/>
        <v>4.3938247348096482E-4</v>
      </c>
      <c r="F25" s="44">
        <f t="shared" si="3"/>
        <v>4.1728319429901184E-4</v>
      </c>
    </row>
    <row r="26" spans="1:6">
      <c r="A26" s="42">
        <v>0.9</v>
      </c>
      <c r="B26" s="48">
        <v>0.31060783099179401</v>
      </c>
      <c r="C26" s="47">
        <v>0.31008430041324397</v>
      </c>
      <c r="D26" s="42">
        <v>0.30961899485032002</v>
      </c>
      <c r="E26" s="44">
        <f t="shared" si="2"/>
        <v>5.2353057855003549E-4</v>
      </c>
      <c r="F26" s="44">
        <f t="shared" si="3"/>
        <v>4.6530556292395664E-4</v>
      </c>
    </row>
    <row r="27" spans="1:6">
      <c r="A27" s="42">
        <v>1</v>
      </c>
      <c r="B27" s="48">
        <v>5.2055815966099998E-4</v>
      </c>
      <c r="C27" s="47">
        <v>5.3608637486099995E-4</v>
      </c>
      <c r="D27" s="42">
        <v>3.3738645574299999E-4</v>
      </c>
      <c r="E27" s="44">
        <f t="shared" si="2"/>
        <v>1.5528215199999969E-5</v>
      </c>
      <c r="F27" s="44">
        <f t="shared" si="3"/>
        <v>1.9869991911799996E-4</v>
      </c>
    </row>
    <row r="28" spans="1:6">
      <c r="E28" s="44">
        <f>SQRT(SUMSQ(E17:E27))</f>
        <v>6.1805872455520791E-3</v>
      </c>
      <c r="F28" s="44">
        <f>SQRT(SUMSQ(F17:F27))</f>
        <v>2.9060897026918706E-3</v>
      </c>
    </row>
    <row r="30" spans="1:6">
      <c r="A30" s="63" t="s">
        <v>29</v>
      </c>
      <c r="B30" s="63"/>
    </row>
    <row r="31" spans="1:6">
      <c r="A31" s="42" t="s">
        <v>7</v>
      </c>
      <c r="B31" s="45" t="s">
        <v>8</v>
      </c>
      <c r="C31" s="45" t="s">
        <v>9</v>
      </c>
      <c r="D31" s="45" t="s">
        <v>10</v>
      </c>
      <c r="E31" s="42" t="s">
        <v>11</v>
      </c>
      <c r="F31" s="42" t="s">
        <v>12</v>
      </c>
    </row>
    <row r="32" spans="1:6">
      <c r="A32" s="42">
        <v>0</v>
      </c>
      <c r="B32">
        <v>0</v>
      </c>
      <c r="C32" s="46">
        <v>0</v>
      </c>
      <c r="D32" s="46">
        <v>0</v>
      </c>
      <c r="E32" s="44">
        <f>SQRT((B32-C32)^2)</f>
        <v>0</v>
      </c>
      <c r="F32" s="44">
        <f>SQRT((C32-D32)^2)</f>
        <v>0</v>
      </c>
    </row>
    <row r="33" spans="1:6">
      <c r="A33" s="42">
        <v>0.1</v>
      </c>
      <c r="B33" s="50">
        <v>9.9999999999969991E-3</v>
      </c>
      <c r="C33" s="46">
        <v>9.9999999999939998E-3</v>
      </c>
      <c r="D33" s="46">
        <v>9.9999999999769995E-3</v>
      </c>
      <c r="E33" s="44">
        <f t="shared" ref="E33:E42" si="4">SQRT((B33-C33)^2)</f>
        <v>2.9993368899638995E-15</v>
      </c>
      <c r="F33" s="44">
        <f t="shared" ref="F33:F42" si="5">SQRT((C33-D33)^2)</f>
        <v>1.700029006457271E-14</v>
      </c>
    </row>
    <row r="34" spans="1:6">
      <c r="A34" s="42">
        <v>0.2</v>
      </c>
      <c r="B34" s="51">
        <v>3.9999999999993999E-2</v>
      </c>
      <c r="C34" s="46">
        <v>3.9999999999987997E-2</v>
      </c>
      <c r="D34" s="46">
        <v>3.9999999999954003E-2</v>
      </c>
      <c r="E34" s="44">
        <f t="shared" si="4"/>
        <v>6.0021432268797525E-15</v>
      </c>
      <c r="F34" s="44">
        <f t="shared" si="5"/>
        <v>3.3993641235241512E-14</v>
      </c>
    </row>
    <row r="35" spans="1:6">
      <c r="A35" s="42">
        <v>0.3</v>
      </c>
      <c r="B35" s="50">
        <v>8.9999999999991004E-2</v>
      </c>
      <c r="C35" s="46">
        <v>8.9999999999982996E-2</v>
      </c>
      <c r="D35" s="46">
        <v>8.9999999999931996E-2</v>
      </c>
      <c r="E35" s="44">
        <f t="shared" si="4"/>
        <v>8.0074835651089415E-15</v>
      </c>
      <c r="F35" s="44">
        <f t="shared" si="5"/>
        <v>5.1000870193718129E-14</v>
      </c>
    </row>
    <row r="36" spans="1:6">
      <c r="A36" s="42">
        <v>0.4</v>
      </c>
      <c r="B36" s="50">
        <v>0.15999999999998801</v>
      </c>
      <c r="C36" s="46">
        <v>0.15999999999997699</v>
      </c>
      <c r="D36" s="46">
        <v>0.15999999999990899</v>
      </c>
      <c r="E36" s="44">
        <f t="shared" si="4"/>
        <v>1.1018963519404679E-14</v>
      </c>
      <c r="F36" s="44">
        <f t="shared" si="5"/>
        <v>6.8001160258290838E-14</v>
      </c>
    </row>
    <row r="37" spans="1:6">
      <c r="A37" s="42">
        <v>0.5</v>
      </c>
      <c r="B37" s="50">
        <v>0.24999999999998501</v>
      </c>
      <c r="C37" s="46">
        <v>0.24999999999997199</v>
      </c>
      <c r="D37" s="46">
        <v>0.24999999999988801</v>
      </c>
      <c r="E37" s="44">
        <f t="shared" si="4"/>
        <v>1.301736496372996E-14</v>
      </c>
      <c r="F37" s="44">
        <f t="shared" si="5"/>
        <v>8.3988371812893092E-14</v>
      </c>
    </row>
    <row r="38" spans="1:6">
      <c r="A38" s="42">
        <v>0.6</v>
      </c>
      <c r="B38" s="50">
        <v>0.359999999999982</v>
      </c>
      <c r="C38" s="46">
        <v>0.35999999999996701</v>
      </c>
      <c r="D38" s="46">
        <v>0.35999999999987198</v>
      </c>
      <c r="E38" s="44">
        <f t="shared" si="4"/>
        <v>1.4988010832439613E-14</v>
      </c>
      <c r="F38" s="44">
        <f t="shared" si="5"/>
        <v>9.50350909079134E-14</v>
      </c>
    </row>
    <row r="39" spans="1:6">
      <c r="A39" s="42">
        <v>0.7</v>
      </c>
      <c r="B39" s="50">
        <v>0.48999999999998001</v>
      </c>
      <c r="C39" s="46">
        <v>0.48999999999996202</v>
      </c>
      <c r="D39" s="46">
        <v>0.48999999999985899</v>
      </c>
      <c r="E39" s="44">
        <f t="shared" si="4"/>
        <v>1.7985612998927536E-14</v>
      </c>
      <c r="F39" s="44">
        <f t="shared" si="5"/>
        <v>1.0302869668521453E-13</v>
      </c>
    </row>
    <row r="40" spans="1:6">
      <c r="A40" s="42">
        <v>0.8</v>
      </c>
      <c r="B40" s="50">
        <v>0.63999999999997703</v>
      </c>
      <c r="C40" s="46">
        <v>0.63999999999995705</v>
      </c>
      <c r="D40" s="46">
        <v>0.63999999999984203</v>
      </c>
      <c r="E40" s="44">
        <f t="shared" si="4"/>
        <v>1.9984014443252818E-14</v>
      </c>
      <c r="F40" s="44">
        <f t="shared" si="5"/>
        <v>1.1501910535116622E-13</v>
      </c>
    </row>
    <row r="41" spans="1:6">
      <c r="A41" s="42">
        <v>0.9</v>
      </c>
      <c r="B41" s="50">
        <v>0.80999999999997496</v>
      </c>
      <c r="C41" s="46">
        <v>0.80999999999995398</v>
      </c>
      <c r="D41" s="46">
        <v>0.80999999999982797</v>
      </c>
      <c r="E41" s="44">
        <f t="shared" si="4"/>
        <v>2.0983215165415459E-14</v>
      </c>
      <c r="F41" s="44">
        <f t="shared" si="5"/>
        <v>1.2601031329495527E-13</v>
      </c>
    </row>
    <row r="42" spans="1:6">
      <c r="A42" s="42">
        <v>1</v>
      </c>
      <c r="B42" s="50">
        <v>0.99999999999997402</v>
      </c>
      <c r="C42" s="46">
        <v>0.99999999999995404</v>
      </c>
      <c r="D42" s="46">
        <v>0.99999999999982503</v>
      </c>
      <c r="E42" s="44">
        <f t="shared" si="4"/>
        <v>1.9984014443252818E-14</v>
      </c>
      <c r="F42" s="44">
        <f t="shared" si="5"/>
        <v>1.2900791546144319E-13</v>
      </c>
    </row>
    <row r="43" spans="1:6">
      <c r="E43" s="44">
        <f>SQRT(SUMSQ(E32:E42))</f>
        <v>4.6766982099092049E-14</v>
      </c>
      <c r="F43" s="44">
        <f>SQRT(SUMSQ(F32:F42))</f>
        <v>2.8481834107408278E-13</v>
      </c>
    </row>
    <row r="46" spans="1:6">
      <c r="C46" t="s">
        <v>21</v>
      </c>
    </row>
    <row r="51" spans="3:3">
      <c r="C51" t="s">
        <v>22</v>
      </c>
    </row>
    <row r="56" spans="3:3">
      <c r="C56" t="s">
        <v>23</v>
      </c>
    </row>
    <row r="61" spans="3:3">
      <c r="C61" t="s">
        <v>24</v>
      </c>
    </row>
    <row r="66" spans="3:3">
      <c r="C66" t="s">
        <v>25</v>
      </c>
    </row>
    <row r="71" spans="3:3">
      <c r="C71" t="s">
        <v>26</v>
      </c>
    </row>
    <row r="76" spans="3:3">
      <c r="C76" t="s">
        <v>27</v>
      </c>
    </row>
    <row r="81" spans="3:3">
      <c r="C81" t="s">
        <v>28</v>
      </c>
    </row>
  </sheetData>
  <mergeCells count="4">
    <mergeCell ref="A1:B1"/>
    <mergeCell ref="A14:B14"/>
    <mergeCell ref="A15:B15"/>
    <mergeCell ref="A30:B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2" sqref="C2"/>
    </sheetView>
  </sheetViews>
  <sheetFormatPr defaultRowHeight="15"/>
  <cols>
    <col min="2" max="2" width="11" customWidth="1"/>
  </cols>
  <sheetData>
    <row r="1" spans="1:3">
      <c r="A1" t="s">
        <v>30</v>
      </c>
      <c r="B1" t="s">
        <v>31</v>
      </c>
      <c r="C1" t="s">
        <v>32</v>
      </c>
    </row>
    <row r="2" spans="1:3">
      <c r="A2">
        <v>0</v>
      </c>
      <c r="B2" s="64">
        <v>0</v>
      </c>
    </row>
    <row r="3" spans="1:3">
      <c r="A3">
        <v>1</v>
      </c>
      <c r="B3" s="64">
        <v>1.1432006996065001</v>
      </c>
    </row>
    <row r="4" spans="1:3">
      <c r="A4">
        <v>1</v>
      </c>
      <c r="B4" s="64">
        <v>1</v>
      </c>
    </row>
    <row r="5" spans="1:3">
      <c r="A5">
        <f>80-19</f>
        <v>61</v>
      </c>
      <c r="B5" s="64">
        <v>61.024048972453002</v>
      </c>
    </row>
    <row r="6" spans="1:3">
      <c r="A6">
        <f>80-19</f>
        <v>61</v>
      </c>
      <c r="B6" s="64">
        <v>61.001093135110999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6</vt:lpstr>
      <vt:lpstr>4</vt:lpstr>
      <vt:lpstr>1в</vt:lpstr>
      <vt:lpstr>2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2017-12-28T13:11:52Z</dcterms:modified>
</cp:coreProperties>
</file>