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dellaert/Documents/URI/Labwork/"/>
    </mc:Choice>
  </mc:AlternateContent>
  <xr:revisionPtr revIDLastSave="0" documentId="13_ncr:1_{29876D68-B48F-AF46-B572-2EE608D7CFA3}" xr6:coauthVersionLast="47" xr6:coauthVersionMax="47" xr10:uidLastSave="{00000000-0000-0000-0000-000000000000}"/>
  <bookViews>
    <workbookView xWindow="720" yWindow="500" windowWidth="28040" windowHeight="15740" xr2:uid="{2F6F671C-F92E-634A-973E-AAE942DF513D}"/>
  </bookViews>
  <sheets>
    <sheet name="Sheet1" sheetId="1" r:id="rId1"/>
  </sheets>
  <definedNames>
    <definedName name="_xlnm.Print_Area" localSheetId="0">Sheet1!$A$1:$J$6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G15" i="1" s="1"/>
  <c r="I15" i="1" s="1"/>
  <c r="F16" i="1"/>
  <c r="F17" i="1"/>
  <c r="F18" i="1"/>
  <c r="F19" i="1"/>
  <c r="G19" i="1" s="1"/>
  <c r="I19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28" i="1" l="1"/>
  <c r="I28" i="1" s="1"/>
  <c r="G24" i="1"/>
  <c r="I24" i="1" s="1"/>
  <c r="G16" i="1"/>
  <c r="I16" i="1" s="1"/>
  <c r="G8" i="1"/>
  <c r="I8" i="1" s="1"/>
  <c r="G30" i="1"/>
  <c r="I30" i="1" s="1"/>
  <c r="G26" i="1"/>
  <c r="I26" i="1" s="1"/>
  <c r="G22" i="1"/>
  <c r="I22" i="1" s="1"/>
  <c r="G13" i="1"/>
  <c r="I13" i="1" s="1"/>
  <c r="G34" i="1"/>
  <c r="I34" i="1" s="1"/>
  <c r="G32" i="1"/>
  <c r="I32" i="1" s="1"/>
  <c r="G31" i="1"/>
  <c r="I31" i="1" s="1"/>
  <c r="G23" i="1"/>
  <c r="I23" i="1" s="1"/>
  <c r="G20" i="1"/>
  <c r="I20" i="1" s="1"/>
  <c r="G18" i="1"/>
  <c r="I18" i="1" s="1"/>
  <c r="G14" i="1"/>
  <c r="I14" i="1" s="1"/>
  <c r="G33" i="1"/>
  <c r="I33" i="1" s="1"/>
  <c r="G29" i="1"/>
  <c r="I29" i="1" s="1"/>
  <c r="G25" i="1"/>
  <c r="I25" i="1" s="1"/>
  <c r="G21" i="1"/>
  <c r="I21" i="1" s="1"/>
  <c r="G17" i="1"/>
  <c r="I17" i="1" s="1"/>
  <c r="G12" i="1"/>
  <c r="I12" i="1" s="1"/>
  <c r="G10" i="1"/>
  <c r="I10" i="1" s="1"/>
  <c r="G9" i="1"/>
  <c r="I9" i="1" s="1"/>
  <c r="G6" i="1"/>
  <c r="I6" i="1" s="1"/>
  <c r="G5" i="1"/>
  <c r="I5" i="1" s="1"/>
  <c r="G11" i="1"/>
  <c r="I11" i="1" s="1"/>
  <c r="G27" i="1"/>
  <c r="I27" i="1" s="1"/>
  <c r="G7" i="1"/>
  <c r="I7" i="1" s="1"/>
</calcChain>
</file>

<file path=xl/sharedStrings.xml><?xml version="1.0" encoding="utf-8"?>
<sst xmlns="http://schemas.openxmlformats.org/spreadsheetml/2006/main" count="48" uniqueCount="19">
  <si>
    <t>Sample ID</t>
  </si>
  <si>
    <t>Well (GSC use only)</t>
  </si>
  <si>
    <t>Template type</t>
  </si>
  <si>
    <t>C. PCR template: ng needed = ((A/100)*1.25)*2</t>
  </si>
  <si>
    <t>B. Template stock conc. (ng/ul)</t>
  </si>
  <si>
    <t>A. Template size (bases)</t>
  </si>
  <si>
    <t>D. PCR template: Volume=(C/B)ul</t>
  </si>
  <si>
    <t>E. Plasmid template: volume= (200ng/B)*2</t>
  </si>
  <si>
    <t>F. Volume PCR H20 needed (10-D or E)</t>
  </si>
  <si>
    <t>G. Volume primer needed 1ul per rxn</t>
  </si>
  <si>
    <t>PCR</t>
  </si>
  <si>
    <t>Name:</t>
  </si>
  <si>
    <t>PI:</t>
  </si>
  <si>
    <t>email:</t>
  </si>
  <si>
    <t>PO:</t>
  </si>
  <si>
    <t>Putnam</t>
  </si>
  <si>
    <t>178180 </t>
  </si>
  <si>
    <t>ZD</t>
  </si>
  <si>
    <t>zdellaert@uri.edu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</si>
</sst>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dellaert@ur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2A3-0109-0746-B403-F56A71D409A7}">
  <sheetPr>
    <pageSetUpPr fitToPage="1"/>
  </sheetPr>
  <dimension ref="A1:J39"/>
  <sheetViews>
    <sheetView tabSelected="1" zoomScaleNormal="141" workbookViewId="0">
      <selection activeCell="F5" sqref="F5"/>
    </sheetView>
  </sheetViews>
  <sheetFormatPr baseColWidth="10" defaultRowHeight="16" x14ac:dyDescent="0.2"/>
  <cols>
    <col min="3" max="3" width="12.83203125" bestFit="1" customWidth="1"/>
    <col min="6" max="6" width="18.6640625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5</v>
      </c>
      <c r="E1" s="4" t="s">
        <v>4</v>
      </c>
      <c r="F1" s="4" t="s">
        <v>3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7" thickBo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" thickTop="1" x14ac:dyDescent="0.2">
      <c r="A5" s="1">
        <v>1</v>
      </c>
      <c r="C5" s="1" t="s">
        <v>10</v>
      </c>
      <c r="D5" s="1">
        <v>665</v>
      </c>
      <c r="E5" s="1">
        <v>25.900000000000002</v>
      </c>
      <c r="F5" s="1">
        <f>((D5/100)*1.25)*2</f>
        <v>16.625</v>
      </c>
      <c r="G5" s="2">
        <f>F5/E5</f>
        <v>0.64189189189189189</v>
      </c>
      <c r="H5" s="2"/>
      <c r="I5" s="2">
        <f>(10-G5)</f>
        <v>9.3581081081081088</v>
      </c>
      <c r="J5">
        <v>2</v>
      </c>
    </row>
    <row r="6" spans="1:10" x14ac:dyDescent="0.2">
      <c r="A6" s="1">
        <v>2</v>
      </c>
      <c r="C6" s="1" t="s">
        <v>10</v>
      </c>
      <c r="D6" s="1">
        <v>665</v>
      </c>
      <c r="E6" s="1">
        <v>25.900000000000002</v>
      </c>
      <c r="F6" s="1">
        <f t="shared" ref="F6:F10" si="0">((D6/100)*1.25)*2</f>
        <v>16.625</v>
      </c>
      <c r="G6" s="2">
        <f t="shared" ref="G6:G16" si="1">F6/E6</f>
        <v>0.64189189189189189</v>
      </c>
      <c r="H6" s="2"/>
      <c r="I6" s="2">
        <f t="shared" ref="I6:I10" si="2">(10-G6)</f>
        <v>9.3581081081081088</v>
      </c>
      <c r="J6">
        <v>2</v>
      </c>
    </row>
    <row r="7" spans="1:10" x14ac:dyDescent="0.2">
      <c r="A7" s="1">
        <v>3</v>
      </c>
      <c r="C7" s="1" t="s">
        <v>10</v>
      </c>
      <c r="D7" s="1">
        <v>665</v>
      </c>
      <c r="E7" s="1">
        <v>27.8</v>
      </c>
      <c r="F7" s="1">
        <f t="shared" si="0"/>
        <v>16.625</v>
      </c>
      <c r="G7" s="2">
        <f t="shared" si="1"/>
        <v>0.5980215827338129</v>
      </c>
      <c r="H7" s="2"/>
      <c r="I7" s="2">
        <f t="shared" si="2"/>
        <v>9.4019784172661875</v>
      </c>
      <c r="J7">
        <v>2</v>
      </c>
    </row>
    <row r="8" spans="1:10" x14ac:dyDescent="0.2">
      <c r="A8" s="1">
        <v>4</v>
      </c>
      <c r="C8" s="1" t="s">
        <v>10</v>
      </c>
      <c r="D8" s="1">
        <v>665</v>
      </c>
      <c r="E8" s="1">
        <v>27.8</v>
      </c>
      <c r="F8" s="1">
        <f t="shared" si="0"/>
        <v>16.625</v>
      </c>
      <c r="G8" s="2">
        <f t="shared" si="1"/>
        <v>0.5980215827338129</v>
      </c>
      <c r="H8" s="2"/>
      <c r="I8" s="2">
        <f t="shared" si="2"/>
        <v>9.4019784172661875</v>
      </c>
      <c r="J8">
        <v>2</v>
      </c>
    </row>
    <row r="9" spans="1:10" x14ac:dyDescent="0.2">
      <c r="A9" s="1">
        <v>5</v>
      </c>
      <c r="C9" s="1" t="s">
        <v>10</v>
      </c>
      <c r="D9" s="1">
        <v>665</v>
      </c>
      <c r="E9" s="1">
        <v>26.700000000000003</v>
      </c>
      <c r="F9" s="1">
        <f t="shared" si="0"/>
        <v>16.625</v>
      </c>
      <c r="G9" s="2">
        <f t="shared" si="1"/>
        <v>0.62265917602996246</v>
      </c>
      <c r="H9" s="2"/>
      <c r="I9" s="2">
        <f t="shared" si="2"/>
        <v>9.3773408239700373</v>
      </c>
      <c r="J9">
        <v>2</v>
      </c>
    </row>
    <row r="10" spans="1:10" x14ac:dyDescent="0.2">
      <c r="A10" s="1">
        <v>6</v>
      </c>
      <c r="C10" s="1" t="s">
        <v>10</v>
      </c>
      <c r="D10" s="1">
        <v>665</v>
      </c>
      <c r="E10" s="1">
        <v>26.700000000000003</v>
      </c>
      <c r="F10" s="1">
        <f t="shared" si="0"/>
        <v>16.625</v>
      </c>
      <c r="G10" s="2">
        <f t="shared" si="1"/>
        <v>0.62265917602996246</v>
      </c>
      <c r="H10" s="2"/>
      <c r="I10" s="2">
        <f t="shared" si="2"/>
        <v>9.3773408239700373</v>
      </c>
      <c r="J10">
        <v>2</v>
      </c>
    </row>
    <row r="11" spans="1:10" x14ac:dyDescent="0.2">
      <c r="A11" s="1">
        <v>7</v>
      </c>
      <c r="C11" s="1" t="s">
        <v>10</v>
      </c>
      <c r="D11" s="1">
        <v>665</v>
      </c>
      <c r="E11" s="1">
        <v>27.3</v>
      </c>
      <c r="F11" s="1">
        <f t="shared" ref="F11:F13" si="3">((D11/100)*1.25)*2</f>
        <v>16.625</v>
      </c>
      <c r="G11" s="2">
        <f t="shared" si="1"/>
        <v>0.60897435897435892</v>
      </c>
      <c r="H11" s="2"/>
      <c r="I11" s="2">
        <f t="shared" ref="I11:I13" si="4">(10-G11)</f>
        <v>9.3910256410256405</v>
      </c>
      <c r="J11">
        <v>2</v>
      </c>
    </row>
    <row r="12" spans="1:10" x14ac:dyDescent="0.2">
      <c r="A12" s="1">
        <v>8</v>
      </c>
      <c r="C12" s="1" t="s">
        <v>10</v>
      </c>
      <c r="D12" s="1">
        <v>665</v>
      </c>
      <c r="E12" s="1">
        <v>27.3</v>
      </c>
      <c r="F12" s="1">
        <f t="shared" si="3"/>
        <v>16.625</v>
      </c>
      <c r="G12" s="2">
        <f t="shared" si="1"/>
        <v>0.60897435897435892</v>
      </c>
      <c r="H12" s="2"/>
      <c r="I12" s="2">
        <f t="shared" si="4"/>
        <v>9.3910256410256405</v>
      </c>
      <c r="J12">
        <v>2</v>
      </c>
    </row>
    <row r="13" spans="1:10" x14ac:dyDescent="0.2">
      <c r="A13" s="1">
        <v>9</v>
      </c>
      <c r="C13" s="1" t="s">
        <v>10</v>
      </c>
      <c r="D13" s="1">
        <v>665</v>
      </c>
      <c r="E13" s="1">
        <v>26.400000000000002</v>
      </c>
      <c r="F13" s="1">
        <f t="shared" si="3"/>
        <v>16.625</v>
      </c>
      <c r="G13" s="2">
        <f t="shared" si="1"/>
        <v>0.6297348484848484</v>
      </c>
      <c r="H13" s="2"/>
      <c r="I13" s="2">
        <f t="shared" si="4"/>
        <v>9.3702651515151523</v>
      </c>
      <c r="J13">
        <v>2</v>
      </c>
    </row>
    <row r="14" spans="1:10" x14ac:dyDescent="0.2">
      <c r="A14" s="1">
        <v>10</v>
      </c>
      <c r="C14" s="1" t="s">
        <v>10</v>
      </c>
      <c r="D14" s="1">
        <v>665</v>
      </c>
      <c r="E14" s="1">
        <v>26.400000000000002</v>
      </c>
      <c r="F14" s="1">
        <f t="shared" ref="F14:F16" si="5">((D14/100)*1.25)*2</f>
        <v>16.625</v>
      </c>
      <c r="G14" s="2">
        <f t="shared" si="1"/>
        <v>0.6297348484848484</v>
      </c>
      <c r="H14" s="2"/>
      <c r="I14" s="2">
        <f t="shared" ref="I14:I16" si="6">(10-G14)</f>
        <v>9.3702651515151523</v>
      </c>
      <c r="J14">
        <v>2</v>
      </c>
    </row>
    <row r="15" spans="1:10" x14ac:dyDescent="0.2">
      <c r="A15" s="1">
        <v>11</v>
      </c>
      <c r="C15" s="1" t="s">
        <v>10</v>
      </c>
      <c r="D15" s="1">
        <v>665</v>
      </c>
      <c r="E15" s="1">
        <v>29.400000000000002</v>
      </c>
      <c r="F15" s="1">
        <f t="shared" si="5"/>
        <v>16.625</v>
      </c>
      <c r="G15" s="2">
        <f t="shared" si="1"/>
        <v>0.56547619047619047</v>
      </c>
      <c r="H15" s="2"/>
      <c r="I15" s="2">
        <f t="shared" si="6"/>
        <v>9.4345238095238102</v>
      </c>
      <c r="J15">
        <v>2</v>
      </c>
    </row>
    <row r="16" spans="1:10" x14ac:dyDescent="0.2">
      <c r="A16" s="1">
        <v>12</v>
      </c>
      <c r="C16" s="1" t="s">
        <v>10</v>
      </c>
      <c r="D16" s="1">
        <v>665</v>
      </c>
      <c r="E16" s="1">
        <v>29.400000000000002</v>
      </c>
      <c r="F16" s="1">
        <f t="shared" si="5"/>
        <v>16.625</v>
      </c>
      <c r="G16" s="2">
        <f t="shared" si="1"/>
        <v>0.56547619047619047</v>
      </c>
      <c r="H16" s="2"/>
      <c r="I16" s="2">
        <f t="shared" si="6"/>
        <v>9.4345238095238102</v>
      </c>
      <c r="J16">
        <v>2</v>
      </c>
    </row>
    <row r="17" spans="1:10" x14ac:dyDescent="0.2">
      <c r="A17" s="1">
        <v>13</v>
      </c>
      <c r="C17" s="1" t="s">
        <v>10</v>
      </c>
      <c r="D17" s="1">
        <v>665</v>
      </c>
      <c r="E17" s="1">
        <v>29.6</v>
      </c>
      <c r="F17" s="1">
        <f t="shared" ref="F17:F25" si="7">((D17/100)*1.25)*2</f>
        <v>16.625</v>
      </c>
      <c r="G17" s="2">
        <f t="shared" ref="G17:G34" si="8">F17/E17</f>
        <v>0.56165540540540537</v>
      </c>
      <c r="H17" s="2"/>
      <c r="I17" s="2">
        <f t="shared" ref="I17:I25" si="9">(10-G17)</f>
        <v>9.4383445945945947</v>
      </c>
      <c r="J17">
        <v>2</v>
      </c>
    </row>
    <row r="18" spans="1:10" x14ac:dyDescent="0.2">
      <c r="A18" s="1">
        <v>14</v>
      </c>
      <c r="C18" s="1" t="s">
        <v>10</v>
      </c>
      <c r="D18" s="1">
        <v>665</v>
      </c>
      <c r="E18" s="1">
        <v>29.6</v>
      </c>
      <c r="F18" s="1">
        <f t="shared" si="7"/>
        <v>16.625</v>
      </c>
      <c r="G18" s="2">
        <f t="shared" si="8"/>
        <v>0.56165540540540537</v>
      </c>
      <c r="H18" s="2"/>
      <c r="I18" s="2">
        <f t="shared" si="9"/>
        <v>9.4383445945945947</v>
      </c>
      <c r="J18">
        <v>2</v>
      </c>
    </row>
    <row r="19" spans="1:10" x14ac:dyDescent="0.2">
      <c r="A19" s="1">
        <v>15</v>
      </c>
      <c r="C19" s="1" t="s">
        <v>10</v>
      </c>
      <c r="D19" s="1">
        <v>665</v>
      </c>
      <c r="E19" s="1">
        <v>27.1</v>
      </c>
      <c r="F19" s="1">
        <f t="shared" si="7"/>
        <v>16.625</v>
      </c>
      <c r="G19" s="2">
        <f t="shared" si="8"/>
        <v>0.61346863468634683</v>
      </c>
      <c r="H19" s="2"/>
      <c r="I19" s="2">
        <f t="shared" si="9"/>
        <v>9.3865313653136528</v>
      </c>
      <c r="J19">
        <v>2</v>
      </c>
    </row>
    <row r="20" spans="1:10" x14ac:dyDescent="0.2">
      <c r="A20" s="1">
        <v>16</v>
      </c>
      <c r="C20" s="1" t="s">
        <v>10</v>
      </c>
      <c r="D20" s="1">
        <v>665</v>
      </c>
      <c r="E20" s="1">
        <v>27.1</v>
      </c>
      <c r="F20" s="1">
        <f t="shared" ref="F20:F22" si="10">((D20/100)*1.25)*2</f>
        <v>16.625</v>
      </c>
      <c r="G20" s="2">
        <f t="shared" ref="G20:G22" si="11">F20/E20</f>
        <v>0.61346863468634683</v>
      </c>
      <c r="H20" s="2"/>
      <c r="I20" s="2">
        <f t="shared" ref="I20:I22" si="12">(10-G20)</f>
        <v>9.3865313653136528</v>
      </c>
      <c r="J20">
        <v>2</v>
      </c>
    </row>
    <row r="21" spans="1:10" x14ac:dyDescent="0.2">
      <c r="A21" s="1">
        <v>17</v>
      </c>
      <c r="C21" s="1" t="s">
        <v>10</v>
      </c>
      <c r="D21" s="1">
        <v>665</v>
      </c>
      <c r="E21" s="1">
        <v>26.200000000000003</v>
      </c>
      <c r="F21" s="1">
        <f t="shared" si="10"/>
        <v>16.625</v>
      </c>
      <c r="G21" s="2">
        <f t="shared" si="11"/>
        <v>0.6345419847328243</v>
      </c>
      <c r="H21" s="2"/>
      <c r="I21" s="2">
        <f t="shared" si="12"/>
        <v>9.3654580152671763</v>
      </c>
      <c r="J21">
        <v>2</v>
      </c>
    </row>
    <row r="22" spans="1:10" x14ac:dyDescent="0.2">
      <c r="A22" s="1">
        <v>18</v>
      </c>
      <c r="C22" s="1" t="s">
        <v>10</v>
      </c>
      <c r="D22" s="1">
        <v>665</v>
      </c>
      <c r="E22" s="1">
        <v>26.200000000000003</v>
      </c>
      <c r="F22" s="1">
        <f t="shared" si="10"/>
        <v>16.625</v>
      </c>
      <c r="G22" s="2">
        <f t="shared" si="11"/>
        <v>0.6345419847328243</v>
      </c>
      <c r="H22" s="2"/>
      <c r="I22" s="2">
        <f t="shared" si="12"/>
        <v>9.3654580152671763</v>
      </c>
      <c r="J22">
        <v>2</v>
      </c>
    </row>
    <row r="23" spans="1:10" x14ac:dyDescent="0.2">
      <c r="A23" s="1">
        <v>19</v>
      </c>
      <c r="C23" s="1" t="s">
        <v>10</v>
      </c>
      <c r="D23" s="1">
        <v>665</v>
      </c>
      <c r="E23" s="1">
        <v>25.900000000000002</v>
      </c>
      <c r="F23" s="1">
        <f t="shared" si="7"/>
        <v>16.625</v>
      </c>
      <c r="G23" s="2">
        <f t="shared" si="8"/>
        <v>0.64189189189189189</v>
      </c>
      <c r="H23" s="2"/>
      <c r="I23" s="2">
        <f t="shared" si="9"/>
        <v>9.3581081081081088</v>
      </c>
      <c r="J23">
        <v>2</v>
      </c>
    </row>
    <row r="24" spans="1:10" x14ac:dyDescent="0.2">
      <c r="A24" s="1">
        <v>20</v>
      </c>
      <c r="C24" s="1" t="s">
        <v>10</v>
      </c>
      <c r="D24" s="1">
        <v>665</v>
      </c>
      <c r="E24" s="1">
        <v>25.900000000000002</v>
      </c>
      <c r="F24" s="1">
        <f t="shared" si="7"/>
        <v>16.625</v>
      </c>
      <c r="G24" s="2">
        <f t="shared" si="8"/>
        <v>0.64189189189189189</v>
      </c>
      <c r="H24" s="2"/>
      <c r="I24" s="2">
        <f t="shared" si="9"/>
        <v>9.3581081081081088</v>
      </c>
      <c r="J24">
        <v>2</v>
      </c>
    </row>
    <row r="25" spans="1:10" x14ac:dyDescent="0.2">
      <c r="A25" s="1">
        <v>21</v>
      </c>
      <c r="C25" s="1" t="s">
        <v>10</v>
      </c>
      <c r="D25" s="1">
        <v>665</v>
      </c>
      <c r="E25" s="1">
        <v>25.1</v>
      </c>
      <c r="F25" s="1">
        <f t="shared" si="7"/>
        <v>16.625</v>
      </c>
      <c r="G25" s="2">
        <f t="shared" si="8"/>
        <v>0.66235059760956172</v>
      </c>
      <c r="H25" s="2"/>
      <c r="I25" s="2">
        <f t="shared" si="9"/>
        <v>9.3376494023904382</v>
      </c>
      <c r="J25">
        <v>2</v>
      </c>
    </row>
    <row r="26" spans="1:10" x14ac:dyDescent="0.2">
      <c r="A26" s="1">
        <v>22</v>
      </c>
      <c r="C26" s="1" t="s">
        <v>10</v>
      </c>
      <c r="D26" s="1">
        <v>665</v>
      </c>
      <c r="E26" s="1">
        <v>25.1</v>
      </c>
      <c r="F26" s="1">
        <f>((D26/100)*1.25)*2</f>
        <v>16.625</v>
      </c>
      <c r="G26" s="2">
        <f t="shared" si="8"/>
        <v>0.66235059760956172</v>
      </c>
      <c r="H26" s="2"/>
      <c r="I26" s="2">
        <f>(10-G26)</f>
        <v>9.3376494023904382</v>
      </c>
      <c r="J26">
        <v>2</v>
      </c>
    </row>
    <row r="27" spans="1:10" x14ac:dyDescent="0.2">
      <c r="A27" s="1">
        <v>23</v>
      </c>
      <c r="C27" s="1" t="s">
        <v>10</v>
      </c>
      <c r="D27" s="1">
        <v>665</v>
      </c>
      <c r="E27" s="1">
        <v>26</v>
      </c>
      <c r="F27" s="1">
        <f t="shared" ref="F27:F34" si="13">((D27/100)*1.25)*2</f>
        <v>16.625</v>
      </c>
      <c r="G27" s="2">
        <f t="shared" si="8"/>
        <v>0.63942307692307687</v>
      </c>
      <c r="H27" s="2"/>
      <c r="I27" s="2">
        <f t="shared" ref="I27:I34" si="14">(10-G27)</f>
        <v>9.3605769230769234</v>
      </c>
      <c r="J27">
        <v>2</v>
      </c>
    </row>
    <row r="28" spans="1:10" x14ac:dyDescent="0.2">
      <c r="A28" s="1">
        <v>24</v>
      </c>
      <c r="C28" s="1" t="s">
        <v>10</v>
      </c>
      <c r="D28" s="1">
        <v>665</v>
      </c>
      <c r="E28" s="1">
        <v>26</v>
      </c>
      <c r="F28" s="1">
        <f t="shared" si="13"/>
        <v>16.625</v>
      </c>
      <c r="G28" s="2">
        <f t="shared" si="8"/>
        <v>0.63942307692307687</v>
      </c>
      <c r="H28" s="2"/>
      <c r="I28" s="2">
        <f t="shared" si="14"/>
        <v>9.3605769230769234</v>
      </c>
      <c r="J28">
        <v>2</v>
      </c>
    </row>
    <row r="29" spans="1:10" x14ac:dyDescent="0.2">
      <c r="A29" s="1">
        <v>25</v>
      </c>
      <c r="C29" s="1" t="s">
        <v>10</v>
      </c>
      <c r="D29" s="1">
        <v>665</v>
      </c>
      <c r="E29" s="1">
        <v>24.5</v>
      </c>
      <c r="F29" s="1">
        <f t="shared" si="13"/>
        <v>16.625</v>
      </c>
      <c r="G29" s="2">
        <f t="shared" si="8"/>
        <v>0.6785714285714286</v>
      </c>
      <c r="H29" s="2"/>
      <c r="I29" s="2">
        <f t="shared" si="14"/>
        <v>9.3214285714285712</v>
      </c>
      <c r="J29">
        <v>2</v>
      </c>
    </row>
    <row r="30" spans="1:10" x14ac:dyDescent="0.2">
      <c r="A30" s="1">
        <v>26</v>
      </c>
      <c r="C30" s="1" t="s">
        <v>10</v>
      </c>
      <c r="D30" s="1">
        <v>665</v>
      </c>
      <c r="E30" s="1">
        <v>24.5</v>
      </c>
      <c r="F30" s="1">
        <f t="shared" si="13"/>
        <v>16.625</v>
      </c>
      <c r="G30" s="2">
        <f t="shared" si="8"/>
        <v>0.6785714285714286</v>
      </c>
      <c r="H30" s="2"/>
      <c r="I30" s="2">
        <f t="shared" si="14"/>
        <v>9.3214285714285712</v>
      </c>
      <c r="J30">
        <v>2</v>
      </c>
    </row>
    <row r="31" spans="1:10" x14ac:dyDescent="0.2">
      <c r="A31" s="1">
        <v>27</v>
      </c>
      <c r="C31" s="1" t="s">
        <v>10</v>
      </c>
      <c r="D31" s="1">
        <v>665</v>
      </c>
      <c r="E31" s="1">
        <v>23</v>
      </c>
      <c r="F31" s="1">
        <f t="shared" si="13"/>
        <v>16.625</v>
      </c>
      <c r="G31" s="2">
        <f t="shared" si="8"/>
        <v>0.72282608695652173</v>
      </c>
      <c r="H31" s="2"/>
      <c r="I31" s="2">
        <f t="shared" si="14"/>
        <v>9.2771739130434785</v>
      </c>
      <c r="J31">
        <v>2</v>
      </c>
    </row>
    <row r="32" spans="1:10" x14ac:dyDescent="0.2">
      <c r="A32" s="1">
        <v>28</v>
      </c>
      <c r="C32" s="1" t="s">
        <v>10</v>
      </c>
      <c r="D32" s="1">
        <v>665</v>
      </c>
      <c r="E32" s="1">
        <v>23</v>
      </c>
      <c r="F32" s="1">
        <f t="shared" si="13"/>
        <v>16.625</v>
      </c>
      <c r="G32" s="2">
        <f t="shared" si="8"/>
        <v>0.72282608695652173</v>
      </c>
      <c r="H32" s="2"/>
      <c r="I32" s="2">
        <f t="shared" si="14"/>
        <v>9.2771739130434785</v>
      </c>
      <c r="J32">
        <v>2</v>
      </c>
    </row>
    <row r="33" spans="1:10" x14ac:dyDescent="0.2">
      <c r="A33" s="1">
        <v>29</v>
      </c>
      <c r="C33" s="1" t="s">
        <v>10</v>
      </c>
      <c r="D33" s="1">
        <v>665</v>
      </c>
      <c r="E33" s="1">
        <v>26.3</v>
      </c>
      <c r="F33" s="1">
        <f t="shared" si="13"/>
        <v>16.625</v>
      </c>
      <c r="G33" s="2">
        <f t="shared" si="8"/>
        <v>0.63212927756653992</v>
      </c>
      <c r="H33" s="2"/>
      <c r="I33" s="2">
        <f t="shared" si="14"/>
        <v>9.3678707224334605</v>
      </c>
      <c r="J33">
        <v>2</v>
      </c>
    </row>
    <row r="34" spans="1:10" x14ac:dyDescent="0.2">
      <c r="A34" s="1">
        <v>30</v>
      </c>
      <c r="C34" s="1" t="s">
        <v>10</v>
      </c>
      <c r="D34" s="1">
        <v>665</v>
      </c>
      <c r="E34" s="1">
        <v>26.3</v>
      </c>
      <c r="F34" s="1">
        <f t="shared" si="13"/>
        <v>16.625</v>
      </c>
      <c r="G34" s="2">
        <f t="shared" si="8"/>
        <v>0.63212927756653992</v>
      </c>
      <c r="H34" s="2"/>
      <c r="I34" s="2">
        <f t="shared" si="14"/>
        <v>9.3678707224334605</v>
      </c>
      <c r="J34">
        <v>2</v>
      </c>
    </row>
    <row r="36" spans="1:10" x14ac:dyDescent="0.2">
      <c r="A36" t="s">
        <v>11</v>
      </c>
      <c r="B36" t="s">
        <v>17</v>
      </c>
    </row>
    <row r="37" spans="1:10" x14ac:dyDescent="0.2">
      <c r="A37" t="s">
        <v>12</v>
      </c>
      <c r="B37" t="s">
        <v>15</v>
      </c>
    </row>
    <row r="38" spans="1:10" x14ac:dyDescent="0.2">
      <c r="A38" t="s">
        <v>14</v>
      </c>
      <c r="B38" t="s">
        <v>16</v>
      </c>
    </row>
    <row r="39" spans="1:10" x14ac:dyDescent="0.2">
      <c r="A39" t="s">
        <v>13</v>
      </c>
      <c r="B39" s="3" t="s">
        <v>18</v>
      </c>
    </row>
  </sheetData>
  <mergeCells count="10">
    <mergeCell ref="G1:G4"/>
    <mergeCell ref="H1:H4"/>
    <mergeCell ref="I1:I4"/>
    <mergeCell ref="J1:J4"/>
    <mergeCell ref="A1:A4"/>
    <mergeCell ref="B1:B4"/>
    <mergeCell ref="C1:C4"/>
    <mergeCell ref="D1:D4"/>
    <mergeCell ref="E1:E4"/>
    <mergeCell ref="F1:F4"/>
  </mergeCells>
  <phoneticPr fontId="1" type="noConversion"/>
  <hyperlinks>
    <hyperlink ref="B39" r:id="rId1" xr:uid="{01A3B22A-023F-7841-8F41-7F4E193EAD84}"/>
  </hyperlinks>
  <pageMargins left="0.7" right="0.7" top="0.75" bottom="0.75" header="0.3" footer="0.3"/>
  <pageSetup scale="7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Terpis</dc:creator>
  <cp:lastModifiedBy>Microsoft Office User</cp:lastModifiedBy>
  <cp:lastPrinted>2022-12-08T16:28:08Z</cp:lastPrinted>
  <dcterms:created xsi:type="dcterms:W3CDTF">2019-07-05T18:01:49Z</dcterms:created>
  <dcterms:modified xsi:type="dcterms:W3CDTF">2023-03-24T21:50:59Z</dcterms:modified>
</cp:coreProperties>
</file>