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0076E703-DA6D-4DD3-B224-337A3B4479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1" l="1"/>
  <c r="E41" i="11"/>
  <c r="E39" i="11"/>
  <c r="E36" i="11"/>
  <c r="E35" i="11"/>
  <c r="E33" i="11"/>
  <c r="E32" i="11"/>
  <c r="E31" i="11"/>
  <c r="E30" i="11"/>
  <c r="E29" i="11"/>
  <c r="E28" i="11"/>
  <c r="E27" i="11"/>
  <c r="E25" i="11"/>
  <c r="E24" i="11"/>
  <c r="E23" i="11"/>
  <c r="E22" i="11"/>
  <c r="E21" i="11"/>
  <c r="E19" i="11"/>
  <c r="E18" i="11"/>
  <c r="E17" i="11"/>
  <c r="E15" i="11"/>
  <c r="E14" i="11"/>
  <c r="E13" i="11"/>
  <c r="E38" i="11"/>
  <c r="E26" i="11"/>
  <c r="E11" i="11"/>
  <c r="E34" i="11"/>
  <c r="E37" i="11"/>
  <c r="E43" i="11"/>
  <c r="E16" i="11"/>
  <c r="E12" i="11"/>
  <c r="E8" i="11"/>
  <c r="E9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<sst xmlns="http://schemas.openxmlformats.org/spreadsheetml/2006/main" count="109" uniqueCount="65">
  <si>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</si>
  <si>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</si>
  <si>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</si>
  <si>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</si>
  <si>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</si>
  <si>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</si>
  <si>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</si>
  <si>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</si>
  <si>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</si>
  <si>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Szállítmányozás 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</si>
  <si>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</si>
  <si>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</si>
  <si>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</si>
  <si>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</si>
  <si>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8.2.4. Egyed-kapcsolat diagram adatbázishoz</t>
  </si>
  <si>
    <t>8.3.18. Tesztelési dokumentum az összes funkcióhoz (TP, TC)</t>
  </si>
  <si>
    <t>Bényei Anna</t>
  </si>
  <si>
    <t>Nagy Vencel</t>
  </si>
  <si>
    <t>Gera Zdenkó</t>
  </si>
  <si>
    <t>Molnár-Farkas Noel</t>
  </si>
  <si>
    <t xml:space="preserve">  Varga Zoltán</t>
  </si>
  <si>
    <t>Petrányi Dominik</t>
  </si>
  <si>
    <t>8.2.1. Használati eset diagram</t>
  </si>
  <si>
    <t>8.2.2. Osztály diagram</t>
  </si>
  <si>
    <t>8.2.3. Szekvencia diagram</t>
  </si>
  <si>
    <t>8.2.5. Relációs adatbázisséma kialakítása</t>
  </si>
  <si>
    <t>8.2.6. Csomag diagram</t>
  </si>
  <si>
    <t>8.2.7. Képernyőtervek (Főoldal, Termék oldal, Webshop)</t>
  </si>
  <si>
    <t>8.2.8. Képernyőtervek (Bejelentkezési oldal, Admin page)</t>
  </si>
  <si>
    <t>8.2.9. Bemutató elkészítése</t>
  </si>
  <si>
    <t>8.3.1. Felhasználók kezelése (admin, egyszerű felhasználó) (CR)</t>
  </si>
  <si>
    <t>8.3.2. Felhasználók kezelése (admin, egyszerű felhasználó) (U)</t>
  </si>
  <si>
    <t>8.3.3. Felhasználók kezelése (admin, egyszerű felhasználó) (D)</t>
  </si>
  <si>
    <t>8.3.4. Felhasználók kezeléséhez szükséges adatok létrehozása az adatbázisban</t>
  </si>
  <si>
    <t>8.3.5. Felhasználói munkamenet megvalósítása több jogosultsági szinttel</t>
  </si>
  <si>
    <t>8.3.6. Árukészletek kezelése (CR)</t>
  </si>
  <si>
    <t>8.3.7. Árukészletek kezelése (UD)</t>
  </si>
  <si>
    <t>8.3.8. Árukészletek kezeléséhez szükséges adatok létrehozása az adatbázisban</t>
  </si>
  <si>
    <t>8.3.9. Kosár kezelése (CRUD)</t>
  </si>
  <si>
    <t>8.3.10. Rendelés kezelése (CR)</t>
  </si>
  <si>
    <t>8.3.11. Rendelés kezelése (UD)</t>
  </si>
  <si>
    <t>8.3.12. Főoldal létrehozása (HTML, CSS)</t>
  </si>
  <si>
    <t>8.3.13. Webhop létrehozása (HTML, CSS)</t>
  </si>
  <si>
    <t>8.3.14. AdminPage létrehozása (HTML, CSS)</t>
  </si>
  <si>
    <t>8.3.15. Bejelentkezés/Regisztráció oldal létrehozása (HTML, CSS)</t>
  </si>
  <si>
    <t>8.3.16. Termék oldal (HTML, CSS)</t>
  </si>
  <si>
    <t>8.3.17. Profil oldal létrehozása (HTML, CSS)</t>
  </si>
  <si>
    <t>8.3.19. A prototípus kitelepítése éles környezetbe</t>
  </si>
  <si>
    <t>8.4.1. Böngésző független frontend létrehozása</t>
  </si>
  <si>
    <t>8.4.2. Reszponzív kinézet létrehozása</t>
  </si>
  <si>
    <t>8.4.3. Keresési/szűrési funkció a termékek között</t>
  </si>
  <si>
    <t>8.4.4. Fórumon való böngészés - mindenkinek (R)</t>
  </si>
  <si>
    <t>8.4.5. Fórumon való hozzászólás - regisztrált felhasználóknak (CUD)</t>
  </si>
  <si>
    <t>8.4.6. Fórum használatához szükséges adatok létrehozása az adatbázisban</t>
  </si>
  <si>
    <t>8.4.7. Felhasználói adatok módosítása (CRUD)</t>
  </si>
  <si>
    <t>8.4.8. Email-es értesítés rendelés leadásakor</t>
  </si>
  <si>
    <t>8.4.9. Felhasználói munkamenet tesztelése (TR)</t>
  </si>
  <si>
    <t>8.4.10. Rendelés kezelésének tesztelése (TR)</t>
  </si>
  <si>
    <t>8.4.11. Reszponzivitás kezelésének tesztelése (TR)</t>
  </si>
  <si>
    <t>8.4.12. Böngésző függetlenség kezelésének tesztelése (TR)</t>
  </si>
  <si>
    <t>8.4.13. Árukészlet kezelésének tesztelése (TR)</t>
  </si>
  <si>
    <t>8.4.14. Felhasználói élmény kezelésének tesztelése (TR)</t>
  </si>
  <si>
    <t>Varga Zoltán</t>
  </si>
  <si>
    <t>8.4.15. A prototípus kitelepítésének frissítése</t>
  </si>
  <si>
    <t>Gyakorlat: szerda 13:00 - 14:00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</si>
</sst>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ajor"/>
    </font>
    <font>
      <sz val="11"/>
      <color rgb="FF92D05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8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7" fillId="7" borderId="2" xfId="0" applyFont="1" applyFill="1" applyBorder="1" applyAlignment="1">
      <alignment horizontal="left" vertical="center" indent="1"/>
    </xf>
    <xf numFmtId="0" fontId="17" fillId="7" borderId="2" xfId="0" applyFont="1" applyFill="1" applyBorder="1" applyAlignment="1">
      <alignment horizontal="center" vertical="center"/>
    </xf>
    <xf numFmtId="165" fontId="18" fillId="7" borderId="2" xfId="0" applyNumberFormat="1" applyFont="1" applyFill="1" applyBorder="1" applyAlignment="1">
      <alignment horizontal="left" vertical="center"/>
    </xf>
    <xf numFmtId="0" fontId="19" fillId="17" borderId="0" xfId="0" applyFont="1" applyFill="1"/>
    <xf numFmtId="0" fontId="20" fillId="18" borderId="0" xfId="0" applyFont="1" applyFill="1"/>
    <xf numFmtId="0" fontId="0" fillId="19" borderId="0" xfId="0" applyFill="1"/>
    <xf numFmtId="0" fontId="22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6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0" borderId="8" xfId="0" applyFill="1" applyBorder="1" applyAlignment="1">
      <alignment vertical="center"/>
    </xf>
    <xf numFmtId="0" fontId="23" fillId="15" borderId="8" xfId="0" applyFont="1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0" fontId="0" fillId="16" borderId="8" xfId="0" applyFill="1" applyBorder="1" applyAlignment="1">
      <alignment vertical="center"/>
    </xf>
    <xf numFmtId="0" fontId="0" fillId="17" borderId="8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21" borderId="8" xfId="0" applyFill="1" applyBorder="1" applyAlignment="1">
      <alignment vertical="center"/>
    </xf>
    <xf numFmtId="0" fontId="0" fillId="15" borderId="8" xfId="0" applyFill="1" applyBorder="1" applyAlignment="1">
      <alignment vertical="center"/>
    </xf>
    <xf numFmtId="0" fontId="0" fillId="19" borderId="8" xfId="0" applyFill="1" applyBorder="1" applyAlignment="1">
      <alignment vertic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6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secondRowStripe" dxfId="56"/>
      <tableStyleElement type="firstColumnStripe" dxfId="55"/>
      <tableStyleElement type="secondColumnStripe" dxfId="5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9"/>
  <sheetViews>
    <sheetView showGridLines="0" tabSelected="1" showRuler="0" topLeftCell="O1" zoomScale="103" zoomScaleNormal="100" zoomScalePageLayoutView="70" workbookViewId="0">
      <pane ySplit="5" topLeftCell="A29" activePane="bottomLeft" state="frozen"/>
      <selection pane="bottomLeft" activeCell="BD32" sqref="BD32"/>
    </sheetView>
  </sheetViews>
  <sheetFormatPr defaultRowHeight="30" customHeight="1" x14ac:dyDescent="0.3"/>
  <cols>
    <col min="1" max="1" width="2.109375" style="16" bestFit="1" customWidth="1"/>
    <col min="2" max="2" width="78.33203125" customWidth="1"/>
    <col min="3" max="3" width="11.33203125" bestFit="1" customWidth="1"/>
    <col min="4" max="4" width="11.33203125" style="4" bestFit="1" customWidth="1"/>
    <col min="5" max="5" width="11.33203125" bestFit="1" customWidth="1"/>
    <col min="6" max="83" width="2.5546875" customWidth="1"/>
  </cols>
  <sheetData>
    <row r="1" spans="1:83" ht="25.5" customHeight="1" x14ac:dyDescent="0.5">
      <c r="A1" s="17"/>
      <c r="B1" s="32" t="s">
        <v>9</v>
      </c>
      <c r="C1" s="1"/>
      <c r="D1" s="3"/>
      <c r="E1" s="15"/>
      <c r="F1" s="15"/>
      <c r="G1" s="15"/>
      <c r="I1" s="30"/>
      <c r="J1" t="s">
        <v>16</v>
      </c>
      <c r="O1" s="33"/>
      <c r="P1" s="30"/>
      <c r="Q1" t="s">
        <v>17</v>
      </c>
      <c r="W1" s="34"/>
      <c r="X1" s="30"/>
      <c r="Y1" t="s">
        <v>18</v>
      </c>
      <c r="AC1" s="35"/>
      <c r="AD1" s="30"/>
      <c r="AE1" s="30" t="s">
        <v>19</v>
      </c>
      <c r="AJ1" s="28"/>
      <c r="AK1" s="30"/>
      <c r="AL1" t="s">
        <v>20</v>
      </c>
      <c r="AQ1" s="63"/>
      <c r="AS1" t="s">
        <v>21</v>
      </c>
      <c r="AY1" s="64"/>
      <c r="BB1" t="s">
        <v>8</v>
      </c>
      <c r="BE1" s="65"/>
    </row>
    <row r="2" spans="1:83" ht="25.5" customHeight="1" x14ac:dyDescent="0.3">
      <c r="B2" s="31" t="s">
        <v>64</v>
      </c>
      <c r="D2" s="71" t="s">
        <v>0</v>
      </c>
      <c r="E2" s="71"/>
      <c r="F2" s="15"/>
      <c r="G2" s="19"/>
    </row>
    <row r="3" spans="1:83" ht="25.5" customHeight="1" x14ac:dyDescent="0.35">
      <c r="B3" s="26"/>
      <c r="D3" s="71">
        <v>45189</v>
      </c>
      <c r="E3" s="71"/>
      <c r="F3" s="15"/>
    </row>
    <row r="4" spans="1:83" ht="25.5" customHeight="1" x14ac:dyDescent="0.3">
      <c r="A4" s="17"/>
      <c r="D4"/>
      <c r="F4" s="72"/>
      <c r="G4" s="68">
        <f>G5</f>
        <v>45187</v>
      </c>
      <c r="H4" s="69"/>
      <c r="I4" s="69"/>
      <c r="J4" s="69"/>
      <c r="K4" s="69"/>
      <c r="L4" s="69"/>
      <c r="M4" s="70"/>
      <c r="N4" s="68">
        <f>N5</f>
        <v>45194</v>
      </c>
      <c r="O4" s="69"/>
      <c r="P4" s="69"/>
      <c r="Q4" s="69"/>
      <c r="R4" s="69"/>
      <c r="S4" s="69"/>
      <c r="T4" s="70"/>
      <c r="U4" s="68">
        <f>U5</f>
        <v>45201</v>
      </c>
      <c r="V4" s="69"/>
      <c r="W4" s="69"/>
      <c r="X4" s="69"/>
      <c r="Y4" s="69"/>
      <c r="Z4" s="69"/>
      <c r="AA4" s="70"/>
      <c r="AB4" s="68">
        <f>AB5</f>
        <v>45208</v>
      </c>
      <c r="AC4" s="69"/>
      <c r="AD4" s="69"/>
      <c r="AE4" s="69"/>
      <c r="AF4" s="69"/>
      <c r="AG4" s="69"/>
      <c r="AH4" s="70"/>
      <c r="AI4" s="68">
        <f>AI5</f>
        <v>45215</v>
      </c>
      <c r="AJ4" s="69"/>
      <c r="AK4" s="69"/>
      <c r="AL4" s="69"/>
      <c r="AM4" s="69"/>
      <c r="AN4" s="69"/>
      <c r="AO4" s="70"/>
      <c r="AP4" s="68">
        <f>AP5</f>
        <v>45222</v>
      </c>
      <c r="AQ4" s="69"/>
      <c r="AR4" s="69"/>
      <c r="AS4" s="69"/>
      <c r="AT4" s="69"/>
      <c r="AU4" s="69"/>
      <c r="AV4" s="70"/>
      <c r="AW4" s="68">
        <f>AW5</f>
        <v>45229</v>
      </c>
      <c r="AX4" s="69"/>
      <c r="AY4" s="69"/>
      <c r="AZ4" s="69"/>
      <c r="BA4" s="69"/>
      <c r="BB4" s="69"/>
      <c r="BC4" s="70"/>
      <c r="BD4" s="68">
        <f>BD5</f>
        <v>45236</v>
      </c>
      <c r="BE4" s="69"/>
      <c r="BF4" s="69"/>
      <c r="BG4" s="69"/>
      <c r="BH4" s="69"/>
      <c r="BI4" s="69"/>
      <c r="BJ4" s="70"/>
      <c r="BK4" s="68">
        <f>BK5</f>
        <v>45243</v>
      </c>
      <c r="BL4" s="69"/>
      <c r="BM4" s="69"/>
      <c r="BN4" s="69"/>
      <c r="BO4" s="69"/>
      <c r="BP4" s="69"/>
      <c r="BQ4" s="70"/>
      <c r="BR4" s="68">
        <f>BR5</f>
        <v>45250</v>
      </c>
      <c r="BS4" s="69"/>
      <c r="BT4" s="69"/>
      <c r="BU4" s="69"/>
      <c r="BV4" s="69"/>
      <c r="BW4" s="69"/>
      <c r="BX4" s="70"/>
      <c r="BY4" s="68">
        <f>BY5</f>
        <v>45257</v>
      </c>
      <c r="BZ4" s="69"/>
      <c r="CA4" s="69"/>
      <c r="CB4" s="69"/>
      <c r="CC4" s="69"/>
      <c r="CD4" s="69"/>
      <c r="CE4" s="70"/>
    </row>
    <row r="5" spans="1:83" ht="25.5" customHeight="1" thickBot="1" x14ac:dyDescent="0.35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3"/>
      <c r="G5" s="6">
        <f>Project_Start-WEEKDAY(Project_Start,1)+2</f>
        <v>45187</v>
      </c>
      <c r="H5" s="5">
        <f>G5+1</f>
        <v>45188</v>
      </c>
      <c r="I5" s="5">
        <f t="shared" ref="I5:AV5" si="0">H5+1</f>
        <v>45189</v>
      </c>
      <c r="J5" s="5">
        <f t="shared" si="0"/>
        <v>45190</v>
      </c>
      <c r="K5" s="5">
        <f t="shared" si="0"/>
        <v>45191</v>
      </c>
      <c r="L5" s="5">
        <f t="shared" si="0"/>
        <v>45192</v>
      </c>
      <c r="M5" s="7">
        <f t="shared" si="0"/>
        <v>45193</v>
      </c>
      <c r="N5" s="6">
        <f>M5+1</f>
        <v>45194</v>
      </c>
      <c r="O5" s="5">
        <f>N5+1</f>
        <v>45195</v>
      </c>
      <c r="P5" s="5">
        <f t="shared" si="0"/>
        <v>45196</v>
      </c>
      <c r="Q5" s="5">
        <f t="shared" si="0"/>
        <v>45197</v>
      </c>
      <c r="R5" s="5">
        <f t="shared" si="0"/>
        <v>45198</v>
      </c>
      <c r="S5" s="5">
        <f t="shared" si="0"/>
        <v>45199</v>
      </c>
      <c r="T5" s="7">
        <f t="shared" si="0"/>
        <v>45200</v>
      </c>
      <c r="U5" s="6">
        <f>T5+1</f>
        <v>45201</v>
      </c>
      <c r="V5" s="5">
        <f>U5+1</f>
        <v>45202</v>
      </c>
      <c r="W5" s="5">
        <f t="shared" si="0"/>
        <v>45203</v>
      </c>
      <c r="X5" s="5">
        <f t="shared" si="0"/>
        <v>45204</v>
      </c>
      <c r="Y5" s="5">
        <f t="shared" si="0"/>
        <v>45205</v>
      </c>
      <c r="Z5" s="5">
        <f t="shared" si="0"/>
        <v>45206</v>
      </c>
      <c r="AA5" s="7">
        <f t="shared" si="0"/>
        <v>45207</v>
      </c>
      <c r="AB5" s="6">
        <f>AA5+1</f>
        <v>45208</v>
      </c>
      <c r="AC5" s="5">
        <f>AB5+1</f>
        <v>45209</v>
      </c>
      <c r="AD5" s="5">
        <f t="shared" si="0"/>
        <v>45210</v>
      </c>
      <c r="AE5" s="5">
        <f t="shared" si="0"/>
        <v>45211</v>
      </c>
      <c r="AF5" s="5">
        <f t="shared" si="0"/>
        <v>45212</v>
      </c>
      <c r="AG5" s="5">
        <f t="shared" si="0"/>
        <v>45213</v>
      </c>
      <c r="AH5" s="7">
        <f t="shared" si="0"/>
        <v>45214</v>
      </c>
      <c r="AI5" s="6">
        <f>AH5+1</f>
        <v>45215</v>
      </c>
      <c r="AJ5" s="5">
        <f>AI5+1</f>
        <v>45216</v>
      </c>
      <c r="AK5" s="5">
        <f t="shared" si="0"/>
        <v>45217</v>
      </c>
      <c r="AL5" s="5">
        <f t="shared" si="0"/>
        <v>45218</v>
      </c>
      <c r="AM5" s="5">
        <f t="shared" si="0"/>
        <v>45219</v>
      </c>
      <c r="AN5" s="5">
        <f t="shared" si="0"/>
        <v>45220</v>
      </c>
      <c r="AO5" s="7">
        <f t="shared" si="0"/>
        <v>45221</v>
      </c>
      <c r="AP5" s="6">
        <f>AO5+1</f>
        <v>45222</v>
      </c>
      <c r="AQ5" s="5">
        <f>AP5+1</f>
        <v>45223</v>
      </c>
      <c r="AR5" s="5">
        <f t="shared" si="0"/>
        <v>45224</v>
      </c>
      <c r="AS5" s="5">
        <f t="shared" si="0"/>
        <v>45225</v>
      </c>
      <c r="AT5" s="5">
        <f t="shared" si="0"/>
        <v>45226</v>
      </c>
      <c r="AU5" s="5">
        <f t="shared" si="0"/>
        <v>45227</v>
      </c>
      <c r="AV5" s="7">
        <f t="shared" si="0"/>
        <v>45228</v>
      </c>
      <c r="AW5" s="6">
        <f>AV5+1</f>
        <v>45229</v>
      </c>
      <c r="AX5" s="5">
        <f>AW5+1</f>
        <v>45230</v>
      </c>
      <c r="AY5" s="5">
        <f t="shared" ref="AY5:BC5" si="1">AX5+1</f>
        <v>45231</v>
      </c>
      <c r="AZ5" s="5">
        <f t="shared" si="1"/>
        <v>45232</v>
      </c>
      <c r="BA5" s="5">
        <f t="shared" si="1"/>
        <v>45233</v>
      </c>
      <c r="BB5" s="5">
        <f t="shared" si="1"/>
        <v>45234</v>
      </c>
      <c r="BC5" s="7">
        <f t="shared" si="1"/>
        <v>45235</v>
      </c>
      <c r="BD5" s="6">
        <f>BC5+1</f>
        <v>45236</v>
      </c>
      <c r="BE5" s="5">
        <f>BD5+1</f>
        <v>45237</v>
      </c>
      <c r="BF5" s="5">
        <f t="shared" ref="BF5:BK5" si="2">BE5+1</f>
        <v>45238</v>
      </c>
      <c r="BG5" s="5">
        <f t="shared" si="2"/>
        <v>45239</v>
      </c>
      <c r="BH5" s="5">
        <f t="shared" si="2"/>
        <v>45240</v>
      </c>
      <c r="BI5" s="5">
        <f t="shared" si="2"/>
        <v>45241</v>
      </c>
      <c r="BJ5" s="7">
        <f t="shared" si="2"/>
        <v>45242</v>
      </c>
      <c r="BK5" s="6">
        <f t="shared" si="2"/>
        <v>45243</v>
      </c>
      <c r="BL5" s="5">
        <f t="shared" ref="BL5" si="3">BK5+1</f>
        <v>45244</v>
      </c>
      <c r="BM5" s="5">
        <f t="shared" ref="BM5" si="4">BL5+1</f>
        <v>45245</v>
      </c>
      <c r="BN5" s="5">
        <f t="shared" ref="BN5" si="5">BM5+1</f>
        <v>45246</v>
      </c>
      <c r="BO5" s="5">
        <f t="shared" ref="BO5" si="6">BN5+1</f>
        <v>45247</v>
      </c>
      <c r="BP5" s="5">
        <f t="shared" ref="BP5" si="7">BO5+1</f>
        <v>45248</v>
      </c>
      <c r="BQ5" s="7">
        <f t="shared" ref="BQ5" si="8">BP5+1</f>
        <v>45249</v>
      </c>
      <c r="BR5" s="6">
        <f t="shared" ref="BR5" si="9">BQ5+1</f>
        <v>45250</v>
      </c>
      <c r="BS5" s="5">
        <f t="shared" ref="BS5" si="10">BR5+1</f>
        <v>45251</v>
      </c>
      <c r="BT5" s="5">
        <f t="shared" ref="BT5" si="11">BS5+1</f>
        <v>45252</v>
      </c>
      <c r="BU5" s="5">
        <f t="shared" ref="BU5" si="12">BT5+1</f>
        <v>45253</v>
      </c>
      <c r="BV5" s="5">
        <f t="shared" ref="BV5" si="13">BU5+1</f>
        <v>45254</v>
      </c>
      <c r="BW5" s="5">
        <f t="shared" ref="BW5" si="14">BV5+1</f>
        <v>45255</v>
      </c>
      <c r="BX5" s="5">
        <f t="shared" ref="BX5" si="15">BW5+1</f>
        <v>45256</v>
      </c>
      <c r="BY5" s="5">
        <f t="shared" ref="BY5" si="16">BX5+1</f>
        <v>45257</v>
      </c>
      <c r="BZ5" s="5">
        <f t="shared" ref="BZ5" si="17">BY5+1</f>
        <v>45258</v>
      </c>
      <c r="CA5" s="5">
        <f t="shared" ref="CA5" si="18">BZ5+1</f>
        <v>45259</v>
      </c>
      <c r="CB5" s="5">
        <f t="shared" ref="CB5" si="19">CA5+1</f>
        <v>45260</v>
      </c>
      <c r="CC5" s="5">
        <f t="shared" ref="CC5" si="20">CB5+1</f>
        <v>45261</v>
      </c>
      <c r="CD5" s="5">
        <f t="shared" ref="CD5" si="21">CC5+1</f>
        <v>45262</v>
      </c>
      <c r="CE5" s="5">
        <f t="shared" ref="CE5" si="22">CD5+1</f>
        <v>45263</v>
      </c>
    </row>
    <row r="6" spans="1:83" ht="30" hidden="1" customHeight="1" thickBot="1" x14ac:dyDescent="0.35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 x14ac:dyDescent="0.35">
      <c r="A7" s="17"/>
      <c r="B7" s="36" t="s">
        <v>5</v>
      </c>
      <c r="C7" s="37"/>
      <c r="D7" s="38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 x14ac:dyDescent="0.35">
      <c r="A8" s="17"/>
      <c r="B8" s="39" t="s">
        <v>12</v>
      </c>
      <c r="C8" s="40" t="s">
        <v>8</v>
      </c>
      <c r="D8" s="41">
        <v>45195</v>
      </c>
      <c r="E8" s="41">
        <f>D8+3</f>
        <v>45198</v>
      </c>
      <c r="F8" s="22"/>
      <c r="G8" s="14"/>
      <c r="H8" s="14"/>
      <c r="I8" s="14"/>
      <c r="J8" s="14"/>
      <c r="K8" s="14"/>
      <c r="L8" s="27"/>
      <c r="M8" s="27"/>
      <c r="N8" s="74"/>
      <c r="O8" s="74"/>
      <c r="P8" s="74"/>
      <c r="Q8" s="74"/>
      <c r="R8" s="74"/>
      <c r="S8" s="74"/>
      <c r="T8" s="74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 x14ac:dyDescent="0.35">
      <c r="A9" s="17"/>
      <c r="B9" s="39" t="s">
        <v>13</v>
      </c>
      <c r="C9" s="40" t="s">
        <v>16</v>
      </c>
      <c r="D9" s="41">
        <v>45199</v>
      </c>
      <c r="E9" s="41">
        <f>D9+1</f>
        <v>45200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14"/>
      <c r="R9" s="14"/>
      <c r="S9" s="27"/>
      <c r="T9" s="27"/>
      <c r="U9" s="81"/>
      <c r="V9" s="81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 x14ac:dyDescent="0.35">
      <c r="A10" s="17"/>
      <c r="B10" s="42" t="s">
        <v>6</v>
      </c>
      <c r="C10" s="43"/>
      <c r="D10" s="44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 x14ac:dyDescent="0.35">
      <c r="A11" s="17"/>
      <c r="B11" s="45" t="s">
        <v>22</v>
      </c>
      <c r="C11" s="46" t="s">
        <v>18</v>
      </c>
      <c r="D11" s="47">
        <v>45211</v>
      </c>
      <c r="E11" s="47">
        <f>D11+2</f>
        <v>45213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14"/>
      <c r="W11" s="14"/>
      <c r="X11" s="14"/>
      <c r="Y11" s="14"/>
      <c r="Z11" s="27"/>
      <c r="AA11" s="27"/>
      <c r="AB11" s="14"/>
      <c r="AC11" s="14"/>
      <c r="AD11" s="14"/>
      <c r="AE11" s="75"/>
      <c r="AF11" s="75"/>
      <c r="AG11" s="75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 x14ac:dyDescent="0.35">
      <c r="A12" s="17"/>
      <c r="B12" s="45" t="s">
        <v>23</v>
      </c>
      <c r="C12" s="46" t="s">
        <v>21</v>
      </c>
      <c r="D12" s="47">
        <v>45213</v>
      </c>
      <c r="E12" s="47">
        <f>D12+3</f>
        <v>45216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14"/>
      <c r="W12" s="14"/>
      <c r="X12" s="14"/>
      <c r="Y12" s="14"/>
      <c r="Z12" s="27"/>
      <c r="AA12" s="27"/>
      <c r="AB12" s="14"/>
      <c r="AC12" s="14"/>
      <c r="AD12" s="14"/>
      <c r="AE12" s="14"/>
      <c r="AF12" s="14"/>
      <c r="AG12" s="76"/>
      <c r="AH12" s="76"/>
      <c r="AI12" s="76"/>
      <c r="AJ12" s="76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 x14ac:dyDescent="0.35">
      <c r="A13" s="17"/>
      <c r="B13" s="45" t="s">
        <v>24</v>
      </c>
      <c r="C13" s="46" t="s">
        <v>19</v>
      </c>
      <c r="D13" s="47">
        <v>45217</v>
      </c>
      <c r="E13" s="47">
        <f>D13+3</f>
        <v>45220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77"/>
      <c r="AL13" s="77"/>
      <c r="AM13" s="77"/>
      <c r="AN13" s="7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 x14ac:dyDescent="0.35">
      <c r="A14" s="17"/>
      <c r="B14" s="45" t="s">
        <v>14</v>
      </c>
      <c r="C14" s="46" t="s">
        <v>62</v>
      </c>
      <c r="D14" s="47">
        <v>45211</v>
      </c>
      <c r="E14" s="47">
        <f>D14+2</f>
        <v>45213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78"/>
      <c r="AF14" s="78"/>
      <c r="AG14" s="78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 x14ac:dyDescent="0.35">
      <c r="A15" s="17"/>
      <c r="B15" s="45" t="s">
        <v>25</v>
      </c>
      <c r="C15" s="46" t="s">
        <v>62</v>
      </c>
      <c r="D15" s="47">
        <v>45216</v>
      </c>
      <c r="E15" s="47">
        <f>D15+1</f>
        <v>45217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14"/>
      <c r="X15" s="14"/>
      <c r="Y15" s="14"/>
      <c r="Z15" s="27"/>
      <c r="AA15" s="27"/>
      <c r="AB15" s="14"/>
      <c r="AC15" s="14"/>
      <c r="AD15" s="14"/>
      <c r="AE15" s="14"/>
      <c r="AF15" s="14"/>
      <c r="AG15" s="27"/>
      <c r="AH15" s="27"/>
      <c r="AJ15" s="78"/>
      <c r="AK15" s="78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 x14ac:dyDescent="0.35">
      <c r="A16" s="17"/>
      <c r="B16" s="45" t="s">
        <v>26</v>
      </c>
      <c r="C16" s="46" t="s">
        <v>16</v>
      </c>
      <c r="D16" s="47">
        <v>45217</v>
      </c>
      <c r="E16" s="47">
        <f>D16+2</f>
        <v>45219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7"/>
      <c r="AA16" s="27"/>
      <c r="AB16" s="14"/>
      <c r="AC16" s="14"/>
      <c r="AD16" s="14"/>
      <c r="AE16" s="14"/>
      <c r="AF16" s="14"/>
      <c r="AG16" s="27"/>
      <c r="AH16" s="27"/>
      <c r="AI16" s="14"/>
      <c r="AJ16" s="14"/>
      <c r="AK16" s="79"/>
      <c r="AL16" s="79"/>
      <c r="AM16" s="79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 x14ac:dyDescent="0.35">
      <c r="A17" s="17"/>
      <c r="B17" s="45" t="s">
        <v>27</v>
      </c>
      <c r="C17" s="46" t="s">
        <v>17</v>
      </c>
      <c r="D17" s="47">
        <v>45215</v>
      </c>
      <c r="E17" s="47">
        <f>D17 + 3</f>
        <v>45218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14"/>
      <c r="AG17" s="27"/>
      <c r="AH17" s="27"/>
      <c r="AI17" s="80"/>
      <c r="AJ17" s="80"/>
      <c r="AK17" s="80"/>
      <c r="AL17" s="80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 x14ac:dyDescent="0.35">
      <c r="A18" s="17"/>
      <c r="B18" s="45" t="s">
        <v>28</v>
      </c>
      <c r="C18" s="46" t="s">
        <v>16</v>
      </c>
      <c r="D18" s="47">
        <v>45213</v>
      </c>
      <c r="E18" s="47">
        <f>D18 + 3</f>
        <v>45216</v>
      </c>
      <c r="F18" s="22"/>
      <c r="G18" s="14"/>
      <c r="H18" s="14"/>
      <c r="I18" s="14"/>
      <c r="J18" s="14"/>
      <c r="K18" s="14"/>
      <c r="L18" s="27"/>
      <c r="M18" s="27"/>
      <c r="N18" s="14"/>
      <c r="O18" s="14"/>
      <c r="P18" s="14"/>
      <c r="Q18" s="14"/>
      <c r="R18" s="14"/>
      <c r="S18" s="27"/>
      <c r="T18" s="27"/>
      <c r="U18" s="14"/>
      <c r="V18" s="14"/>
      <c r="W18" s="14"/>
      <c r="X18" s="14"/>
      <c r="Y18" s="14"/>
      <c r="Z18" s="27"/>
      <c r="AA18" s="27"/>
      <c r="AB18" s="14"/>
      <c r="AC18" s="14"/>
      <c r="AD18" s="14"/>
      <c r="AE18" s="14"/>
      <c r="AF18" s="14"/>
      <c r="AG18" s="79"/>
      <c r="AH18" s="79"/>
      <c r="AI18" s="79"/>
      <c r="AJ18" s="79"/>
      <c r="AK18" s="14"/>
      <c r="AL18" s="14"/>
      <c r="AM18" s="14"/>
      <c r="AN18" s="27"/>
      <c r="AO18" s="27"/>
      <c r="AP18" s="14"/>
      <c r="AQ18" s="14"/>
      <c r="AR18" s="14"/>
      <c r="AS18" s="14"/>
      <c r="AT18" s="14"/>
      <c r="AU18" s="27"/>
      <c r="AV18" s="27"/>
      <c r="AW18" s="14"/>
      <c r="AX18" s="14"/>
      <c r="AY18" s="14"/>
      <c r="AZ18" s="14"/>
      <c r="BA18" s="14"/>
      <c r="BB18" s="27"/>
      <c r="BC18" s="27"/>
      <c r="BD18" s="14"/>
      <c r="BE18" s="14"/>
      <c r="BF18" s="14"/>
      <c r="BG18" s="14"/>
      <c r="BH18" s="14"/>
      <c r="BI18" s="27"/>
      <c r="BJ18" s="27"/>
      <c r="BK18" s="14"/>
      <c r="BL18" s="14"/>
      <c r="BM18" s="14"/>
      <c r="BN18" s="14"/>
      <c r="BO18" s="14"/>
      <c r="BP18" s="27"/>
      <c r="BQ18" s="27"/>
      <c r="BR18" s="14"/>
      <c r="BS18" s="14"/>
      <c r="BT18" s="14"/>
      <c r="BU18" s="14"/>
      <c r="BV18" s="14"/>
      <c r="BW18" s="27"/>
      <c r="BX18" s="27"/>
      <c r="BY18" s="14"/>
      <c r="BZ18" s="14"/>
      <c r="CA18" s="14"/>
      <c r="CB18" s="14"/>
      <c r="CC18" s="14"/>
      <c r="CD18" s="27"/>
      <c r="CE18" s="27"/>
    </row>
    <row r="19" spans="1:83" s="2" customFormat="1" ht="15" customHeight="1" thickBot="1" x14ac:dyDescent="0.35">
      <c r="A19" s="17"/>
      <c r="B19" s="45" t="s">
        <v>29</v>
      </c>
      <c r="C19" s="46" t="s">
        <v>21</v>
      </c>
      <c r="D19" s="47">
        <v>45221</v>
      </c>
      <c r="E19" s="47">
        <f>D19 + 1</f>
        <v>45222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7"/>
      <c r="AO19" s="76"/>
      <c r="AP19" s="76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 x14ac:dyDescent="0.35">
      <c r="A20" s="17"/>
      <c r="B20" s="48" t="s">
        <v>10</v>
      </c>
      <c r="C20" s="49"/>
      <c r="D20" s="50"/>
      <c r="E20" s="12"/>
      <c r="F20" s="22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</row>
    <row r="21" spans="1:83" s="2" customFormat="1" ht="15" customHeight="1" thickBot="1" x14ac:dyDescent="0.35">
      <c r="A21" s="17">
        <v>1</v>
      </c>
      <c r="B21" s="51" t="s">
        <v>30</v>
      </c>
      <c r="C21" s="52" t="s">
        <v>62</v>
      </c>
      <c r="D21" s="53">
        <v>45224</v>
      </c>
      <c r="E21" s="53">
        <f>D21+5</f>
        <v>45229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14"/>
      <c r="AL21" s="14"/>
      <c r="AM21" s="14"/>
      <c r="AN21" s="27"/>
      <c r="AO21" s="27"/>
      <c r="AP21" s="14"/>
      <c r="AQ21" s="14"/>
      <c r="AR21" s="78"/>
      <c r="AS21" s="78"/>
      <c r="AT21" s="78"/>
      <c r="AU21" s="78"/>
      <c r="AV21" s="78"/>
      <c r="AW21" s="78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 x14ac:dyDescent="0.35">
      <c r="A22" s="17"/>
      <c r="B22" s="51" t="s">
        <v>31</v>
      </c>
      <c r="C22" s="52" t="s">
        <v>21</v>
      </c>
      <c r="D22" s="53">
        <v>45230</v>
      </c>
      <c r="E22" s="53">
        <f>D22+1</f>
        <v>45231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14"/>
      <c r="AM22" s="14"/>
      <c r="AN22" s="27"/>
      <c r="AO22" s="27"/>
      <c r="AP22" s="14"/>
      <c r="AQ22" s="14"/>
      <c r="AR22" s="14"/>
      <c r="AS22" s="14"/>
      <c r="AT22" s="14"/>
      <c r="AU22" s="27"/>
      <c r="AV22" s="27"/>
      <c r="AW22" s="14"/>
      <c r="AX22" s="76"/>
      <c r="AY22" s="76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 x14ac:dyDescent="0.35">
      <c r="A23" s="17"/>
      <c r="B23" s="66" t="s">
        <v>32</v>
      </c>
      <c r="C23" s="52" t="s">
        <v>19</v>
      </c>
      <c r="D23" s="53">
        <v>45232</v>
      </c>
      <c r="E23" s="53">
        <f>D23+1</f>
        <v>45233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14"/>
      <c r="AX23" s="14"/>
      <c r="AY23" s="14"/>
      <c r="AZ23" s="77"/>
      <c r="BA23" s="77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 x14ac:dyDescent="0.35">
      <c r="A24" s="17"/>
      <c r="B24" s="51" t="s">
        <v>33</v>
      </c>
      <c r="C24" s="52" t="s">
        <v>18</v>
      </c>
      <c r="D24" s="53">
        <v>45230</v>
      </c>
      <c r="E24" s="53">
        <f>D24+4</f>
        <v>45234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14"/>
      <c r="AQ24" s="14"/>
      <c r="AR24" s="14"/>
      <c r="AS24" s="14"/>
      <c r="AT24" s="14"/>
      <c r="AU24" s="27"/>
      <c r="AV24" s="27"/>
      <c r="AW24" s="14"/>
      <c r="AX24" s="82"/>
      <c r="AY24" s="82"/>
      <c r="AZ24" s="82"/>
      <c r="BA24" s="82"/>
      <c r="BB24" s="82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 x14ac:dyDescent="0.35">
      <c r="A25" s="17"/>
      <c r="B25" s="51" t="s">
        <v>34</v>
      </c>
      <c r="C25" s="52" t="s">
        <v>19</v>
      </c>
      <c r="D25" s="53">
        <v>45230</v>
      </c>
      <c r="E25" s="53">
        <f>D25+9</f>
        <v>45239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14"/>
      <c r="AT25" s="14"/>
      <c r="AU25" s="27"/>
      <c r="AV25" s="27"/>
      <c r="AW25" s="14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 x14ac:dyDescent="0.35">
      <c r="A26" s="17"/>
      <c r="B26" s="51" t="s">
        <v>35</v>
      </c>
      <c r="C26" s="52" t="s">
        <v>18</v>
      </c>
      <c r="D26" s="53">
        <v>45234</v>
      </c>
      <c r="E26" s="53">
        <f>D26+3</f>
        <v>45237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14"/>
      <c r="AR26" s="14"/>
      <c r="AS26" s="14"/>
      <c r="AT26" s="14"/>
      <c r="AU26" s="27"/>
      <c r="AV26" s="27"/>
      <c r="AW26" s="14"/>
      <c r="AX26" s="14"/>
      <c r="AY26" s="14"/>
      <c r="AZ26" s="14"/>
      <c r="BA26" s="14"/>
      <c r="BB26" s="82"/>
      <c r="BC26" s="82"/>
      <c r="BD26" s="82"/>
      <c r="BE26" s="82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 x14ac:dyDescent="0.35">
      <c r="A27" s="17"/>
      <c r="B27" s="67" t="s">
        <v>36</v>
      </c>
      <c r="C27" s="52" t="s">
        <v>21</v>
      </c>
      <c r="D27" s="53">
        <v>45233</v>
      </c>
      <c r="E27" s="53">
        <f>D27+4</f>
        <v>45237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14"/>
      <c r="AT27" s="14"/>
      <c r="AU27" s="27"/>
      <c r="AV27" s="27"/>
      <c r="AW27" s="14"/>
      <c r="AX27" s="14"/>
      <c r="AY27" s="14"/>
      <c r="AZ27" s="14"/>
      <c r="BA27" s="76"/>
      <c r="BB27" s="76"/>
      <c r="BC27" s="76"/>
      <c r="BD27" s="76"/>
      <c r="BE27" s="76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 x14ac:dyDescent="0.35">
      <c r="A28" s="17"/>
      <c r="B28" s="67" t="s">
        <v>37</v>
      </c>
      <c r="C28" s="52" t="s">
        <v>21</v>
      </c>
      <c r="D28" s="53">
        <v>45238</v>
      </c>
      <c r="E28" s="53">
        <f>D28+1</f>
        <v>45239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14"/>
      <c r="AR28" s="14"/>
      <c r="AS28" s="14"/>
      <c r="AT28" s="14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76"/>
      <c r="BG28" s="76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 x14ac:dyDescent="0.35">
      <c r="A29" s="17"/>
      <c r="B29" s="67" t="s">
        <v>38</v>
      </c>
      <c r="C29" s="52" t="s">
        <v>62</v>
      </c>
      <c r="D29" s="53">
        <v>45232</v>
      </c>
      <c r="E29" s="53">
        <f>D29+3</f>
        <v>45235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14"/>
      <c r="AT29" s="14"/>
      <c r="AU29" s="27"/>
      <c r="AV29" s="27"/>
      <c r="AW29" s="14"/>
      <c r="AX29" s="14"/>
      <c r="AY29" s="14"/>
      <c r="AZ29" s="78"/>
      <c r="BA29" s="78"/>
      <c r="BB29" s="78"/>
      <c r="BC29" s="78"/>
      <c r="BD29" s="78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 x14ac:dyDescent="0.35">
      <c r="A30" s="17"/>
      <c r="B30" s="67" t="s">
        <v>39</v>
      </c>
      <c r="C30" s="52" t="s">
        <v>62</v>
      </c>
      <c r="D30" s="53">
        <v>45236</v>
      </c>
      <c r="E30" s="53">
        <f>D30+3</f>
        <v>45239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14"/>
      <c r="AY30" s="14"/>
      <c r="AZ30" s="14"/>
      <c r="BA30" s="14"/>
      <c r="BB30" s="27"/>
      <c r="BC30" s="27"/>
      <c r="BD30" s="78"/>
      <c r="BE30" s="78"/>
      <c r="BF30" s="78"/>
      <c r="BG30" s="78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 x14ac:dyDescent="0.35">
      <c r="A31" s="17"/>
      <c r="B31" s="67" t="s">
        <v>40</v>
      </c>
      <c r="C31" s="52" t="s">
        <v>18</v>
      </c>
      <c r="D31" s="53">
        <v>45240</v>
      </c>
      <c r="E31" s="53">
        <f>D31+3</f>
        <v>45243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14"/>
      <c r="AX31" s="14"/>
      <c r="AY31" s="14"/>
      <c r="AZ31" s="14"/>
      <c r="BA31" s="14"/>
      <c r="BB31" s="27"/>
      <c r="BC31" s="27"/>
      <c r="BD31" s="14"/>
      <c r="BE31" s="14"/>
      <c r="BF31" s="14"/>
      <c r="BG31" s="14"/>
      <c r="BH31" s="82"/>
      <c r="BI31" s="82"/>
      <c r="BJ31" s="82"/>
      <c r="BK31" s="82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 x14ac:dyDescent="0.35">
      <c r="A32" s="17"/>
      <c r="B32" s="67" t="s">
        <v>41</v>
      </c>
      <c r="C32" s="52" t="s">
        <v>17</v>
      </c>
      <c r="D32" s="53">
        <v>45224</v>
      </c>
      <c r="E32" s="53">
        <f>D32+6</f>
        <v>45230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80"/>
      <c r="AS32" s="80"/>
      <c r="AT32" s="80"/>
      <c r="AU32" s="80"/>
      <c r="AV32" s="80"/>
      <c r="AW32" s="80"/>
      <c r="AX32" s="80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 x14ac:dyDescent="0.35">
      <c r="A33" s="17"/>
      <c r="B33" s="67" t="s">
        <v>42</v>
      </c>
      <c r="C33" s="52" t="s">
        <v>16</v>
      </c>
      <c r="D33" s="53">
        <v>45224</v>
      </c>
      <c r="E33" s="53">
        <f>D33+5</f>
        <v>45229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79"/>
      <c r="AS33" s="79"/>
      <c r="AT33" s="79"/>
      <c r="AU33" s="79"/>
      <c r="AV33" s="79"/>
      <c r="AW33" s="79"/>
      <c r="AX33" s="14"/>
      <c r="AY33" s="14"/>
      <c r="AZ33" s="14"/>
      <c r="BA33" s="14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 x14ac:dyDescent="0.35">
      <c r="A34" s="17"/>
      <c r="B34" s="67" t="s">
        <v>43</v>
      </c>
      <c r="C34" s="52" t="s">
        <v>17</v>
      </c>
      <c r="D34" s="53">
        <v>45232</v>
      </c>
      <c r="E34" s="53">
        <f>D34+2</f>
        <v>45234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14"/>
      <c r="AY34" s="14"/>
      <c r="AZ34" s="80"/>
      <c r="BA34" s="80"/>
      <c r="BB34" s="80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 x14ac:dyDescent="0.35">
      <c r="A35" s="17"/>
      <c r="B35" s="67" t="s">
        <v>44</v>
      </c>
      <c r="C35" s="52" t="s">
        <v>17</v>
      </c>
      <c r="D35" s="53">
        <v>45236</v>
      </c>
      <c r="E35" s="53">
        <f>D35+4</f>
        <v>45240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14"/>
      <c r="BB35" s="27"/>
      <c r="BC35" s="27"/>
      <c r="BD35" s="80"/>
      <c r="BE35" s="80"/>
      <c r="BF35" s="80"/>
      <c r="BG35" s="80"/>
      <c r="BH35" s="80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 x14ac:dyDescent="0.35">
      <c r="A36" s="17"/>
      <c r="B36" s="67" t="s">
        <v>45</v>
      </c>
      <c r="C36" s="52" t="s">
        <v>16</v>
      </c>
      <c r="D36" s="53">
        <v>45231</v>
      </c>
      <c r="E36" s="53">
        <f>D36+3</f>
        <v>45234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14"/>
      <c r="AX36" s="14"/>
      <c r="AY36" s="79"/>
      <c r="AZ36" s="79"/>
      <c r="BA36" s="79"/>
      <c r="BB36" s="79"/>
      <c r="BC36" s="27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 x14ac:dyDescent="0.35">
      <c r="A37" s="17"/>
      <c r="B37" s="67" t="s">
        <v>46</v>
      </c>
      <c r="C37" s="52" t="s">
        <v>17</v>
      </c>
      <c r="D37" s="53">
        <v>45234</v>
      </c>
      <c r="E37" s="53">
        <f>D37+2</f>
        <v>45236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80"/>
      <c r="BC37" s="80"/>
      <c r="BD37" s="80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 x14ac:dyDescent="0.35">
      <c r="A38" s="17"/>
      <c r="B38" s="67" t="s">
        <v>15</v>
      </c>
      <c r="C38" s="52" t="s">
        <v>8</v>
      </c>
      <c r="D38" s="53">
        <v>45237</v>
      </c>
      <c r="E38" s="53">
        <f>D38+6</f>
        <v>45243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83"/>
      <c r="BF38" s="83"/>
      <c r="BG38" s="83"/>
      <c r="BH38" s="83"/>
      <c r="BI38" s="83"/>
      <c r="BJ38" s="83"/>
      <c r="BK38" s="83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3" s="2" customFormat="1" ht="15" customHeight="1" thickBot="1" x14ac:dyDescent="0.35">
      <c r="A39" s="17"/>
      <c r="B39" s="67" t="s">
        <v>47</v>
      </c>
      <c r="C39" s="52" t="s">
        <v>21</v>
      </c>
      <c r="D39" s="53">
        <v>45242</v>
      </c>
      <c r="E39" s="53">
        <f>D39+2</f>
        <v>45244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76"/>
      <c r="BK39" s="76"/>
      <c r="BL39" s="76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3" s="2" customFormat="1" ht="15" customHeight="1" thickBot="1" x14ac:dyDescent="0.35">
      <c r="A40" s="17"/>
      <c r="B40" s="54" t="s">
        <v>7</v>
      </c>
      <c r="C40" s="55"/>
      <c r="D40" s="56"/>
      <c r="E40" s="13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</row>
    <row r="41" spans="1:83" s="2" customFormat="1" ht="15" customHeight="1" thickBot="1" x14ac:dyDescent="0.35">
      <c r="A41" s="17"/>
      <c r="B41" s="57" t="s">
        <v>48</v>
      </c>
      <c r="C41" s="58" t="s">
        <v>16</v>
      </c>
      <c r="D41" s="59">
        <v>45246</v>
      </c>
      <c r="E41" s="59">
        <f>D41+5</f>
        <v>45251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79"/>
      <c r="BO41" s="79"/>
      <c r="BP41" s="79"/>
      <c r="BQ41" s="79"/>
      <c r="BR41" s="79"/>
      <c r="BS41" s="79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 x14ac:dyDescent="0.35">
      <c r="A42" s="17"/>
      <c r="B42" s="57" t="s">
        <v>49</v>
      </c>
      <c r="C42" s="58" t="s">
        <v>17</v>
      </c>
      <c r="D42" s="59">
        <v>45246</v>
      </c>
      <c r="E42" s="59">
        <f>D42+5</f>
        <v>45251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80"/>
      <c r="BO42" s="80"/>
      <c r="BP42" s="80"/>
      <c r="BQ42" s="80"/>
      <c r="BR42" s="80"/>
      <c r="BS42" s="80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 x14ac:dyDescent="0.35">
      <c r="A43" s="17"/>
      <c r="B43" s="57" t="s">
        <v>50</v>
      </c>
      <c r="C43" s="58" t="s">
        <v>19</v>
      </c>
      <c r="D43" s="59">
        <v>45248</v>
      </c>
      <c r="E43" s="59">
        <f t="shared" ref="E42:E43" si="23">D43+4</f>
        <v>45252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77"/>
      <c r="BQ43" s="77"/>
      <c r="BR43" s="77"/>
      <c r="BS43" s="77"/>
      <c r="BT43" s="77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 x14ac:dyDescent="0.35">
      <c r="A44" s="17"/>
      <c r="B44" s="57" t="s">
        <v>51</v>
      </c>
      <c r="C44" s="58" t="s">
        <v>18</v>
      </c>
      <c r="D44" s="59">
        <v>45249</v>
      </c>
      <c r="E44" s="59">
        <v>45253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75"/>
      <c r="BR44" s="75"/>
      <c r="BS44" s="75"/>
      <c r="BT44" s="75"/>
      <c r="BU44" s="75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 x14ac:dyDescent="0.35">
      <c r="A45" s="17"/>
      <c r="B45" s="57" t="s">
        <v>52</v>
      </c>
      <c r="C45" s="58" t="s">
        <v>62</v>
      </c>
      <c r="D45" s="59">
        <v>45253</v>
      </c>
      <c r="E45" s="59">
        <v>45257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78"/>
      <c r="BV45" s="78"/>
      <c r="BW45" s="78"/>
      <c r="BX45" s="78"/>
      <c r="BY45" s="78"/>
      <c r="BZ45" s="14"/>
      <c r="CA45" s="14"/>
      <c r="CB45" s="14"/>
      <c r="CC45" s="14"/>
      <c r="CD45" s="27"/>
      <c r="CE45" s="27"/>
    </row>
    <row r="46" spans="1:83" s="2" customFormat="1" ht="15" customHeight="1" thickBot="1" x14ac:dyDescent="0.35">
      <c r="A46" s="17"/>
      <c r="B46" s="57" t="s">
        <v>53</v>
      </c>
      <c r="C46" s="58" t="s">
        <v>62</v>
      </c>
      <c r="D46" s="59">
        <v>45255</v>
      </c>
      <c r="E46" s="59">
        <v>45257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14"/>
      <c r="BU46" s="14"/>
      <c r="BV46" s="14"/>
      <c r="BW46" s="78"/>
      <c r="BX46" s="78"/>
      <c r="BY46" s="78"/>
      <c r="BZ46" s="14"/>
      <c r="CA46" s="14"/>
      <c r="CB46" s="14"/>
      <c r="CC46" s="14"/>
      <c r="CD46" s="27"/>
      <c r="CE46" s="27"/>
    </row>
    <row r="47" spans="1:83" s="2" customFormat="1" ht="15" customHeight="1" thickBot="1" x14ac:dyDescent="0.35">
      <c r="A47" s="17"/>
      <c r="B47" s="57" t="s">
        <v>54</v>
      </c>
      <c r="C47" s="58" t="s">
        <v>21</v>
      </c>
      <c r="D47" s="59">
        <v>45248</v>
      </c>
      <c r="E47" s="59">
        <v>45252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76"/>
      <c r="BQ47" s="76"/>
      <c r="BR47" s="76"/>
      <c r="BS47" s="76"/>
      <c r="BT47" s="76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 x14ac:dyDescent="0.35">
      <c r="A48" s="17"/>
      <c r="B48" s="57" t="s">
        <v>55</v>
      </c>
      <c r="C48" s="58" t="s">
        <v>62</v>
      </c>
      <c r="D48" s="59">
        <v>45249</v>
      </c>
      <c r="E48" s="59">
        <v>45252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78"/>
      <c r="BR48" s="78"/>
      <c r="BS48" s="78"/>
      <c r="BT48" s="78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 x14ac:dyDescent="0.35">
      <c r="A49" s="17"/>
      <c r="B49" s="57" t="s">
        <v>56</v>
      </c>
      <c r="C49" s="58" t="s">
        <v>18</v>
      </c>
      <c r="D49" s="59">
        <v>45255</v>
      </c>
      <c r="E49" s="59">
        <v>45256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14"/>
      <c r="BU49" s="14"/>
      <c r="BV49" s="14"/>
      <c r="BW49" s="82"/>
      <c r="BX49" s="82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 x14ac:dyDescent="0.35">
      <c r="A50" s="17"/>
      <c r="B50" s="57" t="s">
        <v>57</v>
      </c>
      <c r="C50" s="58" t="s">
        <v>19</v>
      </c>
      <c r="D50" s="59">
        <v>45255</v>
      </c>
      <c r="E50" s="59">
        <v>45257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14"/>
      <c r="BV50" s="14"/>
      <c r="BW50" s="77"/>
      <c r="BX50" s="77"/>
      <c r="BY50" s="77"/>
      <c r="BZ50" s="14"/>
      <c r="CA50" s="14"/>
      <c r="CB50" s="14"/>
      <c r="CC50" s="14"/>
      <c r="CD50" s="27"/>
      <c r="CE50" s="27"/>
    </row>
    <row r="51" spans="1:83" s="2" customFormat="1" ht="15" customHeight="1" thickBot="1" x14ac:dyDescent="0.35">
      <c r="A51" s="17"/>
      <c r="B51" s="57" t="s">
        <v>58</v>
      </c>
      <c r="C51" s="58" t="s">
        <v>16</v>
      </c>
      <c r="D51" s="59">
        <v>45253</v>
      </c>
      <c r="E51" s="59">
        <v>45254</v>
      </c>
      <c r="F51" s="22"/>
      <c r="G51" s="14"/>
      <c r="H51" s="14"/>
      <c r="I51" s="14"/>
      <c r="J51" s="14"/>
      <c r="K51" s="14"/>
      <c r="L51" s="27"/>
      <c r="M51" s="27"/>
      <c r="N51" s="14"/>
      <c r="O51" s="14"/>
      <c r="P51" s="14"/>
      <c r="Q51" s="14"/>
      <c r="R51" s="14"/>
      <c r="S51" s="27"/>
      <c r="T51" s="27"/>
      <c r="U51" s="14"/>
      <c r="V51" s="14"/>
      <c r="W51" s="14"/>
      <c r="X51" s="14"/>
      <c r="Y51" s="14"/>
      <c r="Z51" s="27"/>
      <c r="AA51" s="27"/>
      <c r="AB51" s="14"/>
      <c r="AC51" s="14"/>
      <c r="AD51" s="14"/>
      <c r="AE51" s="14"/>
      <c r="AF51" s="14"/>
      <c r="AG51" s="27"/>
      <c r="AH51" s="27"/>
      <c r="AI51" s="14"/>
      <c r="AJ51" s="14"/>
      <c r="AK51" s="14"/>
      <c r="AL51" s="14"/>
      <c r="AM51" s="14"/>
      <c r="AN51" s="27"/>
      <c r="AO51" s="27"/>
      <c r="AP51" s="14"/>
      <c r="AQ51" s="14"/>
      <c r="AR51" s="14"/>
      <c r="AS51" s="14"/>
      <c r="AT51" s="14"/>
      <c r="AU51" s="27"/>
      <c r="AV51" s="27"/>
      <c r="AW51" s="14"/>
      <c r="AX51" s="14"/>
      <c r="AY51" s="14"/>
      <c r="AZ51" s="14"/>
      <c r="BA51" s="14"/>
      <c r="BB51" s="27"/>
      <c r="BC51" s="27"/>
      <c r="BD51" s="14"/>
      <c r="BE51" s="14"/>
      <c r="BF51" s="14"/>
      <c r="BG51" s="14"/>
      <c r="BH51" s="14"/>
      <c r="BI51" s="27"/>
      <c r="BJ51" s="27"/>
      <c r="BK51" s="14"/>
      <c r="BL51" s="14"/>
      <c r="BM51" s="14"/>
      <c r="BN51" s="14"/>
      <c r="BO51" s="14"/>
      <c r="BP51" s="27"/>
      <c r="BQ51" s="27"/>
      <c r="BR51" s="14"/>
      <c r="BS51" s="14"/>
      <c r="BT51" s="14"/>
      <c r="BU51" s="79"/>
      <c r="BV51" s="79"/>
      <c r="BW51" s="27"/>
      <c r="BX51" s="27"/>
      <c r="BY51" s="27"/>
      <c r="BZ51" s="14"/>
      <c r="CA51" s="14"/>
      <c r="CB51" s="14"/>
      <c r="CC51" s="14"/>
      <c r="CD51" s="27"/>
      <c r="CE51" s="27"/>
    </row>
    <row r="52" spans="1:83" s="2" customFormat="1" ht="15" customHeight="1" thickBot="1" x14ac:dyDescent="0.35">
      <c r="A52" s="17"/>
      <c r="B52" s="57" t="s">
        <v>59</v>
      </c>
      <c r="C52" s="58" t="s">
        <v>17</v>
      </c>
      <c r="D52" s="59">
        <v>45253</v>
      </c>
      <c r="E52" s="59">
        <v>45254</v>
      </c>
      <c r="F52" s="22"/>
      <c r="G52" s="14"/>
      <c r="H52" s="14"/>
      <c r="I52" s="14"/>
      <c r="J52" s="14"/>
      <c r="K52" s="14"/>
      <c r="L52" s="27"/>
      <c r="M52" s="27"/>
      <c r="N52" s="14"/>
      <c r="O52" s="14"/>
      <c r="P52" s="14"/>
      <c r="Q52" s="14"/>
      <c r="R52" s="14"/>
      <c r="S52" s="27"/>
      <c r="T52" s="27"/>
      <c r="U52" s="14"/>
      <c r="V52" s="14"/>
      <c r="W52" s="14"/>
      <c r="X52" s="14"/>
      <c r="Y52" s="14"/>
      <c r="Z52" s="27"/>
      <c r="AA52" s="27"/>
      <c r="AB52" s="14"/>
      <c r="AC52" s="14"/>
      <c r="AD52" s="14"/>
      <c r="AE52" s="14"/>
      <c r="AF52" s="14"/>
      <c r="AG52" s="27"/>
      <c r="AH52" s="27"/>
      <c r="AI52" s="14"/>
      <c r="AJ52" s="14"/>
      <c r="AK52" s="14"/>
      <c r="AL52" s="14"/>
      <c r="AM52" s="14"/>
      <c r="AN52" s="27"/>
      <c r="AO52" s="27"/>
      <c r="AP52" s="14"/>
      <c r="AQ52" s="14"/>
      <c r="AR52" s="14"/>
      <c r="AS52" s="14"/>
      <c r="AT52" s="14"/>
      <c r="AU52" s="27"/>
      <c r="AV52" s="27"/>
      <c r="AW52" s="14"/>
      <c r="AX52" s="14"/>
      <c r="AY52" s="14"/>
      <c r="AZ52" s="14"/>
      <c r="BA52" s="14"/>
      <c r="BB52" s="27"/>
      <c r="BC52" s="27"/>
      <c r="BD52" s="14"/>
      <c r="BE52" s="14"/>
      <c r="BF52" s="14"/>
      <c r="BG52" s="14"/>
      <c r="BH52" s="14"/>
      <c r="BI52" s="27"/>
      <c r="BJ52" s="27"/>
      <c r="BK52" s="14"/>
      <c r="BL52" s="14"/>
      <c r="BM52" s="14"/>
      <c r="BN52" s="14"/>
      <c r="BO52" s="14"/>
      <c r="BP52" s="27"/>
      <c r="BQ52" s="27"/>
      <c r="BR52" s="14"/>
      <c r="BS52" s="14"/>
      <c r="BT52" s="14"/>
      <c r="BU52" s="80"/>
      <c r="BV52" s="80"/>
      <c r="BW52" s="27"/>
      <c r="BX52" s="27"/>
      <c r="BY52" s="27"/>
      <c r="BZ52" s="14"/>
      <c r="CA52" s="14"/>
      <c r="CB52" s="14"/>
      <c r="CC52" s="14"/>
      <c r="CD52" s="27"/>
      <c r="CE52" s="27"/>
    </row>
    <row r="53" spans="1:83" s="2" customFormat="1" ht="15" customHeight="1" thickBot="1" x14ac:dyDescent="0.35">
      <c r="A53" s="17"/>
      <c r="B53" s="57" t="s">
        <v>60</v>
      </c>
      <c r="C53" s="58" t="s">
        <v>62</v>
      </c>
      <c r="D53" s="59">
        <v>45259</v>
      </c>
      <c r="E53" s="59">
        <v>45260</v>
      </c>
      <c r="F53" s="22"/>
      <c r="G53" s="14"/>
      <c r="H53" s="14"/>
      <c r="I53" s="14"/>
      <c r="J53" s="14"/>
      <c r="K53" s="14"/>
      <c r="L53" s="27"/>
      <c r="M53" s="27"/>
      <c r="N53" s="14"/>
      <c r="O53" s="14"/>
      <c r="P53" s="14"/>
      <c r="Q53" s="14"/>
      <c r="R53" s="14"/>
      <c r="S53" s="27"/>
      <c r="T53" s="27"/>
      <c r="U53" s="14"/>
      <c r="V53" s="14"/>
      <c r="W53" s="14"/>
      <c r="X53" s="14"/>
      <c r="Y53" s="14"/>
      <c r="Z53" s="27"/>
      <c r="AA53" s="27"/>
      <c r="AB53" s="14"/>
      <c r="AC53" s="14"/>
      <c r="AD53" s="14"/>
      <c r="AE53" s="14"/>
      <c r="AF53" s="14"/>
      <c r="AG53" s="27"/>
      <c r="AH53" s="27"/>
      <c r="AI53" s="14"/>
      <c r="AJ53" s="14"/>
      <c r="AK53" s="14"/>
      <c r="AL53" s="14"/>
      <c r="AM53" s="14"/>
      <c r="AN53" s="27"/>
      <c r="AO53" s="27"/>
      <c r="AP53" s="14"/>
      <c r="AQ53" s="14"/>
      <c r="AR53" s="14"/>
      <c r="AS53" s="14"/>
      <c r="AT53" s="14"/>
      <c r="AU53" s="27"/>
      <c r="AV53" s="27"/>
      <c r="AW53" s="14"/>
      <c r="AX53" s="14"/>
      <c r="AY53" s="14"/>
      <c r="AZ53" s="14"/>
      <c r="BA53" s="14"/>
      <c r="BB53" s="27"/>
      <c r="BC53" s="27"/>
      <c r="BD53" s="14"/>
      <c r="BE53" s="14"/>
      <c r="BF53" s="14"/>
      <c r="BG53" s="14"/>
      <c r="BH53" s="14"/>
      <c r="BI53" s="27"/>
      <c r="BJ53" s="27"/>
      <c r="BK53" s="14"/>
      <c r="BL53" s="14"/>
      <c r="BM53" s="14"/>
      <c r="BN53" s="14"/>
      <c r="BO53" s="14"/>
      <c r="BP53" s="27"/>
      <c r="BQ53" s="27"/>
      <c r="BR53" s="14"/>
      <c r="BS53" s="14"/>
      <c r="BT53" s="14"/>
      <c r="BU53" s="14"/>
      <c r="BV53" s="14"/>
      <c r="BW53" s="27"/>
      <c r="BX53" s="27"/>
      <c r="BY53" s="27"/>
      <c r="BZ53" s="14"/>
      <c r="CA53" s="78"/>
      <c r="CB53" s="78"/>
      <c r="CC53" s="14"/>
      <c r="CD53" s="27"/>
      <c r="CE53" s="27"/>
    </row>
    <row r="54" spans="1:83" s="2" customFormat="1" ht="15" customHeight="1" thickBot="1" x14ac:dyDescent="0.35">
      <c r="A54" s="17"/>
      <c r="B54" s="57" t="s">
        <v>61</v>
      </c>
      <c r="C54" s="58" t="s">
        <v>17</v>
      </c>
      <c r="D54" s="59">
        <v>45258</v>
      </c>
      <c r="E54" s="59">
        <v>45259</v>
      </c>
      <c r="F54" s="22"/>
      <c r="G54" s="14"/>
      <c r="H54" s="14"/>
      <c r="I54" s="14"/>
      <c r="J54" s="14"/>
      <c r="K54" s="14"/>
      <c r="L54" s="27"/>
      <c r="M54" s="27"/>
      <c r="N54" s="14"/>
      <c r="O54" s="14"/>
      <c r="P54" s="14"/>
      <c r="Q54" s="14"/>
      <c r="R54" s="14"/>
      <c r="S54" s="27"/>
      <c r="T54" s="27"/>
      <c r="U54" s="14"/>
      <c r="V54" s="14"/>
      <c r="W54" s="14"/>
      <c r="X54" s="14"/>
      <c r="Y54" s="14"/>
      <c r="Z54" s="27"/>
      <c r="AA54" s="27"/>
      <c r="AB54" s="14"/>
      <c r="AC54" s="14"/>
      <c r="AD54" s="14"/>
      <c r="AE54" s="14"/>
      <c r="AF54" s="14"/>
      <c r="AG54" s="27"/>
      <c r="AH54" s="27"/>
      <c r="AI54" s="14"/>
      <c r="AJ54" s="14"/>
      <c r="AK54" s="14"/>
      <c r="AL54" s="14"/>
      <c r="AM54" s="14"/>
      <c r="AN54" s="27"/>
      <c r="AO54" s="27"/>
      <c r="AP54" s="14"/>
      <c r="AQ54" s="14"/>
      <c r="AR54" s="14"/>
      <c r="AS54" s="14"/>
      <c r="AT54" s="14"/>
      <c r="AU54" s="27"/>
      <c r="AV54" s="27"/>
      <c r="AW54" s="14"/>
      <c r="AX54" s="14"/>
      <c r="AY54" s="14"/>
      <c r="AZ54" s="14"/>
      <c r="BA54" s="14"/>
      <c r="BB54" s="27"/>
      <c r="BC54" s="27"/>
      <c r="BD54" s="14"/>
      <c r="BE54" s="14"/>
      <c r="BF54" s="14"/>
      <c r="BG54" s="14"/>
      <c r="BH54" s="14"/>
      <c r="BI54" s="27"/>
      <c r="BJ54" s="27"/>
      <c r="BK54" s="14"/>
      <c r="BL54" s="14"/>
      <c r="BM54" s="14"/>
      <c r="BN54" s="14"/>
      <c r="BO54" s="14"/>
      <c r="BP54" s="27"/>
      <c r="BQ54" s="27"/>
      <c r="BR54" s="14"/>
      <c r="BS54" s="14"/>
      <c r="BT54" s="14"/>
      <c r="BU54" s="14"/>
      <c r="BV54" s="14"/>
      <c r="BW54" s="27"/>
      <c r="BX54" s="27"/>
      <c r="BY54" s="27"/>
      <c r="BZ54" s="80"/>
      <c r="CA54" s="80"/>
      <c r="CB54" s="14"/>
      <c r="CC54" s="14"/>
      <c r="CD54" s="27"/>
      <c r="CE54" s="27"/>
    </row>
    <row r="55" spans="1:83" s="2" customFormat="1" ht="15" customHeight="1" thickBot="1" x14ac:dyDescent="0.35">
      <c r="A55" s="17"/>
      <c r="B55" s="57" t="s">
        <v>63</v>
      </c>
      <c r="C55" s="58" t="s">
        <v>21</v>
      </c>
      <c r="D55" s="59">
        <v>45261</v>
      </c>
      <c r="E55" s="59">
        <v>45261</v>
      </c>
      <c r="F55" s="22"/>
      <c r="G55" s="14"/>
      <c r="H55" s="14"/>
      <c r="I55" s="14"/>
      <c r="J55" s="14"/>
      <c r="K55" s="14"/>
      <c r="L55" s="27"/>
      <c r="M55" s="27"/>
      <c r="N55" s="14"/>
      <c r="O55" s="14"/>
      <c r="P55" s="14"/>
      <c r="Q55" s="14"/>
      <c r="R55" s="14"/>
      <c r="S55" s="27"/>
      <c r="T55" s="27"/>
      <c r="U55" s="14"/>
      <c r="V55" s="14"/>
      <c r="W55" s="14"/>
      <c r="X55" s="14"/>
      <c r="Y55" s="14"/>
      <c r="Z55" s="27"/>
      <c r="AA55" s="27"/>
      <c r="AB55" s="14"/>
      <c r="AC55" s="14"/>
      <c r="AD55" s="14"/>
      <c r="AE55" s="14"/>
      <c r="AF55" s="14"/>
      <c r="AG55" s="27"/>
      <c r="AH55" s="27"/>
      <c r="AI55" s="14"/>
      <c r="AJ55" s="14"/>
      <c r="AK55" s="14"/>
      <c r="AL55" s="14"/>
      <c r="AM55" s="14"/>
      <c r="AN55" s="27"/>
      <c r="AO55" s="27"/>
      <c r="AP55" s="14"/>
      <c r="AQ55" s="14"/>
      <c r="AR55" s="14"/>
      <c r="AS55" s="14"/>
      <c r="AT55" s="14"/>
      <c r="AU55" s="27"/>
      <c r="AV55" s="27"/>
      <c r="AW55" s="14"/>
      <c r="AX55" s="14"/>
      <c r="AY55" s="14"/>
      <c r="AZ55" s="14"/>
      <c r="BA55" s="14"/>
      <c r="BB55" s="27"/>
      <c r="BC55" s="27"/>
      <c r="BD55" s="14"/>
      <c r="BE55" s="14"/>
      <c r="BF55" s="14"/>
      <c r="BG55" s="14"/>
      <c r="BH55" s="14"/>
      <c r="BI55" s="27"/>
      <c r="BJ55" s="27"/>
      <c r="BK55" s="14"/>
      <c r="BL55" s="14"/>
      <c r="BM55" s="14"/>
      <c r="BN55" s="14"/>
      <c r="BO55" s="14"/>
      <c r="BP55" s="27"/>
      <c r="BQ55" s="27"/>
      <c r="BR55" s="14"/>
      <c r="BS55" s="14"/>
      <c r="BT55" s="14"/>
      <c r="BU55" s="14"/>
      <c r="BV55" s="14"/>
      <c r="BW55" s="27"/>
      <c r="BX55" s="27"/>
      <c r="BY55" s="27"/>
      <c r="BZ55" s="14"/>
      <c r="CA55" s="14"/>
      <c r="CB55" s="14"/>
      <c r="CC55" s="76"/>
      <c r="CD55" s="27"/>
      <c r="CE55" s="27"/>
    </row>
    <row r="56" spans="1:83" s="2" customFormat="1" ht="15" customHeight="1" thickBot="1" x14ac:dyDescent="0.35">
      <c r="A56" s="17"/>
      <c r="B56" s="60" t="s">
        <v>11</v>
      </c>
      <c r="C56" s="61"/>
      <c r="D56" s="62"/>
      <c r="E56" s="23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</row>
    <row r="58" spans="1:83" ht="30" customHeight="1" x14ac:dyDescent="0.3">
      <c r="C58" s="8"/>
      <c r="E58" s="18"/>
    </row>
    <row r="59" spans="1:83" ht="30" customHeight="1" x14ac:dyDescent="0.3">
      <c r="C59" s="9"/>
    </row>
  </sheetData>
  <mergeCells count="14">
    <mergeCell ref="D2:E2"/>
    <mergeCell ref="AI4:AO4"/>
    <mergeCell ref="AP4:AV4"/>
    <mergeCell ref="D3:E3"/>
    <mergeCell ref="G4:M4"/>
    <mergeCell ref="N4:T4"/>
    <mergeCell ref="U4:AA4"/>
    <mergeCell ref="AB4:AH4"/>
    <mergeCell ref="F4:F5"/>
    <mergeCell ref="BK4:BQ4"/>
    <mergeCell ref="BR4:BX4"/>
    <mergeCell ref="BY4:CE4"/>
    <mergeCell ref="AW4:BC4"/>
    <mergeCell ref="BD4:BJ4"/>
  </mergeCells>
  <phoneticPr fontId="21" type="noConversion"/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2023-10-10T17:47:45Z</dcterms:modified>
</cp:coreProperties>
</file>