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TC\Documents\project_sales_order_invoicing\docs\"/>
    </mc:Choice>
  </mc:AlternateContent>
  <bookViews>
    <workbookView xWindow="0" yWindow="0" windowWidth="20490" windowHeight="7530" xr2:uid="{4B691B6D-4BBD-4C63-8EB5-8958F0DD8CFA}"/>
  </bookViews>
  <sheets>
    <sheet name="Sheet1" sheetId="1" r:id="rId1"/>
  </sheets>
  <calcPr calcId="171027"/>
  <pivotCaches>
    <pivotCache cacheId="2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3" i="1" l="1"/>
  <c r="F24" i="1"/>
  <c r="F25" i="1"/>
  <c r="F26" i="1"/>
  <c r="F27" i="1"/>
  <c r="F28" i="1"/>
  <c r="F29" i="1"/>
  <c r="F30" i="1"/>
  <c r="F31" i="1"/>
  <c r="F32" i="1"/>
  <c r="F23" i="1"/>
  <c r="E32" i="1"/>
  <c r="E31" i="1"/>
  <c r="E30" i="1"/>
  <c r="E29" i="1"/>
  <c r="E28" i="1"/>
  <c r="E24" i="1"/>
  <c r="E27" i="1"/>
  <c r="E26" i="1"/>
  <c r="E23" i="1"/>
  <c r="E69" i="1"/>
  <c r="E68" i="1"/>
  <c r="E67" i="1"/>
  <c r="E66" i="1"/>
  <c r="E65" i="1"/>
  <c r="E64" i="1"/>
  <c r="E62" i="1"/>
  <c r="E61" i="1"/>
  <c r="E59" i="1"/>
  <c r="E60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</calcChain>
</file>

<file path=xl/sharedStrings.xml><?xml version="1.0" encoding="utf-8"?>
<sst xmlns="http://schemas.openxmlformats.org/spreadsheetml/2006/main" count="62" uniqueCount="50">
  <si>
    <t>id</t>
  </si>
  <si>
    <t>name</t>
  </si>
  <si>
    <t>address</t>
  </si>
  <si>
    <t>taxCode</t>
  </si>
  <si>
    <t>abc</t>
  </si>
  <si>
    <t>abd</t>
  </si>
  <si>
    <t>abe</t>
  </si>
  <si>
    <t>abf</t>
  </si>
  <si>
    <t>abg</t>
  </si>
  <si>
    <t>234 St.Joseph</t>
  </si>
  <si>
    <t>235 St.Joseph</t>
  </si>
  <si>
    <t>236 St.Joseph</t>
  </si>
  <si>
    <t>237 St.Joseph</t>
  </si>
  <si>
    <t>238 St.Joseph</t>
  </si>
  <si>
    <t>gst</t>
  </si>
  <si>
    <t>qst</t>
  </si>
  <si>
    <t>gstqst</t>
  </si>
  <si>
    <t>nosalestax</t>
  </si>
  <si>
    <t>description</t>
  </si>
  <si>
    <t>unitPrice</t>
  </si>
  <si>
    <t>table</t>
  </si>
  <si>
    <t>chair</t>
  </si>
  <si>
    <t>bed</t>
  </si>
  <si>
    <t>shelf</t>
  </si>
  <si>
    <t>box</t>
  </si>
  <si>
    <t>orders</t>
  </si>
  <si>
    <t>products</t>
  </si>
  <si>
    <t>customers</t>
  </si>
  <si>
    <t>customerId</t>
  </si>
  <si>
    <t>timestamp</t>
  </si>
  <si>
    <t>amountBeforeTax</t>
  </si>
  <si>
    <t>amountTax</t>
  </si>
  <si>
    <t>totalAmount</t>
  </si>
  <si>
    <t>status</t>
  </si>
  <si>
    <t>notcomplete</t>
  </si>
  <si>
    <t>orderItems</t>
  </si>
  <si>
    <t>orderId</t>
  </si>
  <si>
    <t>productId</t>
  </si>
  <si>
    <t>quantity</t>
  </si>
  <si>
    <t>itemTotal</t>
  </si>
  <si>
    <t>Row Labels</t>
  </si>
  <si>
    <t>Grand Total</t>
  </si>
  <si>
    <t>Sum of itemTotal</t>
  </si>
  <si>
    <t>creditLimit</t>
  </si>
  <si>
    <t>email</t>
  </si>
  <si>
    <t>abc@gmail.com</t>
  </si>
  <si>
    <t>abd@gmail.com</t>
  </si>
  <si>
    <t>abe@gmail.com</t>
  </si>
  <si>
    <t>abf@gmail.com</t>
  </si>
  <si>
    <t>abg@gmail.com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</si>
</sst>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0" xfId="1"/>
    <xf numFmtId="2" fontId="0" fillId="0" borderId="0" xfId="0" applyNumberFormat="1"/>
    <xf numFmtId="0" fontId="0" fillId="2" borderId="0" xfId="0" applyFill="1"/>
  </cellXfs>
  <cellStyles count="2">
    <cellStyle name="Hyperlink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80AD33A0-7FD4-4A24-8419-DCB57D52962C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TC" refreshedDate="43160.45929953704" createdVersion="6" refreshedVersion="6" minRefreshableVersion="3" recordCount="34" xr:uid="{98ACDF04-A6EE-448C-B22D-C72103688C38}">
  <cacheSource type="worksheet">
    <worksheetSource ref="B35:E69" sheet="Sheet1"/>
  </cacheSource>
  <cacheFields count="4">
    <cacheField name="orderId" numFmtId="0">
      <sharedItems containsSemiMixedTypes="0" containsString="0" containsNumber="1" containsInteger="1" minValue="1" maxValue="10" count="10">
        <n v="1"/>
        <n v="2"/>
        <n v="3"/>
        <n v="4"/>
        <n v="5"/>
        <n v="6"/>
        <n v="7"/>
        <n v="8"/>
        <n v="9"/>
        <n v="10"/>
      </sharedItems>
    </cacheField>
    <cacheField name="productId" numFmtId="0">
      <sharedItems containsSemiMixedTypes="0" containsString="0" containsNumber="1" containsInteger="1" minValue="1" maxValue="5"/>
    </cacheField>
    <cacheField name="quantity" numFmtId="0">
      <sharedItems containsSemiMixedTypes="0" containsString="0" containsNumber="1" containsInteger="1" minValue="1" maxValue="4"/>
    </cacheField>
    <cacheField name="itemTotal" numFmtId="0">
      <sharedItems containsSemiMixedTypes="0" containsString="0" containsNumber="1" minValue="5" maxValue="763.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">
  <r>
    <x v="0"/>
    <n v="1"/>
    <n v="2"/>
    <n v="71.8"/>
  </r>
  <r>
    <x v="0"/>
    <n v="2"/>
    <n v="3"/>
    <n v="74.699999999999989"/>
  </r>
  <r>
    <x v="0"/>
    <n v="3"/>
    <n v="1"/>
    <n v="190.9"/>
  </r>
  <r>
    <x v="1"/>
    <n v="1"/>
    <n v="1"/>
    <n v="35.9"/>
  </r>
  <r>
    <x v="1"/>
    <n v="2"/>
    <n v="1"/>
    <n v="24.9"/>
  </r>
  <r>
    <x v="2"/>
    <n v="1"/>
    <n v="2"/>
    <n v="71.8"/>
  </r>
  <r>
    <x v="2"/>
    <n v="2"/>
    <n v="1"/>
    <n v="24.9"/>
  </r>
  <r>
    <x v="2"/>
    <n v="3"/>
    <n v="3"/>
    <n v="572.70000000000005"/>
  </r>
  <r>
    <x v="2"/>
    <n v="4"/>
    <n v="1"/>
    <n v="45"/>
  </r>
  <r>
    <x v="3"/>
    <n v="5"/>
    <n v="2"/>
    <n v="10"/>
  </r>
  <r>
    <x v="3"/>
    <n v="4"/>
    <n v="3"/>
    <n v="135"/>
  </r>
  <r>
    <x v="3"/>
    <n v="3"/>
    <n v="2"/>
    <n v="381.8"/>
  </r>
  <r>
    <x v="4"/>
    <n v="1"/>
    <n v="2"/>
    <n v="71.8"/>
  </r>
  <r>
    <x v="4"/>
    <n v="2"/>
    <n v="3"/>
    <n v="74.699999999999989"/>
  </r>
  <r>
    <x v="4"/>
    <n v="3"/>
    <n v="4"/>
    <n v="763.6"/>
  </r>
  <r>
    <x v="4"/>
    <n v="4"/>
    <n v="1"/>
    <n v="45"/>
  </r>
  <r>
    <x v="5"/>
    <n v="1"/>
    <n v="2"/>
    <n v="71.8"/>
  </r>
  <r>
    <x v="5"/>
    <n v="2"/>
    <n v="2"/>
    <n v="49.8"/>
  </r>
  <r>
    <x v="5"/>
    <n v="3"/>
    <n v="2"/>
    <n v="381.8"/>
  </r>
  <r>
    <x v="5"/>
    <n v="5"/>
    <n v="2"/>
    <n v="90"/>
  </r>
  <r>
    <x v="6"/>
    <n v="1"/>
    <n v="3"/>
    <n v="107.69999999999999"/>
  </r>
  <r>
    <x v="6"/>
    <n v="3"/>
    <n v="3"/>
    <n v="572.70000000000005"/>
  </r>
  <r>
    <x v="6"/>
    <n v="5"/>
    <n v="3"/>
    <n v="15"/>
  </r>
  <r>
    <x v="7"/>
    <n v="1"/>
    <n v="2"/>
    <n v="71.8"/>
  </r>
  <r>
    <x v="7"/>
    <n v="2"/>
    <n v="1"/>
    <n v="24.9"/>
  </r>
  <r>
    <x v="7"/>
    <n v="3"/>
    <n v="2"/>
    <n v="381.8"/>
  </r>
  <r>
    <x v="7"/>
    <n v="4"/>
    <n v="1"/>
    <n v="45"/>
  </r>
  <r>
    <x v="8"/>
    <n v="1"/>
    <n v="1"/>
    <n v="35.9"/>
  </r>
  <r>
    <x v="8"/>
    <n v="2"/>
    <n v="1"/>
    <n v="24.9"/>
  </r>
  <r>
    <x v="8"/>
    <n v="4"/>
    <n v="1"/>
    <n v="45"/>
  </r>
  <r>
    <x v="8"/>
    <n v="5"/>
    <n v="1"/>
    <n v="5"/>
  </r>
  <r>
    <x v="9"/>
    <n v="1"/>
    <n v="2"/>
    <n v="71.8"/>
  </r>
  <r>
    <x v="9"/>
    <n v="3"/>
    <n v="1"/>
    <n v="190.9"/>
  </r>
  <r>
    <x v="9"/>
    <n v="5"/>
    <n v="2"/>
    <n v="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16F457-4194-461F-91E4-00792E9FE570}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K36:L47" firstHeaderRow="1" firstDataRow="1" firstDataCol="1"/>
  <pivotFields count="4"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dataField="1"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itemTotal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bd@gmail.com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mailto:abc@gmail.com" TargetMode="External"/><Relationship Id="rId1" Type="http://schemas.openxmlformats.org/officeDocument/2006/relationships/pivotTable" Target="../pivotTables/pivotTable1.xml"/><Relationship Id="rId6" Type="http://schemas.openxmlformats.org/officeDocument/2006/relationships/hyperlink" Target="mailto:abg@gmail.com" TargetMode="External"/><Relationship Id="rId5" Type="http://schemas.openxmlformats.org/officeDocument/2006/relationships/hyperlink" Target="mailto:abf@gmail.com" TargetMode="External"/><Relationship Id="rId4" Type="http://schemas.openxmlformats.org/officeDocument/2006/relationships/hyperlink" Target="mailto:abe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D2FBD-D192-445E-9CD4-C96F69F86EE0}">
  <dimension ref="A1:L69"/>
  <sheetViews>
    <sheetView tabSelected="1" workbookViewId="0">
      <selection activeCell="B69" sqref="B69:E69"/>
    </sheetView>
  </sheetViews>
  <sheetFormatPr defaultRowHeight="15" x14ac:dyDescent="0.25"/>
  <cols>
    <col min="2" max="2" width="18.7109375" customWidth="1"/>
    <col min="3" max="3" width="19.7109375" customWidth="1"/>
    <col min="4" max="4" width="18" customWidth="1"/>
    <col min="5" max="5" width="14" customWidth="1"/>
    <col min="6" max="6" width="17.85546875" customWidth="1"/>
    <col min="11" max="11" width="13.140625" bestFit="1" customWidth="1"/>
    <col min="12" max="12" width="16.28515625" bestFit="1" customWidth="1"/>
  </cols>
  <sheetData>
    <row r="1" spans="1:6" x14ac:dyDescent="0.25">
      <c r="A1" t="s">
        <v>27</v>
      </c>
    </row>
    <row r="3" spans="1:6" x14ac:dyDescent="0.25">
      <c r="A3" t="s">
        <v>0</v>
      </c>
      <c r="B3" t="s">
        <v>1</v>
      </c>
      <c r="C3" t="s">
        <v>2</v>
      </c>
      <c r="D3" t="s">
        <v>3</v>
      </c>
      <c r="E3" t="s">
        <v>43</v>
      </c>
      <c r="F3" t="s">
        <v>44</v>
      </c>
    </row>
    <row r="4" spans="1:6" x14ac:dyDescent="0.25">
      <c r="B4" t="s">
        <v>4</v>
      </c>
      <c r="C4" t="s">
        <v>9</v>
      </c>
      <c r="D4" t="s">
        <v>14</v>
      </c>
      <c r="E4">
        <v>3000</v>
      </c>
      <c r="F4" s="4" t="s">
        <v>45</v>
      </c>
    </row>
    <row r="5" spans="1:6" x14ac:dyDescent="0.25">
      <c r="B5" t="s">
        <v>5</v>
      </c>
      <c r="C5" t="s">
        <v>10</v>
      </c>
      <c r="D5" t="s">
        <v>15</v>
      </c>
      <c r="E5">
        <v>2000</v>
      </c>
      <c r="F5" s="4" t="s">
        <v>46</v>
      </c>
    </row>
    <row r="6" spans="1:6" x14ac:dyDescent="0.25">
      <c r="B6" t="s">
        <v>6</v>
      </c>
      <c r="C6" t="s">
        <v>11</v>
      </c>
      <c r="D6" t="s">
        <v>16</v>
      </c>
      <c r="E6">
        <v>4000</v>
      </c>
      <c r="F6" s="4" t="s">
        <v>47</v>
      </c>
    </row>
    <row r="7" spans="1:6" x14ac:dyDescent="0.25">
      <c r="B7" t="s">
        <v>7</v>
      </c>
      <c r="C7" t="s">
        <v>12</v>
      </c>
      <c r="D7" t="s">
        <v>17</v>
      </c>
      <c r="E7">
        <v>5000</v>
      </c>
      <c r="F7" s="4" t="s">
        <v>48</v>
      </c>
    </row>
    <row r="8" spans="1:6" x14ac:dyDescent="0.25">
      <c r="B8" t="s">
        <v>8</v>
      </c>
      <c r="C8" t="s">
        <v>13</v>
      </c>
      <c r="D8" t="s">
        <v>14</v>
      </c>
      <c r="E8">
        <v>5000</v>
      </c>
      <c r="F8" s="4" t="s">
        <v>49</v>
      </c>
    </row>
    <row r="11" spans="1:6" x14ac:dyDescent="0.25">
      <c r="A11" t="s">
        <v>26</v>
      </c>
    </row>
    <row r="12" spans="1:6" x14ac:dyDescent="0.25">
      <c r="A12" t="s">
        <v>0</v>
      </c>
      <c r="B12" t="s">
        <v>18</v>
      </c>
      <c r="C12" t="s">
        <v>19</v>
      </c>
    </row>
    <row r="13" spans="1:6" x14ac:dyDescent="0.25">
      <c r="B13" t="s">
        <v>20</v>
      </c>
      <c r="C13">
        <v>35.9</v>
      </c>
    </row>
    <row r="14" spans="1:6" x14ac:dyDescent="0.25">
      <c r="B14" t="s">
        <v>21</v>
      </c>
      <c r="C14">
        <v>24.9</v>
      </c>
    </row>
    <row r="15" spans="1:6" x14ac:dyDescent="0.25">
      <c r="B15" t="s">
        <v>22</v>
      </c>
      <c r="C15">
        <v>190.9</v>
      </c>
    </row>
    <row r="16" spans="1:6" x14ac:dyDescent="0.25">
      <c r="B16" t="s">
        <v>23</v>
      </c>
      <c r="C16">
        <v>45</v>
      </c>
    </row>
    <row r="17" spans="1:7" x14ac:dyDescent="0.25">
      <c r="B17" t="s">
        <v>24</v>
      </c>
      <c r="C17">
        <v>5</v>
      </c>
    </row>
    <row r="21" spans="1:7" x14ac:dyDescent="0.25">
      <c r="A21" t="s">
        <v>25</v>
      </c>
    </row>
    <row r="22" spans="1:7" x14ac:dyDescent="0.25">
      <c r="A22" t="s">
        <v>0</v>
      </c>
      <c r="B22" t="s">
        <v>28</v>
      </c>
      <c r="C22" t="s">
        <v>29</v>
      </c>
      <c r="D22" t="s">
        <v>30</v>
      </c>
      <c r="E22" t="s">
        <v>31</v>
      </c>
      <c r="F22" t="s">
        <v>32</v>
      </c>
      <c r="G22" t="s">
        <v>33</v>
      </c>
    </row>
    <row r="23" spans="1:7" x14ac:dyDescent="0.25">
      <c r="A23">
        <v>1</v>
      </c>
      <c r="B23">
        <v>1</v>
      </c>
      <c r="D23" s="5">
        <v>337.4</v>
      </c>
      <c r="E23" s="5">
        <f>D23*0.05</f>
        <v>16.87</v>
      </c>
      <c r="F23" s="5">
        <f>D23+E23</f>
        <v>354.27</v>
      </c>
      <c r="G23" t="s">
        <v>34</v>
      </c>
    </row>
    <row r="24" spans="1:7" x14ac:dyDescent="0.25">
      <c r="A24">
        <v>2</v>
      </c>
      <c r="B24">
        <v>2</v>
      </c>
      <c r="D24" s="5">
        <v>60.8</v>
      </c>
      <c r="E24" s="5">
        <f>D24*0.09975</f>
        <v>6.0648</v>
      </c>
      <c r="F24" s="5">
        <f t="shared" ref="F24:F32" si="0">D24+E24</f>
        <v>66.864800000000002</v>
      </c>
      <c r="G24" t="s">
        <v>34</v>
      </c>
    </row>
    <row r="25" spans="1:7" x14ac:dyDescent="0.25">
      <c r="A25">
        <v>3</v>
      </c>
      <c r="B25">
        <v>4</v>
      </c>
      <c r="D25" s="5">
        <v>714.40000000000009</v>
      </c>
      <c r="E25" s="5">
        <v>0</v>
      </c>
      <c r="F25" s="5">
        <f t="shared" si="0"/>
        <v>714.40000000000009</v>
      </c>
      <c r="G25" t="s">
        <v>34</v>
      </c>
    </row>
    <row r="26" spans="1:7" x14ac:dyDescent="0.25">
      <c r="A26">
        <v>4</v>
      </c>
      <c r="B26">
        <v>5</v>
      </c>
      <c r="D26" s="5">
        <v>526.79999999999995</v>
      </c>
      <c r="E26" s="5">
        <f>D26*0.05</f>
        <v>26.34</v>
      </c>
      <c r="F26" s="5">
        <f t="shared" si="0"/>
        <v>553.14</v>
      </c>
      <c r="G26" t="s">
        <v>34</v>
      </c>
    </row>
    <row r="27" spans="1:7" x14ac:dyDescent="0.25">
      <c r="A27">
        <v>5</v>
      </c>
      <c r="B27">
        <v>1</v>
      </c>
      <c r="D27" s="5">
        <v>955.1</v>
      </c>
      <c r="E27" s="5">
        <f>D27*0.05</f>
        <v>47.755000000000003</v>
      </c>
      <c r="F27" s="5">
        <f t="shared" si="0"/>
        <v>1002.855</v>
      </c>
      <c r="G27" t="s">
        <v>34</v>
      </c>
    </row>
    <row r="28" spans="1:7" x14ac:dyDescent="0.25">
      <c r="A28">
        <v>6</v>
      </c>
      <c r="B28">
        <v>2</v>
      </c>
      <c r="D28" s="5">
        <v>593.4</v>
      </c>
      <c r="E28" s="5">
        <f>D28*0.09975</f>
        <v>59.191650000000003</v>
      </c>
      <c r="F28" s="5">
        <f t="shared" si="0"/>
        <v>652.59164999999996</v>
      </c>
      <c r="G28" t="s">
        <v>34</v>
      </c>
    </row>
    <row r="29" spans="1:7" x14ac:dyDescent="0.25">
      <c r="A29">
        <v>7</v>
      </c>
      <c r="B29">
        <v>3</v>
      </c>
      <c r="D29" s="5">
        <v>695.40000000000009</v>
      </c>
      <c r="E29" s="5">
        <f>D29*0.14</f>
        <v>97.356000000000023</v>
      </c>
      <c r="F29" s="5">
        <f t="shared" si="0"/>
        <v>792.75600000000009</v>
      </c>
      <c r="G29" t="s">
        <v>34</v>
      </c>
    </row>
    <row r="30" spans="1:7" x14ac:dyDescent="0.25">
      <c r="A30">
        <v>8</v>
      </c>
      <c r="B30">
        <v>4</v>
      </c>
      <c r="D30" s="5">
        <v>523.5</v>
      </c>
      <c r="E30" s="5">
        <f>D30*0.1498</f>
        <v>78.420299999999997</v>
      </c>
      <c r="F30" s="5">
        <f t="shared" si="0"/>
        <v>601.9203</v>
      </c>
      <c r="G30" t="s">
        <v>34</v>
      </c>
    </row>
    <row r="31" spans="1:7" x14ac:dyDescent="0.25">
      <c r="A31">
        <v>9</v>
      </c>
      <c r="B31">
        <v>5</v>
      </c>
      <c r="D31" s="5">
        <v>110.8</v>
      </c>
      <c r="E31" s="5">
        <f>D31*0.05</f>
        <v>5.54</v>
      </c>
      <c r="F31" s="5">
        <f t="shared" si="0"/>
        <v>116.34</v>
      </c>
      <c r="G31" t="s">
        <v>34</v>
      </c>
    </row>
    <row r="32" spans="1:7" x14ac:dyDescent="0.25">
      <c r="A32">
        <v>10</v>
      </c>
      <c r="B32">
        <v>2</v>
      </c>
      <c r="D32" s="5">
        <v>272.7</v>
      </c>
      <c r="E32" s="5">
        <f>D32*0.09975</f>
        <v>27.201824999999999</v>
      </c>
      <c r="F32" s="5">
        <f t="shared" si="0"/>
        <v>299.90182499999997</v>
      </c>
      <c r="G32" t="s">
        <v>34</v>
      </c>
    </row>
    <row r="34" spans="1:12" x14ac:dyDescent="0.25">
      <c r="A34" t="s">
        <v>35</v>
      </c>
    </row>
    <row r="35" spans="1:12" x14ac:dyDescent="0.25">
      <c r="B35" t="s">
        <v>36</v>
      </c>
      <c r="C35" t="s">
        <v>37</v>
      </c>
      <c r="D35" t="s">
        <v>38</v>
      </c>
      <c r="E35" t="s">
        <v>39</v>
      </c>
    </row>
    <row r="36" spans="1:12" x14ac:dyDescent="0.25">
      <c r="A36" s="6"/>
      <c r="B36" s="6">
        <v>1</v>
      </c>
      <c r="C36" s="6">
        <v>1</v>
      </c>
      <c r="D36" s="6">
        <v>2</v>
      </c>
      <c r="E36" s="6">
        <f>D36*C13</f>
        <v>71.8</v>
      </c>
      <c r="K36" s="1" t="s">
        <v>40</v>
      </c>
      <c r="L36" t="s">
        <v>42</v>
      </c>
    </row>
    <row r="37" spans="1:12" x14ac:dyDescent="0.25">
      <c r="A37" s="6"/>
      <c r="B37" s="6">
        <v>1</v>
      </c>
      <c r="C37" s="6">
        <v>2</v>
      </c>
      <c r="D37" s="6">
        <v>3</v>
      </c>
      <c r="E37" s="6">
        <f>D37*C14</f>
        <v>74.699999999999989</v>
      </c>
      <c r="K37" s="2">
        <v>1</v>
      </c>
      <c r="L37" s="3">
        <v>337.4</v>
      </c>
    </row>
    <row r="38" spans="1:12" x14ac:dyDescent="0.25">
      <c r="A38" s="6"/>
      <c r="B38" s="6">
        <v>1</v>
      </c>
      <c r="C38" s="6">
        <v>3</v>
      </c>
      <c r="D38" s="6">
        <v>1</v>
      </c>
      <c r="E38" s="6">
        <f>D38*C15</f>
        <v>190.9</v>
      </c>
      <c r="K38" s="2">
        <v>2</v>
      </c>
      <c r="L38" s="3">
        <v>60.8</v>
      </c>
    </row>
    <row r="39" spans="1:12" x14ac:dyDescent="0.25">
      <c r="A39" s="6"/>
      <c r="B39" s="6">
        <v>2</v>
      </c>
      <c r="C39" s="6">
        <v>1</v>
      </c>
      <c r="D39" s="6">
        <v>1</v>
      </c>
      <c r="E39" s="6">
        <f>D39*C13</f>
        <v>35.9</v>
      </c>
      <c r="K39" s="2">
        <v>3</v>
      </c>
      <c r="L39" s="3">
        <v>714.40000000000009</v>
      </c>
    </row>
    <row r="40" spans="1:12" x14ac:dyDescent="0.25">
      <c r="A40" s="6"/>
      <c r="B40" s="6">
        <v>2</v>
      </c>
      <c r="C40" s="6">
        <v>2</v>
      </c>
      <c r="D40" s="6">
        <v>1</v>
      </c>
      <c r="E40" s="6">
        <f>D40*C14</f>
        <v>24.9</v>
      </c>
      <c r="K40" s="2">
        <v>4</v>
      </c>
      <c r="L40" s="3">
        <v>526.79999999999995</v>
      </c>
    </row>
    <row r="41" spans="1:12" x14ac:dyDescent="0.25">
      <c r="B41" s="6">
        <v>3</v>
      </c>
      <c r="C41" s="6">
        <v>1</v>
      </c>
      <c r="D41" s="6">
        <v>2</v>
      </c>
      <c r="E41" s="6">
        <f>D41*C13</f>
        <v>71.8</v>
      </c>
      <c r="K41" s="2">
        <v>5</v>
      </c>
      <c r="L41" s="3">
        <v>955.1</v>
      </c>
    </row>
    <row r="42" spans="1:12" x14ac:dyDescent="0.25">
      <c r="B42" s="6">
        <v>3</v>
      </c>
      <c r="C42" s="6">
        <v>2</v>
      </c>
      <c r="D42" s="6">
        <v>1</v>
      </c>
      <c r="E42" s="6">
        <f>D42*C14</f>
        <v>24.9</v>
      </c>
      <c r="K42" s="2">
        <v>6</v>
      </c>
      <c r="L42" s="3">
        <v>593.4</v>
      </c>
    </row>
    <row r="43" spans="1:12" x14ac:dyDescent="0.25">
      <c r="B43" s="6">
        <v>3</v>
      </c>
      <c r="C43" s="6">
        <v>3</v>
      </c>
      <c r="D43" s="6">
        <v>3</v>
      </c>
      <c r="E43" s="6">
        <f>D43*C15</f>
        <v>572.70000000000005</v>
      </c>
      <c r="K43" s="2">
        <v>7</v>
      </c>
      <c r="L43" s="3">
        <v>695.40000000000009</v>
      </c>
    </row>
    <row r="44" spans="1:12" x14ac:dyDescent="0.25">
      <c r="B44" s="6">
        <v>3</v>
      </c>
      <c r="C44" s="6">
        <v>4</v>
      </c>
      <c r="D44" s="6">
        <v>1</v>
      </c>
      <c r="E44" s="6">
        <f>D44*C16</f>
        <v>45</v>
      </c>
      <c r="K44" s="2">
        <v>8</v>
      </c>
      <c r="L44" s="3">
        <v>523.5</v>
      </c>
    </row>
    <row r="45" spans="1:12" x14ac:dyDescent="0.25">
      <c r="B45" s="6">
        <v>4</v>
      </c>
      <c r="C45" s="6">
        <v>5</v>
      </c>
      <c r="D45" s="6">
        <v>2</v>
      </c>
      <c r="E45" s="6">
        <f>D45*C17</f>
        <v>10</v>
      </c>
      <c r="K45" s="2">
        <v>9</v>
      </c>
      <c r="L45" s="3">
        <v>110.8</v>
      </c>
    </row>
    <row r="46" spans="1:12" x14ac:dyDescent="0.25">
      <c r="B46" s="6">
        <v>4</v>
      </c>
      <c r="C46" s="6">
        <v>4</v>
      </c>
      <c r="D46" s="6">
        <v>3</v>
      </c>
      <c r="E46" s="6">
        <f>D46*C16</f>
        <v>135</v>
      </c>
      <c r="K46" s="2">
        <v>10</v>
      </c>
      <c r="L46" s="3">
        <v>272.7</v>
      </c>
    </row>
    <row r="47" spans="1:12" x14ac:dyDescent="0.25">
      <c r="B47" s="6">
        <v>4</v>
      </c>
      <c r="C47" s="6">
        <v>3</v>
      </c>
      <c r="D47" s="6">
        <v>2</v>
      </c>
      <c r="E47" s="6">
        <f>D47*C15</f>
        <v>381.8</v>
      </c>
      <c r="K47" s="2" t="s">
        <v>41</v>
      </c>
      <c r="L47" s="3">
        <v>4790.3</v>
      </c>
    </row>
    <row r="48" spans="1:12" x14ac:dyDescent="0.25">
      <c r="B48" s="6">
        <v>7</v>
      </c>
      <c r="C48" s="6">
        <v>1</v>
      </c>
      <c r="D48" s="6">
        <v>2</v>
      </c>
      <c r="E48" s="6">
        <f>D48*C13</f>
        <v>71.8</v>
      </c>
    </row>
    <row r="49" spans="2:5" x14ac:dyDescent="0.25">
      <c r="B49" s="6">
        <v>7</v>
      </c>
      <c r="C49" s="6">
        <v>2</v>
      </c>
      <c r="D49" s="6">
        <v>3</v>
      </c>
      <c r="E49" s="6">
        <f>D49*C14</f>
        <v>74.699999999999989</v>
      </c>
    </row>
    <row r="50" spans="2:5" x14ac:dyDescent="0.25">
      <c r="B50" s="6">
        <v>7</v>
      </c>
      <c r="C50" s="6">
        <v>3</v>
      </c>
      <c r="D50" s="6">
        <v>4</v>
      </c>
      <c r="E50" s="6">
        <f>D50*C15</f>
        <v>763.6</v>
      </c>
    </row>
    <row r="51" spans="2:5" x14ac:dyDescent="0.25">
      <c r="B51" s="6">
        <v>7</v>
      </c>
      <c r="C51" s="6">
        <v>4</v>
      </c>
      <c r="D51" s="6">
        <v>1</v>
      </c>
      <c r="E51" s="6">
        <f>D51*C16</f>
        <v>45</v>
      </c>
    </row>
    <row r="52" spans="2:5" x14ac:dyDescent="0.25">
      <c r="B52" s="6">
        <v>13</v>
      </c>
      <c r="C52" s="6">
        <v>1</v>
      </c>
      <c r="D52" s="6">
        <v>2</v>
      </c>
      <c r="E52" s="6">
        <f>D52*C13</f>
        <v>71.8</v>
      </c>
    </row>
    <row r="53" spans="2:5" x14ac:dyDescent="0.25">
      <c r="B53" s="6">
        <v>13</v>
      </c>
      <c r="C53" s="6">
        <v>2</v>
      </c>
      <c r="D53" s="6">
        <v>2</v>
      </c>
      <c r="E53" s="6">
        <f>D53*C14</f>
        <v>49.8</v>
      </c>
    </row>
    <row r="54" spans="2:5" x14ac:dyDescent="0.25">
      <c r="B54" s="6">
        <v>13</v>
      </c>
      <c r="C54" s="6">
        <v>3</v>
      </c>
      <c r="D54" s="6">
        <v>2</v>
      </c>
      <c r="E54" s="6">
        <f>D54*C15</f>
        <v>381.8</v>
      </c>
    </row>
    <row r="55" spans="2:5" x14ac:dyDescent="0.25">
      <c r="B55" s="6">
        <v>13</v>
      </c>
      <c r="C55" s="6">
        <v>5</v>
      </c>
      <c r="D55" s="6">
        <v>2</v>
      </c>
      <c r="E55" s="6">
        <f>D55*C16</f>
        <v>90</v>
      </c>
    </row>
    <row r="56" spans="2:5" x14ac:dyDescent="0.25">
      <c r="B56" s="6">
        <v>14</v>
      </c>
      <c r="C56" s="6">
        <v>1</v>
      </c>
      <c r="D56" s="6">
        <v>3</v>
      </c>
      <c r="E56" s="6">
        <f>D56*C13</f>
        <v>107.69999999999999</v>
      </c>
    </row>
    <row r="57" spans="2:5" x14ac:dyDescent="0.25">
      <c r="B57" s="6">
        <v>14</v>
      </c>
      <c r="C57" s="6">
        <v>3</v>
      </c>
      <c r="D57" s="6">
        <v>3</v>
      </c>
      <c r="E57" s="6">
        <f>D57*C15</f>
        <v>572.70000000000005</v>
      </c>
    </row>
    <row r="58" spans="2:5" x14ac:dyDescent="0.25">
      <c r="B58" s="6">
        <v>14</v>
      </c>
      <c r="C58" s="6">
        <v>5</v>
      </c>
      <c r="D58" s="6">
        <v>3</v>
      </c>
      <c r="E58" s="6">
        <f>D58*C17</f>
        <v>15</v>
      </c>
    </row>
    <row r="59" spans="2:5" x14ac:dyDescent="0.25">
      <c r="B59" s="6">
        <v>15</v>
      </c>
      <c r="C59" s="6">
        <v>1</v>
      </c>
      <c r="D59" s="6">
        <v>2</v>
      </c>
      <c r="E59" s="6">
        <f>D59*C13</f>
        <v>71.8</v>
      </c>
    </row>
    <row r="60" spans="2:5" x14ac:dyDescent="0.25">
      <c r="B60" s="6">
        <v>15</v>
      </c>
      <c r="C60" s="6">
        <v>2</v>
      </c>
      <c r="D60" s="6">
        <v>1</v>
      </c>
      <c r="E60" s="6">
        <f>D60*C14</f>
        <v>24.9</v>
      </c>
    </row>
    <row r="61" spans="2:5" x14ac:dyDescent="0.25">
      <c r="B61" s="6">
        <v>15</v>
      </c>
      <c r="C61" s="6">
        <v>3</v>
      </c>
      <c r="D61" s="6">
        <v>2</v>
      </c>
      <c r="E61" s="6">
        <f>D61*C15</f>
        <v>381.8</v>
      </c>
    </row>
    <row r="62" spans="2:5" x14ac:dyDescent="0.25">
      <c r="B62" s="6">
        <v>15</v>
      </c>
      <c r="C62" s="6">
        <v>4</v>
      </c>
      <c r="D62" s="6">
        <v>1</v>
      </c>
      <c r="E62" s="6">
        <f>D62*C16</f>
        <v>45</v>
      </c>
    </row>
    <row r="63" spans="2:5" x14ac:dyDescent="0.25">
      <c r="B63">
        <v>16</v>
      </c>
      <c r="C63">
        <v>1</v>
      </c>
      <c r="D63">
        <v>1</v>
      </c>
      <c r="E63">
        <f>C13</f>
        <v>35.9</v>
      </c>
    </row>
    <row r="64" spans="2:5" x14ac:dyDescent="0.25">
      <c r="B64">
        <v>16</v>
      </c>
      <c r="C64">
        <v>2</v>
      </c>
      <c r="D64">
        <v>1</v>
      </c>
      <c r="E64">
        <f>C14</f>
        <v>24.9</v>
      </c>
    </row>
    <row r="65" spans="2:5" x14ac:dyDescent="0.25">
      <c r="B65">
        <v>16</v>
      </c>
      <c r="C65">
        <v>4</v>
      </c>
      <c r="D65">
        <v>1</v>
      </c>
      <c r="E65">
        <f>C16</f>
        <v>45</v>
      </c>
    </row>
    <row r="66" spans="2:5" x14ac:dyDescent="0.25">
      <c r="B66">
        <v>16</v>
      </c>
      <c r="C66">
        <v>5</v>
      </c>
      <c r="D66">
        <v>1</v>
      </c>
      <c r="E66">
        <f>C17</f>
        <v>5</v>
      </c>
    </row>
    <row r="67" spans="2:5" x14ac:dyDescent="0.25">
      <c r="B67">
        <v>17</v>
      </c>
      <c r="C67">
        <v>1</v>
      </c>
      <c r="D67">
        <v>2</v>
      </c>
      <c r="E67">
        <f>D67*C13</f>
        <v>71.8</v>
      </c>
    </row>
    <row r="68" spans="2:5" x14ac:dyDescent="0.25">
      <c r="B68">
        <v>17</v>
      </c>
      <c r="C68">
        <v>3</v>
      </c>
      <c r="D68">
        <v>1</v>
      </c>
      <c r="E68">
        <f>D68*C15</f>
        <v>190.9</v>
      </c>
    </row>
    <row r="69" spans="2:5" x14ac:dyDescent="0.25">
      <c r="B69">
        <v>17</v>
      </c>
      <c r="C69">
        <v>5</v>
      </c>
      <c r="D69">
        <v>2</v>
      </c>
      <c r="E69">
        <f>D69*C17</f>
        <v>10</v>
      </c>
    </row>
  </sheetData>
  <hyperlinks>
    <hyperlink ref="F4" r:id="rId2" xr:uid="{DE669B25-D5B8-4D9C-BC0F-D80D3BF52634}"/>
    <hyperlink ref="F5" r:id="rId3" xr:uid="{945A9375-CD5C-43E1-A648-C6AAC839E73B}"/>
    <hyperlink ref="F6" r:id="rId4" xr:uid="{88DA3546-D530-48F2-A30D-725E629F8D2A}"/>
    <hyperlink ref="F7" r:id="rId5" xr:uid="{AB034DFB-77C8-406C-AFA5-305F044BB482}"/>
    <hyperlink ref="F8" r:id="rId6" xr:uid="{06E2FFFB-A7C7-45F3-A241-F644F96834A8}"/>
  </hyperlinks>
  <pageMargins left="0.7" right="0.7" top="0.75" bottom="0.75" header="0.3" footer="0.3"/>
  <pageSetup orientation="portrait" horizontalDpi="0" verticalDpi="0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ITC</dc:creator>
  <cp:lastModifiedBy>ITC</cp:lastModifiedBy>
  <dcterms:created xsi:type="dcterms:W3CDTF">2018-03-01T15:36:16Z</dcterms:created>
  <dcterms:modified xsi:type="dcterms:W3CDTF">2018-03-01T17:15:48Z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0bc5fa95-308b-40ac-a4f5-63fb7cc8681d</vt:lpwstr>
  </property>
</Properties>
</file>