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465" windowWidth="28245"/>
  </bookViews>
  <sheets>
    <sheet xmlns:r="http://schemas.openxmlformats.org/officeDocument/2006/relationships" name="Mysheet" sheetId="1" state="visible" r:id="rId1"/>
    <sheet xmlns:r="http://schemas.openxmlformats.org/officeDocument/2006/relationships" name="得分率" sheetId="2" state="visible" r:id="rId2"/>
    <sheet xmlns:r="http://schemas.openxmlformats.org/officeDocument/2006/relationships" name="顽皮的狗" sheetId="3" state="visible" r:id="rId3"/>
    <sheet xmlns:r="http://schemas.openxmlformats.org/officeDocument/2006/relationships" name="后续计划" sheetId="4" state="visible" r:id="rId4"/>
    <sheet xmlns:r="http://schemas.openxmlformats.org/officeDocument/2006/relationships" name="roleplay内容" sheetId="5" state="hidden" r:id="rId5"/>
    <sheet xmlns:r="http://schemas.openxmlformats.org/officeDocument/2006/relationships" name="员工信息" sheetId="6" state="hidden" r:id="rId6"/>
    <sheet xmlns:r="http://schemas.openxmlformats.org/officeDocument/2006/relationships" name="mock call" sheetId="7" state="hidden" r:id="rId7"/>
    <sheet xmlns:r="http://schemas.openxmlformats.org/officeDocument/2006/relationships" name="慵懒的猫" sheetId="8" state="visible" r:id="rId8"/>
  </sheets>
  <definedNames>
    <definedName hidden="1" localSheetId="2" name="_xlnm._FilterDatabase">顽皮的狗!$A$1:$AA$31</definedName>
  </definedNames>
  <calcPr calcId="144525" fullCalcOnLoad="1"/>
</workbook>
</file>

<file path=xl/sharedStrings.xml><?xml version="1.0" encoding="utf-8"?>
<sst xmlns="http://schemas.openxmlformats.org/spreadsheetml/2006/main" uniqueCount="183">
  <si>
    <t>邢蔓娜</t>
  </si>
  <si>
    <t>丁丽莉</t>
  </si>
  <si>
    <t>胡柯</t>
  </si>
  <si>
    <t>陈晓微</t>
  </si>
  <si>
    <t>荣润祺</t>
  </si>
  <si>
    <t>王浙全</t>
  </si>
  <si>
    <t>周芳</t>
  </si>
  <si>
    <t>王春平</t>
  </si>
  <si>
    <t>注：一列一规则</t>
  </si>
  <si>
    <t>时间</t>
  </si>
  <si>
    <t>W周数</t>
  </si>
  <si>
    <t>星期</t>
  </si>
  <si>
    <t>培训进度</t>
  </si>
  <si>
    <t>培训内容</t>
  </si>
  <si>
    <t>姓名</t>
  </si>
  <si>
    <t>英文名</t>
  </si>
  <si>
    <t>员工编号（打卡密码：1111）</t>
  </si>
  <si>
    <t>AgentId(P开头账号)</t>
  </si>
  <si>
    <t>LoginId(HPI账号)（密码相同）</t>
  </si>
  <si>
    <t>开机账号/密码</t>
  </si>
  <si>
    <t>身份证号码</t>
  </si>
  <si>
    <t>车牌号</t>
  </si>
  <si>
    <t>住址</t>
  </si>
  <si>
    <t>手机号码</t>
  </si>
  <si>
    <t>是否住宿</t>
  </si>
  <si>
    <t>简介（之前的经历、工作）</t>
  </si>
  <si>
    <t>迟到早退请假</t>
  </si>
  <si>
    <t>考试总分</t>
  </si>
  <si>
    <t>及格线</t>
  </si>
  <si>
    <t>分数</t>
  </si>
  <si>
    <t>及格率</t>
  </si>
  <si>
    <t>是否补考</t>
  </si>
  <si>
    <t>考试常见错误</t>
  </si>
  <si>
    <t>roleoplay内容</t>
  </si>
  <si>
    <t>问题分析</t>
  </si>
  <si>
    <t>每日表现</t>
  </si>
  <si>
    <t>W32</t>
  </si>
  <si>
    <t>星期一</t>
  </si>
  <si>
    <t>DAY1</t>
  </si>
  <si>
    <t>基本流程</t>
  </si>
  <si>
    <t>钻石王</t>
  </si>
  <si>
    <t>否</t>
  </si>
  <si>
    <t>1.流程不熟
2.hold话术</t>
  </si>
  <si>
    <t>过于紧张，反应能力一般。</t>
  </si>
  <si>
    <t xml:space="preserve">补考没及格。员工理解速度很快、应变能力也不错。员工表示如果实际情况下无法与用户按照笔记上背的内容来讲，所以认为只要理解就行。对员工强调基本电话流程上的话术不能更改，政策方面话术和流程一定要按照笔记上面记，告知问题严重性，员工表示接受，后续再进一步关注。
</t>
  </si>
  <si>
    <t>阿卡丽</t>
  </si>
  <si>
    <t>是</t>
  </si>
  <si>
    <t>太紧张、没有确认是否符合DOA条件，直接判断用户类型。不hold。</t>
  </si>
  <si>
    <t>培训中能够举一反三，表现欲较强。</t>
  </si>
  <si>
    <t>史努比</t>
  </si>
  <si>
    <t>没有收集用户信息，没有核对序列号是否记录有误，有些紧张，差点说方言。</t>
  </si>
  <si>
    <t>培训时经常注意力不集中，不愿意参加到培训活动中去。但是roleplay以及考试表现较好。需要重点关注。</t>
  </si>
  <si>
    <t>曾经的王者</t>
  </si>
  <si>
    <t xml:space="preserve">忘记收集邮箱。多次没有hold。
</t>
  </si>
  <si>
    <t>学习态度认真，笔记记的比较好，平时比较努力</t>
  </si>
  <si>
    <t>膝盖中箭</t>
  </si>
  <si>
    <t xml:space="preserve">指导用户操作机型信息太过随意、基本流程不熟。
</t>
  </si>
  <si>
    <t>通过谈话了解员工理解速度稍慢，但是态度比较认真，回去也会背笔记感觉也没问题，但是到考试时候就写不出来。谈话时随机抽了几个问题都能答得上来，但是员工表示到写的时候就不知道些什么。总结原因还是内容不熟导致，建议尝试复习时打草稿默写加深印象，后续确认具体情况。</t>
  </si>
  <si>
    <t>洪七公</t>
  </si>
  <si>
    <t>员工刚过来不是未适应，太过紧张，部分员工roleplay说话时声音发抖。roleplay时还是以鼓励为主，增加员工自信心。</t>
  </si>
  <si>
    <t xml:space="preserve">谈话了解表达能力稍有欠缺。考试时很多题目只写一部分，员工表示不知道如何组织语言、记忆力较差背完就忘。总结原因还是内容不熟导致，建议在复习以及查看笔记时尝试默写，对于笔记中的话术多做参考。以及后续培训时多进行问答。
</t>
  </si>
  <si>
    <t>星期二</t>
  </si>
  <si>
    <t>DAY2</t>
  </si>
  <si>
    <t>复印上</t>
  </si>
  <si>
    <t>1.操作流程不熟
2.案例不熟
3.看机型的操作不全</t>
  </si>
  <si>
    <t>电话流程上想不到hold，多次强调后有很大改善。部分员工会忘记收集邮箱。</t>
  </si>
  <si>
    <t xml:space="preserve">学习态度一般。谈话沟通时当问到考试问题有些不耐烦，表示回去没有看题，早上来不及复习。建议回去如果没空，可以利用培训休息时间多看看，不懂的及时问，强调考试不及格的严重性。员工部分内容有些混淆，后面统一讲解后稍有改善。后续加强关注。
</t>
  </si>
  <si>
    <t>星期三</t>
  </si>
  <si>
    <t>DAY3</t>
  </si>
  <si>
    <t>复印下</t>
  </si>
  <si>
    <t>1.产品线未能很好掌握</t>
  </si>
  <si>
    <t>星期四</t>
  </si>
  <si>
    <t>DAY4</t>
  </si>
  <si>
    <t>打印上</t>
  </si>
  <si>
    <t>1.无法打印流程图未掌握
2.基本操作不熟</t>
  </si>
  <si>
    <t>星期五</t>
  </si>
  <si>
    <t>DAY5</t>
  </si>
  <si>
    <t>打印下</t>
  </si>
  <si>
    <t>1.看端口操作不熟
2.添加打印机不熟。</t>
  </si>
  <si>
    <t>传真</t>
  </si>
  <si>
    <t>W33</t>
  </si>
  <si>
    <t>W34</t>
  </si>
  <si>
    <t>考核内容</t>
  </si>
  <si>
    <t>评分标准</t>
  </si>
  <si>
    <t>葛贝贝</t>
  </si>
  <si>
    <t>张洋洋</t>
  </si>
  <si>
    <t>孟李艳</t>
  </si>
  <si>
    <t>朱玉霞</t>
  </si>
  <si>
    <t>薛文达</t>
  </si>
  <si>
    <t>李学霜</t>
  </si>
  <si>
    <t>平昕忆</t>
  </si>
  <si>
    <t>吴飞飞</t>
  </si>
  <si>
    <t>roleplay内容</t>
  </si>
  <si>
    <t>录入速度</t>
  </si>
  <si>
    <t>打分规则
3分：双手五指不看键盘
2分：双手五指要看键盘
1分：双手五指以下打字</t>
  </si>
  <si>
    <t>电脑操作能力</t>
  </si>
  <si>
    <t xml:space="preserve">打分规则
3分：掌握基本操作，界面熟悉
2分：了解基本操作，界面不熟 
1分：未掌握电脑基本操作 </t>
  </si>
  <si>
    <t>表达能力</t>
  </si>
  <si>
    <t>打分规则
3分:普通话标准、语言流畅、语速平缓、有亲和力
2分：
1分：普通话不标准（带方言，结巴），无法流畅表达。</t>
  </si>
  <si>
    <t>应变能力</t>
  </si>
  <si>
    <t>打分规则
3分：思维活跃，能灵活应用培训中的方式方法处理问题。对流程外的突发情况有较好的处理能力。
2分：对于突发情况知道该怎么问，怎么答。
1分：对于突发问题毫无头绪。（roleplay中出现冷场，自言自语等）</t>
  </si>
  <si>
    <t>技术掌握程度</t>
  </si>
  <si>
    <t>员工编号</t>
  </si>
  <si>
    <t>Mock Call Template - Sykes Changshu</t>
  </si>
  <si>
    <t>员工姓名</t>
  </si>
  <si>
    <t>赵楠</t>
  </si>
  <si>
    <t>苏静</t>
  </si>
  <si>
    <t>李骏</t>
  </si>
  <si>
    <t>顾羽婕</t>
  </si>
  <si>
    <t>张帅凯</t>
  </si>
  <si>
    <t>刘姮</t>
  </si>
  <si>
    <t>孙敏洁</t>
  </si>
  <si>
    <t>徐丽</t>
  </si>
  <si>
    <t>徐丽佳</t>
  </si>
  <si>
    <t>邵自航</t>
  </si>
  <si>
    <t>金晨</t>
  </si>
  <si>
    <t>严晔</t>
  </si>
  <si>
    <t>员工号</t>
  </si>
  <si>
    <t>问题类型</t>
  </si>
  <si>
    <t>无法开机，保修政策</t>
  </si>
  <si>
    <t>苏宁7天无理由退货</t>
  </si>
  <si>
    <t>新机使用</t>
  </si>
  <si>
    <t>墨盒装取</t>
  </si>
  <si>
    <t>无法打印</t>
  </si>
  <si>
    <t>墨盒漏墨</t>
  </si>
  <si>
    <t>打印问题</t>
  </si>
  <si>
    <t>打印全白</t>
  </si>
  <si>
    <t>2132驱动安装</t>
  </si>
  <si>
    <t>墨盒问题</t>
  </si>
  <si>
    <t>处理时长</t>
  </si>
  <si>
    <t>18分钟</t>
  </si>
  <si>
    <t>Record ID</t>
  </si>
  <si>
    <t>开头10</t>
  </si>
  <si>
    <t>开场白</t>
  </si>
  <si>
    <t>收集客户信息（电话，email，用户称呼）</t>
  </si>
  <si>
    <t>技术40</t>
  </si>
  <si>
    <t>确认和理解用户问题</t>
  </si>
  <si>
    <t>收集并核实客户所遇到的故障现象，如显示的错误信息，灯闪烁的状态，什么时候出现噪声等等。</t>
  </si>
  <si>
    <t xml:space="preserve">收集并核实与此故障有关的信息，以便可以更有效的解决客户问题，如机器最后一次工作是什么时候，这个故障是否重现等等。 </t>
  </si>
  <si>
    <t>掌握基本技术知识</t>
  </si>
  <si>
    <t>Troubleshooting（诊断思路）是否正确并有逻辑性</t>
  </si>
  <si>
    <t>解决方案正确并完整</t>
  </si>
  <si>
    <t>是否可以提供简便可行的solution</t>
  </si>
  <si>
    <t>沟通35</t>
  </si>
  <si>
    <t>礼貌态度</t>
  </si>
  <si>
    <t>有效倾听，如是否有抢话</t>
  </si>
  <si>
    <t>积极主动，自信，热情的应对，有专业水准</t>
  </si>
  <si>
    <t>语速语气语调，如口音</t>
  </si>
  <si>
    <t>工程师可以根据客户的理解水平，来提供适合客户的方案。</t>
  </si>
  <si>
    <t>同理心，如是否站在客户角度考虑问题</t>
  </si>
  <si>
    <t>基本流程10</t>
  </si>
  <si>
    <t>正确Hold及、派单、耗材流程、升级等流程</t>
  </si>
  <si>
    <t>结尾5</t>
  </si>
  <si>
    <t>确认问题及解决方案的结束语</t>
  </si>
  <si>
    <t>系统工具</t>
  </si>
  <si>
    <t>cdax系统使用（准确率和熟练度）</t>
  </si>
  <si>
    <t>workshop等资料工具的使用</t>
  </si>
  <si>
    <t>其他</t>
  </si>
  <si>
    <t>作为顾客打分，对整体服务评分。(0-10)</t>
  </si>
  <si>
    <t>总分A（top2来计算）</t>
  </si>
  <si>
    <t>总分B（以top2来计算，但加入了权重）</t>
  </si>
  <si>
    <t>总分C(总分制)</t>
  </si>
  <si>
    <t>备注</t>
  </si>
  <si>
    <t xml:space="preserve">1.语气平淡，缺乏热情及敬语 2.收集序列号方式太笼统 </t>
  </si>
  <si>
    <t>7天无理由退货一概不知，跟着用户跑题</t>
  </si>
  <si>
    <t>1.电话里面在自言自语，hold的时候在笑，出现反问用户，没有及时hold,出现冷场2.没有一开始跟用户收集型号，型号不知道在哪里找3.官网换货完全不知道</t>
  </si>
  <si>
    <t>1.在电话中缺少敬语，过分紧张2.对于装取墨盒不熟悉</t>
  </si>
  <si>
    <t xml:space="preserve">1.一直说你，电话冷场
2忘记换端口
3取消暂停的方法
</t>
  </si>
  <si>
    <t>1.一直在说你，电话冷场，Hold话术
2.技术流程有误，对于电脑系统不熟悉
3.保修，直接问用户有没有买过金牌，普通用户要求上门维修帮助用户派单</t>
  </si>
  <si>
    <t>1.冷场，语气有犹豫
2.墨盒加墨
3.联系京东客服，表示京东专业</t>
  </si>
  <si>
    <t>1.开场白太慢，机型一开始没有确认，多次冷场，偶尔有你，笑场,没有做到有效倾听
2.没有有效确认用户问题
3.对于售后解释话术有问题
4.DOA流程，没有及时升级</t>
  </si>
  <si>
    <t>1.有效倾听
2.替代9800的操作
3.未主动预约回电</t>
  </si>
  <si>
    <t>1.冷场比较严重，直接在电话中说有点紧张，没有合理的利用Mute，来电三次升级话术
2.没有第一时间主动核实用户的需求
3.没有有效倾听
4.不带用户直接操作，直接给出方案</t>
  </si>
  <si>
    <t>1.冷场
2.有效倾听，没有听清是此电脑
3.替代990c有问题</t>
  </si>
  <si>
    <t>1.不太自信（对于打印自检方式不自信不确认）    
2.冷场   
3.没确认墨盒的封条是否有去掉</t>
  </si>
  <si>
    <t>1.自检没去确认
2.Hold话术不标准、冷场</t>
  </si>
  <si>
    <t>1.礼貌用语，您，你不分，还有喂，清嗓子没按mute
2.对于Win10系统不熟悉时，没有及时想到其他办法
3.自检描述的不准确（取消键按住3秒，看到闪烁后松手即可）
4.解释话术太牵强了，对于USB接口的</t>
  </si>
  <si>
    <t>1.说话不流畅，太紧张
2.openning
3.对于压缩和安装理解有问题
4.对于技术方面没有思路
5.用户要求回电，也没有及时响应</t>
  </si>
  <si>
    <t>1.太紧张
2.用户表示要退机不走DOA</t>
  </si>
  <si>
    <t>* 使用1－5分别表示打分项目完成情况，4－5为达到要求</t>
  </si>
  <si>
    <t>* 作为顾客的打分使用类似AP Survey的打分</t>
  </si>
  <si>
    <t>* 如果系统工具项使用情况为No，但总分超过70，则需要加强系统工具使用情况才能上线</t>
  </si>
  <si>
    <t>* CIP 及格分数线为70</t>
  </si>
</sst>
</file>

<file path=xl/styles.xml><?xml version="1.0" encoding="utf-8"?>
<styleSheet xmlns="http://schemas.openxmlformats.org/spreadsheetml/2006/main">
  <numFmts count="7">
    <numFmt formatCode="mm/dd/yy;@" numFmtId="164"/>
    <numFmt formatCode="0.00_ " numFmtId="165"/>
    <numFmt formatCode="yyyy/m/d;@" numFmtId="166"/>
    <numFmt formatCode="_ &quot;￥&quot;* #,##0_ ;_ &quot;￥&quot;* \-#,##0_ ;_ &quot;￥&quot;* &quot;-&quot;_ ;_ @_ " numFmtId="167"/>
    <numFmt formatCode="_ &quot;￥&quot;* #,##0.00_ ;_ &quot;￥&quot;* \-#,##0.00_ ;_ &quot;￥&quot;* &quot;-&quot;??_ ;_ @_ " numFmtId="168"/>
    <numFmt formatCode="_ * #,##0_ ;_ * \-#,##0_ ;_ * &quot;-&quot;_ ;_ @_ " numFmtId="169"/>
    <numFmt formatCode="_ * #,##0.00_ ;_ * \-#,##0.00_ ;_ * &quot;-&quot;??_ ;_ @_ " numFmtId="170"/>
  </numFmts>
  <fonts count="29">
    <font>
      <name val="宋体"/>
      <charset val="134"/>
      <color theme="1"/>
      <sz val="11"/>
      <scheme val="minor"/>
    </font>
    <font>
      <name val="微软雅黑"/>
      <charset val="134"/>
      <sz val="10"/>
    </font>
    <font>
      <name val="宋体"/>
      <charset val="134"/>
      <color indexed="8"/>
      <sz val="11"/>
    </font>
    <font>
      <name val="宋体"/>
      <charset val="134"/>
      <b val="1"/>
      <color indexed="10"/>
      <sz val="12"/>
    </font>
    <font>
      <name val="宋体"/>
      <charset val="134"/>
      <b val="1"/>
      <color indexed="8"/>
      <sz val="11"/>
    </font>
    <font>
      <name val="宋体"/>
      <charset val="134"/>
      <sz val="12"/>
    </font>
    <font>
      <name val="宋体"/>
      <charset val="134"/>
      <b val="1"/>
      <sz val="11"/>
    </font>
    <font>
      <name val="宋体"/>
      <charset val="134"/>
      <sz val="10"/>
    </font>
    <font>
      <name val="Andale Sans UI"/>
      <charset val="134"/>
      <sz val="10"/>
    </font>
    <font>
      <name val="宋体"/>
      <charset val="134"/>
      <color indexed="8"/>
      <sz val="10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</fonts>
  <fills count="45">
    <fill>
      <patternFill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31"/>
      </patternFill>
    </fill>
    <fill>
      <patternFill patternType="solid">
        <fgColor indexed="21"/>
        <bgColor indexed="49"/>
      </patternFill>
    </fill>
    <fill>
      <patternFill patternType="solid">
        <fgColor indexed="31"/>
        <bgColor indexed="42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theme="6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E76A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applyAlignment="1" borderId="0" fillId="0" fontId="0" numFmtId="0">
      <alignment vertical="center"/>
    </xf>
    <xf applyAlignment="1" borderId="0" fillId="0" fontId="0" numFmtId="167">
      <alignment vertical="center"/>
    </xf>
    <xf applyAlignment="1" borderId="0" fillId="27" fontId="15" numFmtId="0">
      <alignment vertical="center"/>
    </xf>
    <xf applyAlignment="1" borderId="29" fillId="17" fontId="11" numFmtId="0">
      <alignment vertical="center"/>
    </xf>
    <xf applyAlignment="1" borderId="0" fillId="0" fontId="0" numFmtId="168">
      <alignment vertical="center"/>
    </xf>
    <xf applyAlignment="1" borderId="0" fillId="0" fontId="0" numFmtId="169">
      <alignment vertical="center"/>
    </xf>
    <xf applyAlignment="1" borderId="0" fillId="24" fontId="15" numFmtId="0">
      <alignment vertical="center"/>
    </xf>
    <xf applyAlignment="1" borderId="0" fillId="21" fontId="16" numFmtId="0">
      <alignment vertical="center"/>
    </xf>
    <xf applyAlignment="1" borderId="0" fillId="0" fontId="0" numFmtId="170">
      <alignment vertical="center"/>
    </xf>
    <xf applyAlignment="1" borderId="0" fillId="30" fontId="17" numFmtId="0">
      <alignment vertical="center"/>
    </xf>
    <xf applyAlignment="1" borderId="0" fillId="0" fontId="19" numFmtId="0">
      <alignment vertical="center"/>
    </xf>
    <xf applyAlignment="1" borderId="0" fillId="0" fontId="0" numFmtId="0">
      <alignment vertical="center"/>
    </xf>
    <xf applyAlignment="1" borderId="0" fillId="0" fontId="14" numFmtId="0">
      <alignment vertical="center"/>
    </xf>
    <xf applyAlignment="1" borderId="27" fillId="16" fontId="0" numFmtId="0">
      <alignment vertical="center"/>
    </xf>
    <xf applyAlignment="1" borderId="0" fillId="23" fontId="17" numFmtId="0">
      <alignment vertical="center"/>
    </xf>
    <xf applyAlignment="1" borderId="0" fillId="0" fontId="21" numFmtId="0">
      <alignment vertical="center"/>
    </xf>
    <xf applyAlignment="1" borderId="0" fillId="0" fontId="24" numFmtId="0">
      <alignment vertical="center"/>
    </xf>
    <xf applyAlignment="1" borderId="0" fillId="0" fontId="26" numFmtId="0">
      <alignment vertical="center"/>
    </xf>
    <xf applyAlignment="1" borderId="0" fillId="0" fontId="20" numFmtId="0">
      <alignment vertical="center"/>
    </xf>
    <xf applyAlignment="1" borderId="30" fillId="0" fontId="12" numFmtId="0">
      <alignment vertical="center"/>
    </xf>
    <xf applyAlignment="1" borderId="30" fillId="0" fontId="23" numFmtId="0">
      <alignment vertical="center"/>
    </xf>
    <xf applyAlignment="1" borderId="0" fillId="29" fontId="17" numFmtId="0">
      <alignment vertical="center"/>
    </xf>
    <xf applyAlignment="1" borderId="34" fillId="0" fontId="21" numFmtId="0">
      <alignment vertical="center"/>
    </xf>
    <xf applyAlignment="1" borderId="0" fillId="33" fontId="17" numFmtId="0">
      <alignment vertical="center"/>
    </xf>
    <xf applyAlignment="1" borderId="32" fillId="31" fontId="22" numFmtId="0">
      <alignment vertical="center"/>
    </xf>
    <xf applyAlignment="1" borderId="29" fillId="31" fontId="18" numFmtId="0">
      <alignment vertical="center"/>
    </xf>
    <xf applyAlignment="1" borderId="31" fillId="18" fontId="13" numFmtId="0">
      <alignment vertical="center"/>
    </xf>
    <xf applyAlignment="1" borderId="0" fillId="34" fontId="15" numFmtId="0">
      <alignment vertical="center"/>
    </xf>
    <xf applyAlignment="1" borderId="0" fillId="36" fontId="17" numFmtId="0">
      <alignment vertical="center"/>
    </xf>
    <xf applyAlignment="1" borderId="33" fillId="0" fontId="25" numFmtId="0">
      <alignment vertical="center"/>
    </xf>
    <xf applyAlignment="1" borderId="28" fillId="0" fontId="10" numFmtId="0">
      <alignment vertical="center"/>
    </xf>
    <xf applyAlignment="1" borderId="0" fillId="39" fontId="28" numFmtId="0">
      <alignment vertical="center"/>
    </xf>
    <xf applyAlignment="1" borderId="0" fillId="35" fontId="27" numFmtId="0">
      <alignment vertical="center"/>
    </xf>
    <xf applyAlignment="1" borderId="0" fillId="38" fontId="15" numFmtId="0">
      <alignment vertical="center"/>
    </xf>
    <xf applyAlignment="1" borderId="0" fillId="22" fontId="17" numFmtId="0">
      <alignment vertical="center"/>
    </xf>
    <xf applyAlignment="1" borderId="0" fillId="20" fontId="15" numFmtId="0">
      <alignment vertical="center"/>
    </xf>
    <xf applyAlignment="1" borderId="0" fillId="26" fontId="15" numFmtId="0">
      <alignment vertical="center"/>
    </xf>
    <xf applyAlignment="1" borderId="0" fillId="37" fontId="15" numFmtId="0">
      <alignment vertical="center"/>
    </xf>
    <xf applyAlignment="1" borderId="0" fillId="28" fontId="15" numFmtId="0">
      <alignment vertical="center"/>
    </xf>
    <xf applyAlignment="1" borderId="0" fillId="32" fontId="17" numFmtId="0">
      <alignment vertical="center"/>
    </xf>
    <xf applyAlignment="1" borderId="0" fillId="42" fontId="17" numFmtId="0">
      <alignment vertical="center"/>
    </xf>
    <xf applyAlignment="1" borderId="0" fillId="41" fontId="15" numFmtId="0">
      <alignment vertical="center"/>
    </xf>
    <xf applyAlignment="1" borderId="0" fillId="0" fontId="2" numFmtId="0">
      <alignment vertical="center"/>
    </xf>
    <xf applyAlignment="1" borderId="0" fillId="19" fontId="15" numFmtId="0">
      <alignment vertical="center"/>
    </xf>
    <xf applyAlignment="1" borderId="0" fillId="9" fontId="17" numFmtId="0">
      <alignment vertical="center"/>
    </xf>
    <xf applyAlignment="1" borderId="0" fillId="25" fontId="15" numFmtId="0">
      <alignment vertical="center"/>
    </xf>
    <xf applyAlignment="1" borderId="0" fillId="40" fontId="17" numFmtId="0">
      <alignment vertical="center"/>
    </xf>
    <xf applyAlignment="1" borderId="0" fillId="6" fontId="17" numFmtId="0">
      <alignment vertical="center"/>
    </xf>
    <xf applyAlignment="1" borderId="0" fillId="43" fontId="15" numFmtId="0">
      <alignment vertical="center"/>
    </xf>
    <xf applyAlignment="1" borderId="0" fillId="44" fontId="17" numFmtId="0">
      <alignment vertical="center"/>
    </xf>
    <xf borderId="0" fillId="0" fontId="1" numFmtId="0"/>
  </cellStyleXfs>
  <cellXfs count="96">
    <xf applyAlignment="1" borderId="0" fillId="0" fontId="0" numFmtId="0" pivotButton="0" quotePrefix="0" xfId="0">
      <alignment vertical="center"/>
    </xf>
    <xf borderId="0" fillId="0" fontId="1" numFmtId="0" pivotButton="0" quotePrefix="0" xfId="0"/>
    <xf applyAlignment="1" borderId="1" fillId="0" fontId="2" numFmtId="0" pivotButton="0" quotePrefix="0" xfId="42">
      <alignment vertical="center"/>
    </xf>
    <xf applyAlignment="1" borderId="2" fillId="2" fontId="2" numFmtId="0" pivotButton="0" quotePrefix="0" xfId="42">
      <alignment vertical="center"/>
    </xf>
    <xf applyAlignment="1" borderId="1" fillId="3" fontId="2" numFmtId="0" pivotButton="0" quotePrefix="0" xfId="42">
      <alignment vertical="center"/>
    </xf>
    <xf borderId="0" fillId="0" fontId="1" numFmtId="0" pivotButton="0" quotePrefix="0" xfId="0"/>
    <xf applyAlignment="1" borderId="3" fillId="4" fontId="3" numFmtId="0" pivotButton="0" quotePrefix="0" xfId="42">
      <alignment vertical="center"/>
    </xf>
    <xf applyAlignment="1" borderId="4" fillId="4" fontId="3" numFmtId="0" pivotButton="0" quotePrefix="0" xfId="42">
      <alignment vertical="center"/>
    </xf>
    <xf applyAlignment="1" borderId="5" fillId="5" fontId="2" numFmtId="164" pivotButton="0" quotePrefix="0" xfId="42">
      <alignment horizontal="center" vertical="center"/>
    </xf>
    <xf applyAlignment="1" borderId="5" fillId="4" fontId="4" numFmtId="0" pivotButton="0" quotePrefix="0" xfId="42">
      <alignment vertical="center"/>
    </xf>
    <xf applyAlignment="1" borderId="6" fillId="6" fontId="5" numFmtId="0" pivotButton="0" quotePrefix="0" xfId="0">
      <alignment horizontal="center" vertical="center"/>
    </xf>
    <xf applyAlignment="1" borderId="6" fillId="6" fontId="0" numFmtId="0" pivotButton="0" quotePrefix="0" xfId="0">
      <alignment horizontal="center" vertical="center"/>
    </xf>
    <xf applyAlignment="1" borderId="5" fillId="3" fontId="2" numFmtId="0" pivotButton="0" quotePrefix="0" xfId="42">
      <alignment horizontal="center" vertical="center" wrapText="1"/>
    </xf>
    <xf applyAlignment="1" borderId="1" fillId="3" fontId="2" numFmtId="0" pivotButton="0" quotePrefix="0" xfId="42">
      <alignment horizontal="center" vertical="center"/>
    </xf>
    <xf applyAlignment="1" borderId="7" fillId="4" fontId="4" numFmtId="0" pivotButton="0" quotePrefix="0" xfId="42">
      <alignment vertical="center"/>
    </xf>
    <xf applyAlignment="1" borderId="8" fillId="2" fontId="4" numFmtId="0" pivotButton="0" quotePrefix="0" xfId="42">
      <alignment vertical="center"/>
    </xf>
    <xf applyAlignment="1" borderId="9" fillId="4" fontId="4" numFmtId="0" pivotButton="0" quotePrefix="0" xfId="42">
      <alignment vertical="center"/>
    </xf>
    <xf applyAlignment="1" borderId="10" fillId="4" fontId="4" numFmtId="0" pivotButton="0" quotePrefix="0" xfId="42">
      <alignment vertical="center"/>
    </xf>
    <xf applyAlignment="1" borderId="11" fillId="4" fontId="4" numFmtId="0" pivotButton="0" quotePrefix="0" xfId="42">
      <alignment vertical="center"/>
    </xf>
    <xf applyAlignment="1" borderId="12" fillId="4" fontId="4" numFmtId="0" pivotButton="0" quotePrefix="0" xfId="42">
      <alignment vertical="center"/>
    </xf>
    <xf applyAlignment="1" borderId="13" fillId="3" fontId="2" numFmtId="0" pivotButton="0" quotePrefix="0" xfId="42">
      <alignment vertical="center"/>
    </xf>
    <xf applyAlignment="1" borderId="14" fillId="4" fontId="4" numFmtId="0" pivotButton="0" quotePrefix="0" xfId="42">
      <alignment vertical="center"/>
    </xf>
    <xf applyAlignment="1" borderId="12" fillId="4" fontId="6" numFmtId="0" pivotButton="0" quotePrefix="0" xfId="42">
      <alignment vertical="center" wrapText="1"/>
    </xf>
    <xf applyAlignment="1" borderId="15" fillId="4" fontId="4" numFmtId="0" pivotButton="0" quotePrefix="0" xfId="42">
      <alignment vertical="center"/>
    </xf>
    <xf applyAlignment="1" borderId="5" fillId="4" fontId="4" numFmtId="0" pivotButton="0" quotePrefix="0" xfId="42">
      <alignment horizontal="center" vertical="center"/>
    </xf>
    <xf applyAlignment="1" borderId="15" fillId="4" fontId="4" numFmtId="0" pivotButton="0" quotePrefix="0" xfId="42">
      <alignment horizontal="center" vertical="center"/>
    </xf>
    <xf applyAlignment="1" borderId="14" fillId="2" fontId="4" numFmtId="0" pivotButton="0" quotePrefix="0" xfId="42">
      <alignment vertical="center"/>
    </xf>
    <xf applyAlignment="1" borderId="12" fillId="2" fontId="4" numFmtId="0" pivotButton="0" quotePrefix="0" xfId="42">
      <alignment vertical="center"/>
    </xf>
    <xf applyAlignment="1" borderId="11" fillId="2" fontId="4" numFmtId="0" pivotButton="0" quotePrefix="0" xfId="42">
      <alignment vertical="center"/>
    </xf>
    <xf applyAlignment="1" borderId="16" fillId="2" fontId="4" numFmtId="0" pivotButton="0" quotePrefix="0" xfId="42">
      <alignment horizontal="center" vertical="center"/>
    </xf>
    <xf applyAlignment="1" borderId="17" fillId="4" fontId="4" numFmtId="0" pivotButton="0" quotePrefix="0" xfId="42">
      <alignment vertical="center"/>
    </xf>
    <xf applyAlignment="1" borderId="18" fillId="4" fontId="4" numFmtId="0" pivotButton="0" quotePrefix="0" xfId="42">
      <alignment vertical="center"/>
    </xf>
    <xf applyAlignment="1" borderId="5" fillId="7" fontId="2" numFmtId="10" pivotButton="0" quotePrefix="0" xfId="50">
      <alignment horizontal="center" vertical="center"/>
    </xf>
    <xf applyAlignment="1" borderId="19" fillId="4" fontId="4" numFmtId="0" pivotButton="0" quotePrefix="0" xfId="42">
      <alignment vertical="center"/>
    </xf>
    <xf applyAlignment="1" borderId="20" fillId="4" fontId="4" numFmtId="0" pivotButton="0" quotePrefix="0" xfId="42">
      <alignment vertical="center"/>
    </xf>
    <xf applyAlignment="1" borderId="21" fillId="3" fontId="2" numFmtId="0" pivotButton="0" quotePrefix="0" xfId="42">
      <alignment vertical="center" wrapText="1"/>
    </xf>
    <xf applyAlignment="1" borderId="0" fillId="0" fontId="2" numFmtId="0" pivotButton="0" quotePrefix="0" xfId="42">
      <alignment vertical="center"/>
    </xf>
    <xf applyAlignment="1" borderId="0" fillId="0" fontId="2" numFmtId="0" pivotButton="0" quotePrefix="0" xfId="42">
      <alignment vertical="center"/>
    </xf>
    <xf applyAlignment="1" borderId="0" fillId="0" fontId="2" numFmtId="0" pivotButton="0" quotePrefix="0" xfId="42">
      <alignment vertical="center"/>
    </xf>
    <xf applyAlignment="1" borderId="18" fillId="0" fontId="2" numFmtId="0" pivotButton="0" quotePrefix="0" xfId="42">
      <alignment vertical="center"/>
    </xf>
    <xf applyAlignment="1" borderId="22" fillId="2" fontId="2" numFmtId="0" pivotButton="0" quotePrefix="0" xfId="42">
      <alignment vertical="center"/>
    </xf>
    <xf applyAlignment="1" borderId="18" fillId="3" fontId="2" numFmtId="0" pivotButton="0" quotePrefix="0" xfId="42">
      <alignment vertical="center"/>
    </xf>
    <xf applyAlignment="1" borderId="6" fillId="6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horizontal="left" vertical="center" wrapText="1"/>
    </xf>
    <xf applyAlignment="1" borderId="0" fillId="0" fontId="7" numFmtId="0" pivotButton="0" quotePrefix="0" xfId="0">
      <alignment horizontal="left" vertical="center" wrapText="1"/>
    </xf>
    <xf applyAlignment="1" borderId="0" fillId="0" fontId="0" numFmtId="165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23" fillId="8" fontId="0" numFmtId="0" pivotButton="0" quotePrefix="0" xfId="0">
      <alignment horizontal="center" vertical="center"/>
    </xf>
    <xf applyAlignment="1" borderId="23" fillId="6" fontId="0" numFmtId="0" pivotButton="0" quotePrefix="0" xfId="0">
      <alignment horizontal="center" vertical="center"/>
    </xf>
    <xf applyAlignment="1" borderId="23" fillId="9" fontId="0" numFmtId="0" pivotButton="0" quotePrefix="0" xfId="0">
      <alignment horizontal="center" vertical="center"/>
    </xf>
    <xf applyAlignment="1" borderId="6" fillId="10" fontId="0" numFmtId="166" pivotButton="0" quotePrefix="0" xfId="0">
      <alignment horizontal="center" vertical="center"/>
    </xf>
    <xf applyAlignment="1" borderId="6" fillId="10" fontId="0" numFmtId="14" pivotButton="0" quotePrefix="0" xfId="0">
      <alignment horizontal="center" vertical="center"/>
    </xf>
    <xf applyAlignment="1" borderId="6" fillId="1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11" fontId="0" numFmtId="166" pivotButton="0" quotePrefix="0" xfId="0">
      <alignment horizontal="center" vertical="center"/>
    </xf>
    <xf applyAlignment="1" borderId="6" fillId="11" fontId="0" numFmtId="14" pivotButton="0" quotePrefix="0" xfId="0">
      <alignment horizontal="center" vertical="center"/>
    </xf>
    <xf applyAlignment="1" borderId="6" fillId="11" fontId="0" numFmtId="0" pivotButton="0" quotePrefix="0" xfId="0">
      <alignment horizontal="center" vertical="center"/>
    </xf>
    <xf applyAlignment="1" borderId="23" fillId="11" fontId="0" numFmtId="0" pivotButton="0" quotePrefix="0" xfId="0">
      <alignment horizontal="center" vertical="center"/>
    </xf>
    <xf applyAlignment="1" borderId="24" fillId="11" fontId="0" numFmtId="0" pivotButton="0" quotePrefix="0" xfId="0">
      <alignment horizontal="center" vertical="center"/>
    </xf>
    <xf applyAlignment="1" borderId="23" fillId="12" fontId="0" numFmtId="0" pivotButton="0" quotePrefix="0" xfId="0">
      <alignment horizontal="center" vertical="center"/>
    </xf>
    <xf applyAlignment="1" borderId="23" fillId="13" fontId="0" numFmtId="0" pivotButton="0" quotePrefix="0" xfId="0">
      <alignment horizontal="center" vertical="center"/>
    </xf>
    <xf applyAlignment="1" borderId="23" fillId="6" fontId="0" numFmtId="165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23" fillId="6" fontId="0" numFmtId="0" pivotButton="0" quotePrefix="0" xfId="0">
      <alignment horizontal="left" vertical="center"/>
    </xf>
    <xf applyAlignment="1" borderId="6" fillId="0" fontId="0" numFmtId="165" pivotButton="0" quotePrefix="0" xfId="0">
      <alignment horizontal="center" vertical="center"/>
    </xf>
    <xf applyAlignment="1" borderId="23" fillId="0" fontId="0" numFmtId="0" pivotButton="0" quotePrefix="0" xfId="0">
      <alignment horizontal="left" vertical="center" wrapText="1"/>
    </xf>
    <xf applyAlignment="1" borderId="25" fillId="0" fontId="0" numFmtId="0" pivotButton="0" quotePrefix="0" xfId="0">
      <alignment horizontal="left" vertical="center"/>
    </xf>
    <xf applyAlignment="1" borderId="24" fillId="0" fontId="0" numFmtId="0" pivotButton="0" quotePrefix="0" xfId="0">
      <alignment horizontal="left" vertical="center"/>
    </xf>
    <xf applyAlignment="1" borderId="23" fillId="0" fontId="0" numFmtId="0" pivotButton="0" quotePrefix="0" xfId="0">
      <alignment horizontal="center" vertical="center"/>
    </xf>
    <xf applyAlignment="1" borderId="23" fillId="0" fontId="0" numFmtId="165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24" fillId="0" fontId="0" numFmtId="165" pivotButton="0" quotePrefix="0" xfId="0">
      <alignment horizontal="center" vertical="center"/>
    </xf>
    <xf applyAlignment="1" borderId="23" fillId="0" fontId="0" numFmtId="0" pivotButton="0" quotePrefix="0" xfId="0">
      <alignment horizontal="left" vertical="center"/>
    </xf>
    <xf applyAlignment="1" borderId="23" fillId="6" fontId="0" numFmtId="0" pivotButton="0" quotePrefix="0" xfId="0">
      <alignment vertical="center"/>
    </xf>
    <xf applyAlignment="1" borderId="23" fillId="6" fontId="0" numFmtId="0" pivotButton="0" quotePrefix="0" xfId="0">
      <alignment vertical="center"/>
    </xf>
    <xf applyAlignment="1" borderId="26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6" fillId="14" fontId="0" numFmtId="10" pivotButton="0" quotePrefix="0" xfId="0">
      <alignment horizontal="center" vertical="center"/>
    </xf>
    <xf applyAlignment="1" applyProtection="1" borderId="6" fillId="0" fontId="9" numFmtId="0" pivotButton="0" quotePrefix="0" xfId="0">
      <alignment horizontal="center" vertical="center"/>
      <protection hidden="0" locked="0"/>
    </xf>
    <xf applyAlignment="1" applyProtection="1" borderId="6" fillId="15" fontId="9" numFmtId="0" pivotButton="0" quotePrefix="0" xfId="0">
      <alignment horizontal="center" vertical="center"/>
      <protection hidden="0" locked="0"/>
    </xf>
    <xf borderId="0" fillId="0" fontId="0" numFmtId="0" pivotButton="0" quotePrefix="0" xfId="0"/>
    <xf applyAlignment="1" borderId="0" fillId="0" fontId="0" numFmtId="165" pivotButton="0" quotePrefix="0" xfId="0">
      <alignment horizontal="center" vertical="center"/>
    </xf>
    <xf applyAlignment="1" borderId="23" fillId="6" fontId="0" numFmtId="165" pivotButton="0" quotePrefix="0" xfId="0">
      <alignment horizontal="center" vertical="center"/>
    </xf>
    <xf applyAlignment="1" borderId="6" fillId="10" fontId="0" numFmtId="166" pivotButton="0" quotePrefix="0" xfId="0">
      <alignment horizontal="center" vertical="center"/>
    </xf>
    <xf applyAlignment="1" borderId="6" fillId="0" fontId="0" numFmtId="165" pivotButton="0" quotePrefix="0" xfId="0">
      <alignment horizontal="center" vertical="center"/>
    </xf>
    <xf applyAlignment="1" borderId="6" fillId="11" fontId="0" numFmtId="166" pivotButton="0" quotePrefix="0" xfId="0">
      <alignment horizontal="center" vertical="center"/>
    </xf>
    <xf applyAlignment="1" borderId="23" fillId="0" fontId="0" numFmtId="165" pivotButton="0" quotePrefix="0" xfId="0">
      <alignment horizontal="center" vertical="center"/>
    </xf>
    <xf applyAlignment="1" borderId="24" fillId="0" fontId="0" numFmtId="165" pivotButton="0" quotePrefix="0" xfId="0">
      <alignment horizontal="center" vertical="center"/>
    </xf>
    <xf applyAlignment="1" borderId="5" fillId="5" fontId="2" numFmtId="164" pivotButton="0" quotePrefix="0" xfId="42">
      <alignment horizontal="center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name="Normal 2" xfId="42"/>
    <cellStyle builtinId="43" name="40% - 强调文字颜色 4" xfId="43"/>
    <cellStyle builtinId="45" name="强调文字颜色 5" xfId="44"/>
    <cellStyle builtinId="47" name="40% - 强调文字颜色 5" xfId="45"/>
    <cellStyle builtinId="48" name="60% - 强调文字颜色 5" xfId="46"/>
    <cellStyle builtinId="49" name="强调文字颜色 6" xfId="47"/>
    <cellStyle builtinId="51" name="40% - 强调文字颜色 6" xfId="48"/>
    <cellStyle builtinId="52" name="60% - 强调文字颜色 6" xfId="49"/>
    <cellStyle name="Percent 2" xfId="50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U30"/>
  <sheetViews>
    <sheetView workbookViewId="0">
      <selection activeCell="E34" sqref="E34"/>
    </sheetView>
  </sheetViews>
  <sheetFormatPr baseColWidth="8" defaultColWidth="9" defaultRowHeight="13.5" outlineLevelCol="0"/>
  <cols>
    <col customWidth="1" max="2" min="2" style="83" width="12.625"/>
    <col customWidth="1" max="5" min="3" style="83" width="9"/>
    <col customWidth="1" max="7" min="7" style="83" width="12.625"/>
    <col customWidth="1" max="21" min="8" style="83" width="9"/>
  </cols>
  <sheetData>
    <row r="2" spans="1:21">
      <c r="B2" s="84">
        <f>#REF!</f>
        <v/>
      </c>
      <c r="C2" s="84">
        <f>#REF!</f>
        <v/>
      </c>
      <c r="D2" s="84">
        <f>#REF!</f>
        <v/>
      </c>
      <c r="E2" s="84">
        <f>#REF!</f>
        <v/>
      </c>
      <c r="F2" s="84">
        <f>#REF!</f>
        <v/>
      </c>
      <c r="G2" s="84">
        <f>#REF!</f>
        <v/>
      </c>
      <c r="H2" s="84">
        <f>#REF!</f>
        <v/>
      </c>
      <c r="I2" s="84">
        <f>#REF!</f>
        <v/>
      </c>
      <c r="J2" s="84">
        <f>#REF!</f>
        <v/>
      </c>
      <c r="K2" s="84">
        <f>#REF!</f>
        <v/>
      </c>
      <c r="L2" s="84">
        <f>#REF!</f>
        <v/>
      </c>
      <c r="M2" s="84">
        <f>#REF!</f>
        <v/>
      </c>
      <c r="N2" s="84">
        <f>#REF!</f>
        <v/>
      </c>
      <c r="O2" s="84">
        <f>#REF!</f>
        <v/>
      </c>
      <c r="P2" s="84">
        <f>#REF!</f>
        <v/>
      </c>
      <c r="Q2" s="84">
        <f>#REF!</f>
        <v/>
      </c>
      <c r="R2" s="84">
        <f>#REF!</f>
        <v/>
      </c>
      <c r="S2" s="84">
        <f>#REF!</f>
        <v/>
      </c>
    </row>
    <row r="3" spans="1:21">
      <c r="A3" s="85" t="s">
        <v>0</v>
      </c>
      <c r="B3" s="83">
        <f>#REF!/#REF!</f>
        <v/>
      </c>
      <c r="C3" s="83">
        <f>#REF!/#REF!</f>
        <v/>
      </c>
      <c r="D3" s="83">
        <f>#REF!/#REF!</f>
        <v/>
      </c>
      <c r="E3" s="83">
        <f>#REF!/#REF!</f>
        <v/>
      </c>
      <c r="F3" s="83">
        <f>#REF!/#REF!</f>
        <v/>
      </c>
      <c r="G3" s="83">
        <f>#REF!/#REF!</f>
        <v/>
      </c>
      <c r="H3" s="83">
        <f>#REF!/#REF!</f>
        <v/>
      </c>
      <c r="I3" s="83">
        <f>#REF!/#REF!</f>
        <v/>
      </c>
      <c r="J3" s="83">
        <f>#REF!/#REF!</f>
        <v/>
      </c>
      <c r="K3" s="83">
        <f>#REF!/#REF!</f>
        <v/>
      </c>
      <c r="L3" s="83">
        <f>#REF!/#REF!</f>
        <v/>
      </c>
      <c r="M3" s="83">
        <f>#REF!/#REF!</f>
        <v/>
      </c>
      <c r="N3" s="83">
        <f>#REF!/#REF!</f>
        <v/>
      </c>
      <c r="O3" s="83">
        <f>#REF!/#REF!</f>
        <v/>
      </c>
      <c r="P3" s="83">
        <f>#REF!/#REF!</f>
        <v/>
      </c>
      <c r="Q3" s="83">
        <f>#REF!/#REF!</f>
        <v/>
      </c>
      <c r="R3" s="83">
        <f>#REF!/#REF!</f>
        <v/>
      </c>
      <c r="S3" s="83">
        <f>#REF!/#REF!</f>
        <v/>
      </c>
      <c r="T3" s="83">
        <f>#REF!/#REF!</f>
        <v/>
      </c>
      <c r="U3" s="83">
        <f>#REF!/#REF!</f>
        <v/>
      </c>
    </row>
    <row r="4" spans="1:21">
      <c r="A4" s="85" t="s">
        <v>1</v>
      </c>
      <c r="B4" s="83">
        <f>#REF!/#REF!</f>
        <v/>
      </c>
      <c r="C4" s="83">
        <f>#REF!/#REF!</f>
        <v/>
      </c>
      <c r="D4" s="83">
        <f>#REF!/#REF!</f>
        <v/>
      </c>
      <c r="E4" s="83">
        <f>#REF!/#REF!</f>
        <v/>
      </c>
      <c r="F4" s="83">
        <f>#REF!/#REF!</f>
        <v/>
      </c>
      <c r="G4" s="83">
        <f>#REF!/#REF!</f>
        <v/>
      </c>
      <c r="H4" s="83">
        <f>#REF!/#REF!</f>
        <v/>
      </c>
      <c r="I4" s="83">
        <f>#REF!/#REF!</f>
        <v/>
      </c>
      <c r="J4" s="83">
        <f>#REF!/#REF!</f>
        <v/>
      </c>
      <c r="K4" s="83">
        <f>#REF!/#REF!</f>
        <v/>
      </c>
      <c r="L4" s="83">
        <f>#REF!/#REF!</f>
        <v/>
      </c>
      <c r="M4" s="83">
        <f>#REF!/#REF!</f>
        <v/>
      </c>
      <c r="N4" s="83">
        <f>#REF!/#REF!</f>
        <v/>
      </c>
      <c r="O4" s="83">
        <f>#REF!/#REF!</f>
        <v/>
      </c>
      <c r="P4" s="83">
        <f>#REF!/#REF!</f>
        <v/>
      </c>
      <c r="Q4" s="83">
        <f>#REF!/#REF!</f>
        <v/>
      </c>
    </row>
    <row r="5" spans="1:21">
      <c r="A5" s="85" t="s">
        <v>2</v>
      </c>
      <c r="B5" s="83">
        <f>#REF!/#REF!</f>
        <v/>
      </c>
      <c r="C5" s="83">
        <f>#REF!/#REF!</f>
        <v/>
      </c>
      <c r="D5" s="83">
        <f>#REF!/#REF!</f>
        <v/>
      </c>
      <c r="E5" s="83">
        <f>#REF!/#REF!</f>
        <v/>
      </c>
      <c r="F5" s="83">
        <f>#REF!/#REF!</f>
        <v/>
      </c>
      <c r="G5" s="83">
        <f>#REF!/#REF!</f>
        <v/>
      </c>
      <c r="H5" s="83">
        <f>#REF!/#REF!</f>
        <v/>
      </c>
      <c r="I5" s="83">
        <f>#REF!/#REF!</f>
        <v/>
      </c>
      <c r="J5" s="83">
        <f>#REF!/#REF!</f>
        <v/>
      </c>
      <c r="K5" s="83">
        <f>#REF!/#REF!</f>
        <v/>
      </c>
      <c r="L5" s="83">
        <f>#REF!/#REF!</f>
        <v/>
      </c>
      <c r="M5" s="83">
        <f>#REF!/#REF!</f>
        <v/>
      </c>
      <c r="N5" s="83">
        <f>#REF!/#REF!</f>
        <v/>
      </c>
      <c r="O5" s="83">
        <f>#REF!/#REF!</f>
        <v/>
      </c>
      <c r="P5" s="83">
        <f>#REF!/#REF!</f>
        <v/>
      </c>
      <c r="Q5" s="83">
        <f>#REF!/#REF!</f>
        <v/>
      </c>
    </row>
    <row r="6" spans="1:21">
      <c r="A6" s="85" t="s">
        <v>3</v>
      </c>
      <c r="B6" s="83">
        <f>#REF!/#REF!</f>
        <v/>
      </c>
      <c r="C6" s="83">
        <f>#REF!/#REF!</f>
        <v/>
      </c>
      <c r="D6" s="83">
        <f>#REF!/#REF!</f>
        <v/>
      </c>
      <c r="E6" s="83">
        <f>#REF!/#REF!</f>
        <v/>
      </c>
      <c r="F6" s="83">
        <f>#REF!/#REF!</f>
        <v/>
      </c>
      <c r="G6" s="83">
        <f>#REF!/#REF!</f>
        <v/>
      </c>
      <c r="H6" s="83">
        <f>#REF!/#REF!</f>
        <v/>
      </c>
      <c r="I6" s="83">
        <f>#REF!/#REF!</f>
        <v/>
      </c>
      <c r="J6" s="83">
        <f>#REF!/#REF!</f>
        <v/>
      </c>
      <c r="K6" s="83">
        <f>#REF!/#REF!</f>
        <v/>
      </c>
      <c r="L6" s="83">
        <f>#REF!/#REF!</f>
        <v/>
      </c>
      <c r="M6" s="83">
        <f>#REF!/#REF!</f>
        <v/>
      </c>
      <c r="N6" s="83">
        <f>#REF!/#REF!</f>
        <v/>
      </c>
      <c r="O6" s="83">
        <f>#REF!/#REF!</f>
        <v/>
      </c>
      <c r="P6" s="83">
        <f>#REF!/#REF!</f>
        <v/>
      </c>
      <c r="Q6" s="83">
        <f>#REF!/#REF!</f>
        <v/>
      </c>
    </row>
    <row r="7" spans="1:21">
      <c r="A7" s="85" t="s">
        <v>4</v>
      </c>
      <c r="B7" s="83">
        <f>#REF!/#REF!</f>
        <v/>
      </c>
      <c r="C7" s="83">
        <f>#REF!/#REF!</f>
        <v/>
      </c>
      <c r="D7" s="83">
        <f>#REF!/#REF!</f>
        <v/>
      </c>
      <c r="E7" s="83">
        <f>#REF!/#REF!</f>
        <v/>
      </c>
      <c r="F7" s="83">
        <f>#REF!/#REF!</f>
        <v/>
      </c>
      <c r="G7" s="83">
        <f>#REF!/#REF!</f>
        <v/>
      </c>
      <c r="H7" s="83">
        <f>#REF!/#REF!</f>
        <v/>
      </c>
      <c r="I7" s="83">
        <f>#REF!/#REF!</f>
        <v/>
      </c>
      <c r="J7" s="83">
        <f>#REF!/#REF!</f>
        <v/>
      </c>
      <c r="K7" s="83">
        <f>#REF!/#REF!</f>
        <v/>
      </c>
      <c r="L7" s="83">
        <f>#REF!/#REF!</f>
        <v/>
      </c>
      <c r="M7" s="83">
        <f>#REF!/#REF!</f>
        <v/>
      </c>
      <c r="N7" s="83">
        <f>#REF!/#REF!</f>
        <v/>
      </c>
      <c r="O7" s="83">
        <f>#REF!/#REF!</f>
        <v/>
      </c>
      <c r="P7" s="83">
        <f>#REF!/#REF!</f>
        <v/>
      </c>
      <c r="Q7" s="83" t="n">
        <v>0</v>
      </c>
    </row>
    <row r="8" spans="1:21">
      <c r="A8" s="85" t="s">
        <v>5</v>
      </c>
      <c r="B8" s="83">
        <f>#REF!/#REF!</f>
        <v/>
      </c>
      <c r="C8" s="83">
        <f>#REF!/#REF!</f>
        <v/>
      </c>
      <c r="D8" s="83">
        <f>#REF!/#REF!</f>
        <v/>
      </c>
      <c r="E8" s="83">
        <f>#REF!/#REF!</f>
        <v/>
      </c>
      <c r="F8" s="83">
        <f>#REF!/#REF!</f>
        <v/>
      </c>
      <c r="G8" s="83">
        <f>#REF!/#REF!</f>
        <v/>
      </c>
      <c r="H8" s="83">
        <f>#REF!/#REF!</f>
        <v/>
      </c>
      <c r="I8" s="83">
        <f>#REF!/#REF!</f>
        <v/>
      </c>
      <c r="J8" s="83">
        <f>#REF!/#REF!</f>
        <v/>
      </c>
      <c r="K8" s="83">
        <f>#REF!/#REF!</f>
        <v/>
      </c>
      <c r="L8" s="83">
        <f>#REF!/#REF!</f>
        <v/>
      </c>
      <c r="M8" s="83">
        <f>#REF!/#REF!</f>
        <v/>
      </c>
      <c r="N8" s="83">
        <f>#REF!/#REF!</f>
        <v/>
      </c>
      <c r="O8" s="83">
        <f>#REF!/#REF!</f>
        <v/>
      </c>
      <c r="P8" s="83">
        <f>#REF!/#REF!</f>
        <v/>
      </c>
      <c r="Q8" s="83">
        <f>#REF!/#REF!</f>
        <v/>
      </c>
    </row>
    <row r="9" spans="1:21">
      <c r="A9" s="85" t="s">
        <v>6</v>
      </c>
      <c r="B9" s="83">
        <f>#REF!/#REF!</f>
        <v/>
      </c>
      <c r="C9" s="83">
        <f>#REF!/#REF!</f>
        <v/>
      </c>
      <c r="D9" s="83">
        <f>#REF!/#REF!</f>
        <v/>
      </c>
      <c r="E9" s="83">
        <f>#REF!/#REF!</f>
        <v/>
      </c>
      <c r="F9" s="83">
        <f>#REF!/#REF!</f>
        <v/>
      </c>
      <c r="G9" s="83">
        <f>#REF!/#REF!</f>
        <v/>
      </c>
      <c r="H9" s="83">
        <f>#REF!/#REF!</f>
        <v/>
      </c>
      <c r="I9" s="83">
        <f>#REF!/#REF!</f>
        <v/>
      </c>
      <c r="J9" s="83">
        <f>#REF!/#REF!</f>
        <v/>
      </c>
      <c r="K9" s="83">
        <f>#REF!/#REF!</f>
        <v/>
      </c>
      <c r="L9" s="83">
        <f>#REF!/#REF!</f>
        <v/>
      </c>
      <c r="M9" s="83">
        <f>#REF!/#REF!</f>
        <v/>
      </c>
      <c r="N9" s="83">
        <f>#REF!/#REF!</f>
        <v/>
      </c>
      <c r="O9" s="83">
        <f>#REF!/#REF!</f>
        <v/>
      </c>
      <c r="P9" s="83">
        <f>#REF!/#REF!</f>
        <v/>
      </c>
    </row>
    <row r="10" spans="1:21">
      <c r="A10" s="86" t="s">
        <v>7</v>
      </c>
      <c r="B10" s="83">
        <f>#REF!/#REF!</f>
        <v/>
      </c>
      <c r="C10" s="83">
        <f>#REF!/#REF!</f>
        <v/>
      </c>
      <c r="D10" s="83">
        <f>#REF!/#REF!</f>
        <v/>
      </c>
    </row>
    <row r="30" spans="1:21">
      <c r="A30" t="s">
        <v>8</v>
      </c>
    </row>
  </sheetData>
  <conditionalFormatting sqref="B3:B10">
    <cfRule dxfId="0" priority="2" type="expression">
      <formula>"0&lt;B$3&lt;80%"</formula>
    </cfRule>
    <cfRule dxfId="1" priority="3" type="expression">
      <formula>B3=100%</formula>
    </cfRule>
  </conditionalFormatting>
  <conditionalFormatting sqref="C3:C10">
    <cfRule dxfId="1" priority="1" type="expression">
      <formula>"C3=100%"</formula>
    </cfRule>
  </conditionalFormatting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tabColor rgb="001072BA"/>
    <outlinePr summaryBelow="1" summaryRight="1"/>
    <pageSetUpPr/>
  </sheetPr>
  <dimension ref="A1:AA43"/>
  <sheetViews>
    <sheetView tabSelected="1" topLeftCell="A16" workbookViewId="0" zoomScale="130" zoomScaleNormal="130">
      <pane activePane="topRight" state="frozen" topLeftCell="S1" xSplit="6"/>
      <selection activeCell="A1" sqref="A1"/>
      <selection activeCell="T45" pane="topRight" sqref="T45"/>
    </sheetView>
  </sheetViews>
  <sheetFormatPr baseColWidth="8" defaultColWidth="9" defaultRowHeight="13.5" outlineLevelCol="0"/>
  <cols>
    <col customWidth="1" max="1" min="1" style="43" width="12.8833333333333"/>
    <col customWidth="1" max="3" min="2" style="43" width="11.5"/>
    <col customWidth="1" max="4" min="4" style="43" width="12.125"/>
    <col customWidth="1" max="5" min="5" style="87" width="11.05"/>
    <col customWidth="1" max="6" min="6" style="87" width="13.875"/>
    <col customWidth="1" max="7" min="7" style="87" width="14.25"/>
    <col customWidth="1" max="8" min="8" style="87" width="24.1333333333333"/>
    <col customWidth="1" max="9" min="9" style="87" width="19.75"/>
    <col customWidth="1" max="10" min="10" style="87" width="26.1583333333333"/>
    <col customWidth="1" max="11" min="11" style="87" width="19.225"/>
    <col customWidth="1" max="12" min="12" style="87" width="24.625"/>
    <col customWidth="1" max="13" min="13" style="87" width="19.375"/>
    <col customWidth="1" max="14" min="14" style="87" width="17.5"/>
    <col customWidth="1" max="15" min="15" style="87" width="19.125"/>
    <col customWidth="1" max="16" min="16" style="87" width="26.3"/>
    <col customWidth="1" max="17" min="17" style="87" width="22.7833333333333"/>
    <col customWidth="1" max="18" min="18" style="87" width="16.9166666666667"/>
    <col customWidth="1" max="19" min="19" style="43" width="9.03333333333333"/>
    <col customWidth="1" max="20" min="20" style="43" width="10.375"/>
    <col customWidth="1" max="21" min="21" style="43" width="7.79166666666667"/>
    <col customWidth="1" max="22" min="22" style="88" width="8.16666666666667"/>
    <col customWidth="1" max="23" min="23" style="43" width="9.233333333333331"/>
    <col customWidth="1" max="24" min="24" style="50" width="17.25"/>
    <col customWidth="1" max="25" min="25" style="87" width="16.625"/>
    <col customWidth="1" max="26" min="26" style="87" width="20.575"/>
    <col customWidth="1" max="27" min="27" style="51" width="19.5166666666667"/>
  </cols>
  <sheetData>
    <row r="1" spans="1:27">
      <c r="A1" s="52" t="s">
        <v>9</v>
      </c>
      <c r="B1" s="52" t="s">
        <v>10</v>
      </c>
      <c r="C1" s="52" t="s">
        <v>11</v>
      </c>
      <c r="D1" s="53" t="s">
        <v>12</v>
      </c>
      <c r="E1" s="53" t="s">
        <v>13</v>
      </c>
      <c r="F1" s="54" t="s">
        <v>14</v>
      </c>
      <c r="G1" s="54" t="s">
        <v>15</v>
      </c>
      <c r="H1" s="54" t="s">
        <v>16</v>
      </c>
      <c r="I1" s="54" t="s">
        <v>17</v>
      </c>
      <c r="J1" s="54" t="s">
        <v>18</v>
      </c>
      <c r="K1" s="54" t="s">
        <v>19</v>
      </c>
      <c r="L1" s="64" t="s">
        <v>20</v>
      </c>
      <c r="M1" s="64" t="s">
        <v>21</v>
      </c>
      <c r="N1" s="64" t="s">
        <v>22</v>
      </c>
      <c r="O1" s="64" t="s">
        <v>23</v>
      </c>
      <c r="P1" s="64" t="s">
        <v>24</v>
      </c>
      <c r="Q1" s="64" t="s">
        <v>25</v>
      </c>
      <c r="R1" s="65" t="s">
        <v>26</v>
      </c>
      <c r="S1" s="53" t="s">
        <v>27</v>
      </c>
      <c r="T1" s="53" t="s">
        <v>28</v>
      </c>
      <c r="U1" s="53" t="s">
        <v>29</v>
      </c>
      <c r="V1" s="89" t="s">
        <v>30</v>
      </c>
      <c r="W1" s="67" t="s">
        <v>31</v>
      </c>
      <c r="X1" s="68" t="s">
        <v>32</v>
      </c>
      <c r="Y1" s="79" t="s">
        <v>33</v>
      </c>
      <c r="Z1" s="79" t="s">
        <v>34</v>
      </c>
      <c r="AA1" s="79" t="s">
        <v>35</v>
      </c>
    </row>
    <row r="2" spans="1:27">
      <c r="A2" s="90" t="n">
        <v>43447</v>
      </c>
      <c r="B2" s="56" t="s">
        <v>36</v>
      </c>
      <c r="C2" s="56" t="s">
        <v>37</v>
      </c>
      <c r="D2" s="57" t="s">
        <v>38</v>
      </c>
      <c r="E2" s="57" t="s">
        <v>39</v>
      </c>
      <c r="F2" s="57" t="s">
        <v>40</v>
      </c>
      <c r="G2" s="58" t="n"/>
      <c r="H2" s="58" t="n"/>
      <c r="I2" s="58" t="n"/>
      <c r="J2" s="58" t="n"/>
      <c r="K2" s="58" t="n"/>
      <c r="L2" s="58" t="n"/>
      <c r="M2" s="58" t="n"/>
      <c r="N2" s="58" t="n"/>
      <c r="O2" s="58" t="n"/>
      <c r="P2" s="58" t="n"/>
      <c r="Q2" s="58" t="n"/>
      <c r="R2" s="58" t="n"/>
      <c r="S2" s="58" t="n">
        <v>100</v>
      </c>
      <c r="T2" s="58">
        <f>S2*0.8</f>
        <v/>
      </c>
      <c r="U2" s="58" t="n">
        <v>70</v>
      </c>
      <c r="V2" s="91">
        <f>U2/S2</f>
        <v/>
      </c>
      <c r="W2" s="58" t="s">
        <v>41</v>
      </c>
      <c r="X2" s="70" t="s">
        <v>42</v>
      </c>
      <c r="Y2" s="80" t="n"/>
      <c r="Z2" s="82" t="s">
        <v>43</v>
      </c>
      <c r="AA2" s="82" t="s">
        <v>44</v>
      </c>
    </row>
    <row r="3" spans="1:27">
      <c r="A3" s="90" t="n">
        <v>43447</v>
      </c>
      <c r="B3" s="56" t="s">
        <v>36</v>
      </c>
      <c r="C3" s="56" t="s">
        <v>37</v>
      </c>
      <c r="D3" s="57" t="s">
        <v>38</v>
      </c>
      <c r="E3" s="57" t="s">
        <v>39</v>
      </c>
      <c r="F3" s="57" t="s">
        <v>45</v>
      </c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58" t="n">
        <v>100</v>
      </c>
      <c r="T3" s="58">
        <f>S3*0.8</f>
        <v/>
      </c>
      <c r="U3" s="58" t="n">
        <v>71</v>
      </c>
      <c r="V3" s="91">
        <f>U3/S3</f>
        <v/>
      </c>
      <c r="W3" s="58" t="s">
        <v>46</v>
      </c>
      <c r="Y3" s="80" t="n"/>
      <c r="Z3" s="82" t="s">
        <v>47</v>
      </c>
      <c r="AA3" s="82" t="s">
        <v>48</v>
      </c>
    </row>
    <row r="4" spans="1:27">
      <c r="A4" s="90" t="n">
        <v>43447</v>
      </c>
      <c r="B4" s="56" t="s">
        <v>36</v>
      </c>
      <c r="C4" s="56" t="s">
        <v>37</v>
      </c>
      <c r="D4" s="57" t="s">
        <v>38</v>
      </c>
      <c r="E4" s="57" t="s">
        <v>39</v>
      </c>
      <c r="F4" s="57" t="s">
        <v>49</v>
      </c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  <c r="R4" s="43" t="n"/>
      <c r="S4" s="58" t="n">
        <v>100</v>
      </c>
      <c r="T4" s="58">
        <f>S4*0.8</f>
        <v/>
      </c>
      <c r="U4" s="58" t="n">
        <v>100</v>
      </c>
      <c r="V4" s="91">
        <f>U4/S4</f>
        <v/>
      </c>
      <c r="W4" s="58" t="s">
        <v>41</v>
      </c>
      <c r="Y4" s="80" t="n"/>
      <c r="Z4" s="82" t="s">
        <v>50</v>
      </c>
      <c r="AA4" s="82" t="s">
        <v>51</v>
      </c>
    </row>
    <row r="5" spans="1:27">
      <c r="A5" s="90" t="n">
        <v>43447</v>
      </c>
      <c r="B5" s="56" t="s">
        <v>36</v>
      </c>
      <c r="C5" s="56" t="s">
        <v>37</v>
      </c>
      <c r="D5" s="57" t="s">
        <v>38</v>
      </c>
      <c r="E5" s="57" t="s">
        <v>39</v>
      </c>
      <c r="F5" s="57" t="s">
        <v>52</v>
      </c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  <c r="S5" s="58" t="n">
        <v>100</v>
      </c>
      <c r="T5" s="58">
        <f>S5*0.8</f>
        <v/>
      </c>
      <c r="U5" s="58" t="n">
        <v>85</v>
      </c>
      <c r="V5" s="91">
        <f>U5/S5</f>
        <v/>
      </c>
      <c r="W5" s="58" t="s">
        <v>41</v>
      </c>
      <c r="Y5" s="80" t="n"/>
      <c r="Z5" s="82" t="s">
        <v>53</v>
      </c>
      <c r="AA5" s="82" t="s">
        <v>54</v>
      </c>
    </row>
    <row r="6" spans="1:27">
      <c r="A6" s="90" t="n">
        <v>43447</v>
      </c>
      <c r="B6" s="56" t="s">
        <v>36</v>
      </c>
      <c r="C6" s="56" t="s">
        <v>37</v>
      </c>
      <c r="D6" s="57" t="s">
        <v>38</v>
      </c>
      <c r="E6" s="57" t="s">
        <v>39</v>
      </c>
      <c r="F6" s="57" t="s">
        <v>55</v>
      </c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58" t="n">
        <v>100</v>
      </c>
      <c r="T6" s="58">
        <f>S6*0.8</f>
        <v/>
      </c>
      <c r="U6" s="58" t="n">
        <v>98</v>
      </c>
      <c r="V6" s="91">
        <f>U6/S6</f>
        <v/>
      </c>
      <c r="W6" s="58" t="s">
        <v>41</v>
      </c>
      <c r="Y6" s="80" t="n"/>
      <c r="Z6" s="82" t="s">
        <v>56</v>
      </c>
      <c r="AA6" s="82" t="s">
        <v>57</v>
      </c>
    </row>
    <row r="7" spans="1:27">
      <c r="A7" s="90" t="n">
        <v>43447</v>
      </c>
      <c r="B7" s="56" t="s">
        <v>36</v>
      </c>
      <c r="C7" s="56" t="s">
        <v>37</v>
      </c>
      <c r="D7" s="57" t="s">
        <v>38</v>
      </c>
      <c r="E7" s="57" t="s">
        <v>39</v>
      </c>
      <c r="F7" s="57" t="s">
        <v>58</v>
      </c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  <c r="S7" s="58" t="n">
        <v>100</v>
      </c>
      <c r="T7" s="58">
        <f>S7*0.8</f>
        <v/>
      </c>
      <c r="U7" s="58" t="n">
        <v>80</v>
      </c>
      <c r="V7" s="91">
        <f>U7/S7</f>
        <v/>
      </c>
      <c r="W7" s="58" t="s">
        <v>41</v>
      </c>
      <c r="Y7" s="80" t="n"/>
      <c r="Z7" s="82" t="s">
        <v>59</v>
      </c>
      <c r="AA7" s="82" t="s">
        <v>60</v>
      </c>
    </row>
    <row r="8" spans="1:27">
      <c r="A8" s="92" t="n">
        <v>43448</v>
      </c>
      <c r="B8" s="60" t="s">
        <v>36</v>
      </c>
      <c r="C8" s="60" t="s">
        <v>61</v>
      </c>
      <c r="D8" s="61" t="s">
        <v>62</v>
      </c>
      <c r="E8" s="61" t="s">
        <v>63</v>
      </c>
      <c r="F8" s="61" t="s">
        <v>40</v>
      </c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  <c r="S8" s="58" t="n">
        <v>95</v>
      </c>
      <c r="T8" s="58">
        <f>S8*0.8</f>
        <v/>
      </c>
      <c r="U8" s="58" t="n">
        <v>76</v>
      </c>
      <c r="V8" s="91">
        <f>U8/S8</f>
        <v/>
      </c>
      <c r="W8" s="58" t="s">
        <v>41</v>
      </c>
      <c r="X8" s="70" t="s">
        <v>64</v>
      </c>
      <c r="Y8" s="80" t="n"/>
      <c r="Z8" s="82" t="s">
        <v>65</v>
      </c>
      <c r="AA8" s="82" t="s">
        <v>66</v>
      </c>
    </row>
    <row r="9" spans="1:27">
      <c r="A9" s="92" t="n">
        <v>43448</v>
      </c>
      <c r="B9" s="60" t="s">
        <v>36</v>
      </c>
      <c r="C9" s="60" t="s">
        <v>61</v>
      </c>
      <c r="D9" s="61" t="s">
        <v>62</v>
      </c>
      <c r="E9" s="61" t="s">
        <v>63</v>
      </c>
      <c r="F9" s="62" t="s">
        <v>45</v>
      </c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  <c r="S9" s="73" t="n">
        <v>95</v>
      </c>
      <c r="T9" s="73">
        <f>S9*0.8</f>
        <v/>
      </c>
      <c r="U9" s="73" t="n">
        <v>77</v>
      </c>
      <c r="V9" s="93">
        <f>U9/S9</f>
        <v/>
      </c>
      <c r="W9" s="58" t="s">
        <v>41</v>
      </c>
      <c r="Y9" s="80" t="n"/>
      <c r="Z9" s="82" t="s">
        <v>43</v>
      </c>
      <c r="AA9" s="82" t="s">
        <v>44</v>
      </c>
    </row>
    <row r="10" spans="1:27">
      <c r="A10" s="92" t="n">
        <v>43448</v>
      </c>
      <c r="B10" s="60" t="s">
        <v>36</v>
      </c>
      <c r="C10" s="60" t="s">
        <v>61</v>
      </c>
      <c r="D10" s="61" t="s">
        <v>62</v>
      </c>
      <c r="E10" s="61" t="s">
        <v>63</v>
      </c>
      <c r="F10" s="61" t="s">
        <v>49</v>
      </c>
      <c r="G10" s="58" t="n"/>
      <c r="H10" s="58" t="n"/>
      <c r="I10" s="58" t="n"/>
      <c r="J10" s="58" t="n"/>
      <c r="K10" s="58" t="n"/>
      <c r="L10" s="58" t="n"/>
      <c r="M10" s="58" t="n"/>
      <c r="N10" s="58" t="n"/>
      <c r="O10" s="58" t="n"/>
      <c r="P10" s="58" t="n"/>
      <c r="Q10" s="58" t="n"/>
      <c r="R10" s="58" t="n"/>
      <c r="S10" s="58" t="n">
        <v>95</v>
      </c>
      <c r="T10" s="58">
        <f>S10*0.8</f>
        <v/>
      </c>
      <c r="U10" s="58" t="n">
        <v>95</v>
      </c>
      <c r="V10" s="91">
        <f>U10/S10</f>
        <v/>
      </c>
      <c r="W10" s="58" t="s">
        <v>46</v>
      </c>
      <c r="Y10" s="80" t="n"/>
      <c r="Z10" s="82" t="s">
        <v>47</v>
      </c>
      <c r="AA10" s="82" t="s">
        <v>48</v>
      </c>
    </row>
    <row r="11" spans="1:27">
      <c r="A11" s="92" t="n">
        <v>43448</v>
      </c>
      <c r="B11" s="60" t="s">
        <v>36</v>
      </c>
      <c r="C11" s="60" t="s">
        <v>61</v>
      </c>
      <c r="D11" s="61" t="s">
        <v>62</v>
      </c>
      <c r="E11" s="61" t="s">
        <v>63</v>
      </c>
      <c r="F11" s="63" t="s">
        <v>52</v>
      </c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  <c r="R11" s="43" t="n"/>
      <c r="S11" s="75" t="n">
        <v>95</v>
      </c>
      <c r="T11" s="75">
        <f>S11*0.8</f>
        <v/>
      </c>
      <c r="U11" s="75" t="n">
        <v>79</v>
      </c>
      <c r="V11" s="94">
        <f>U11/S11</f>
        <v/>
      </c>
      <c r="W11" s="58" t="s">
        <v>41</v>
      </c>
      <c r="Y11" s="80" t="n"/>
      <c r="Z11" s="82" t="s">
        <v>50</v>
      </c>
      <c r="AA11" s="82" t="s">
        <v>51</v>
      </c>
    </row>
    <row r="12" spans="1:27">
      <c r="A12" s="92" t="n">
        <v>43448</v>
      </c>
      <c r="B12" s="60" t="s">
        <v>36</v>
      </c>
      <c r="C12" s="60" t="s">
        <v>61</v>
      </c>
      <c r="D12" s="61" t="s">
        <v>62</v>
      </c>
      <c r="E12" s="61" t="s">
        <v>63</v>
      </c>
      <c r="F12" s="61" t="s">
        <v>55</v>
      </c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58" t="n">
        <v>95</v>
      </c>
      <c r="T12" s="58">
        <f>S12*0.8</f>
        <v/>
      </c>
      <c r="U12" s="58" t="n">
        <v>80</v>
      </c>
      <c r="V12" s="91">
        <f>U12/S12</f>
        <v/>
      </c>
      <c r="W12" s="58" t="s">
        <v>41</v>
      </c>
      <c r="Y12" s="80" t="n"/>
      <c r="Z12" s="82" t="s">
        <v>53</v>
      </c>
      <c r="AA12" s="82" t="s">
        <v>54</v>
      </c>
    </row>
    <row r="13" spans="1:27">
      <c r="A13" s="92" t="n">
        <v>43448</v>
      </c>
      <c r="B13" s="60" t="s">
        <v>36</v>
      </c>
      <c r="C13" s="60" t="s">
        <v>61</v>
      </c>
      <c r="D13" s="61" t="s">
        <v>62</v>
      </c>
      <c r="E13" s="61" t="s">
        <v>63</v>
      </c>
      <c r="F13" s="61" t="s">
        <v>58</v>
      </c>
      <c r="G13" s="43" t="n"/>
      <c r="H13" s="43" t="n"/>
      <c r="I13" s="43" t="n"/>
      <c r="J13" s="43" t="n"/>
      <c r="K13" s="43" t="n"/>
      <c r="L13" s="43" t="n"/>
      <c r="M13" s="43" t="n"/>
      <c r="N13" s="43" t="n"/>
      <c r="O13" s="43" t="n"/>
      <c r="P13" s="43" t="n"/>
      <c r="Q13" s="43" t="n"/>
      <c r="R13" s="43" t="n"/>
      <c r="S13" s="58" t="n">
        <v>95</v>
      </c>
      <c r="T13" s="58">
        <f>S13*0.8</f>
        <v/>
      </c>
      <c r="U13" s="58" t="n">
        <v>81</v>
      </c>
      <c r="V13" s="91">
        <f>U13/S13</f>
        <v/>
      </c>
      <c r="W13" s="58" t="s">
        <v>41</v>
      </c>
      <c r="Y13" s="80" t="n"/>
      <c r="Z13" s="82" t="s">
        <v>56</v>
      </c>
      <c r="AA13" s="82" t="s">
        <v>57</v>
      </c>
    </row>
    <row r="14" spans="1:27">
      <c r="A14" s="90" t="n">
        <v>43449</v>
      </c>
      <c r="B14" s="56" t="s">
        <v>36</v>
      </c>
      <c r="C14" s="56" t="s">
        <v>67</v>
      </c>
      <c r="D14" s="57" t="s">
        <v>68</v>
      </c>
      <c r="E14" s="57" t="s">
        <v>69</v>
      </c>
      <c r="F14" s="57" t="s">
        <v>40</v>
      </c>
      <c r="G14" s="43" t="n"/>
      <c r="H14" s="43" t="n"/>
      <c r="I14" s="43" t="n"/>
      <c r="J14" s="43" t="n"/>
      <c r="K14" s="43" t="n"/>
      <c r="L14" s="43" t="n"/>
      <c r="M14" s="43" t="n"/>
      <c r="N14" s="43" t="n"/>
      <c r="O14" s="43" t="n"/>
      <c r="P14" s="43" t="n"/>
      <c r="Q14" s="43" t="n"/>
      <c r="R14" s="43" t="n"/>
      <c r="S14" s="58" t="n">
        <v>90</v>
      </c>
      <c r="T14" s="58">
        <f>S14*0.8</f>
        <v/>
      </c>
      <c r="U14" s="58" t="n">
        <v>82</v>
      </c>
      <c r="V14" s="91">
        <f>U14/S14</f>
        <v/>
      </c>
      <c r="W14" s="58" t="s">
        <v>41</v>
      </c>
      <c r="X14" s="77" t="s">
        <v>70</v>
      </c>
      <c r="Y14" s="80" t="n"/>
      <c r="Z14" s="82" t="s">
        <v>59</v>
      </c>
      <c r="AA14" s="82" t="s">
        <v>60</v>
      </c>
    </row>
    <row r="15" spans="1:27">
      <c r="A15" s="90" t="n">
        <v>43449</v>
      </c>
      <c r="B15" s="56" t="s">
        <v>36</v>
      </c>
      <c r="C15" s="56" t="s">
        <v>67</v>
      </c>
      <c r="D15" s="57" t="s">
        <v>68</v>
      </c>
      <c r="E15" s="57" t="s">
        <v>69</v>
      </c>
      <c r="F15" s="57" t="s">
        <v>45</v>
      </c>
      <c r="G15" s="43" t="n"/>
      <c r="H15" s="43" t="n"/>
      <c r="I15" s="43" t="n"/>
      <c r="J15" s="43" t="n"/>
      <c r="K15" s="43" t="n"/>
      <c r="L15" s="43" t="n"/>
      <c r="M15" s="43" t="n"/>
      <c r="N15" s="43" t="n"/>
      <c r="O15" s="43" t="n"/>
      <c r="P15" s="43" t="n"/>
      <c r="Q15" s="43" t="n"/>
      <c r="R15" s="43" t="n"/>
      <c r="S15" s="58" t="n">
        <v>90</v>
      </c>
      <c r="T15" s="58">
        <f>S15*0.8</f>
        <v/>
      </c>
      <c r="U15" s="58" t="n">
        <v>83</v>
      </c>
      <c r="V15" s="91">
        <f>U15/S15</f>
        <v/>
      </c>
      <c r="W15" s="58" t="s">
        <v>41</v>
      </c>
      <c r="Y15" s="80" t="n"/>
      <c r="Z15" s="82" t="s">
        <v>65</v>
      </c>
      <c r="AA15" s="82" t="s">
        <v>66</v>
      </c>
    </row>
    <row r="16" spans="1:27">
      <c r="A16" s="90" t="n">
        <v>43449</v>
      </c>
      <c r="B16" s="56" t="s">
        <v>36</v>
      </c>
      <c r="C16" s="56" t="s">
        <v>67</v>
      </c>
      <c r="D16" s="57" t="s">
        <v>68</v>
      </c>
      <c r="E16" s="57" t="s">
        <v>69</v>
      </c>
      <c r="F16" s="57" t="s">
        <v>49</v>
      </c>
      <c r="G16" s="43" t="n"/>
      <c r="H16" s="43" t="n"/>
      <c r="I16" s="43" t="n"/>
      <c r="J16" s="43" t="n"/>
      <c r="K16" s="43" t="n"/>
      <c r="L16" s="43" t="n"/>
      <c r="M16" s="43" t="n"/>
      <c r="N16" s="43" t="n"/>
      <c r="O16" s="43" t="n"/>
      <c r="P16" s="43" t="n"/>
      <c r="Q16" s="43" t="n"/>
      <c r="R16" s="43" t="n"/>
      <c r="S16" s="58" t="n">
        <v>90</v>
      </c>
      <c r="T16" s="58">
        <f>S16*0.8</f>
        <v/>
      </c>
      <c r="U16" s="58" t="n">
        <v>66</v>
      </c>
      <c r="V16" s="91">
        <f>U16/S16</f>
        <v/>
      </c>
      <c r="W16" s="58" t="s">
        <v>41</v>
      </c>
      <c r="Y16" s="80" t="n"/>
      <c r="Z16" s="82" t="s">
        <v>43</v>
      </c>
      <c r="AA16" s="82" t="s">
        <v>44</v>
      </c>
    </row>
    <row r="17" spans="1:27">
      <c r="A17" s="90" t="n">
        <v>43449</v>
      </c>
      <c r="B17" s="56" t="s">
        <v>36</v>
      </c>
      <c r="C17" s="56" t="s">
        <v>67</v>
      </c>
      <c r="D17" s="57" t="s">
        <v>68</v>
      </c>
      <c r="E17" s="57" t="s">
        <v>69</v>
      </c>
      <c r="F17" s="57" t="s">
        <v>52</v>
      </c>
      <c r="G17" s="43" t="n"/>
      <c r="H17" s="43" t="n"/>
      <c r="I17" s="43" t="n"/>
      <c r="J17" s="43" t="n"/>
      <c r="K17" s="43" t="n"/>
      <c r="L17" s="43" t="n"/>
      <c r="M17" s="43" t="n"/>
      <c r="N17" s="43" t="n"/>
      <c r="O17" s="43" t="n"/>
      <c r="P17" s="43" t="n"/>
      <c r="Q17" s="43" t="n"/>
      <c r="R17" s="43" t="n"/>
      <c r="S17" s="58" t="n">
        <v>90</v>
      </c>
      <c r="T17" s="58">
        <f>S17*0.8</f>
        <v/>
      </c>
      <c r="U17" s="58" t="n">
        <v>90</v>
      </c>
      <c r="V17" s="91">
        <f>U17/S17</f>
        <v/>
      </c>
      <c r="W17" s="58" t="s">
        <v>41</v>
      </c>
      <c r="Y17" s="80" t="n"/>
      <c r="Z17" s="82" t="s">
        <v>47</v>
      </c>
      <c r="AA17" s="82" t="s">
        <v>48</v>
      </c>
    </row>
    <row r="18" spans="1:27">
      <c r="A18" s="90" t="n">
        <v>43449</v>
      </c>
      <c r="B18" s="56" t="s">
        <v>36</v>
      </c>
      <c r="C18" s="56" t="s">
        <v>67</v>
      </c>
      <c r="D18" s="57" t="s">
        <v>68</v>
      </c>
      <c r="E18" s="57" t="s">
        <v>69</v>
      </c>
      <c r="F18" s="57" t="s">
        <v>55</v>
      </c>
      <c r="G18" s="43" t="n"/>
      <c r="H18" s="43" t="n"/>
      <c r="I18" s="43" t="n"/>
      <c r="J18" s="43" t="n"/>
      <c r="K18" s="43" t="n"/>
      <c r="L18" s="43" t="n"/>
      <c r="M18" s="43" t="n"/>
      <c r="N18" s="43" t="n"/>
      <c r="O18" s="43" t="n"/>
      <c r="P18" s="43" t="n"/>
      <c r="Q18" s="43" t="n"/>
      <c r="R18" s="43" t="n"/>
      <c r="S18" s="58" t="n">
        <v>90</v>
      </c>
      <c r="T18" s="58">
        <f>S18*0.8</f>
        <v/>
      </c>
      <c r="U18" s="58" t="n">
        <v>86</v>
      </c>
      <c r="V18" s="91">
        <f>U18/S18</f>
        <v/>
      </c>
      <c r="W18" s="58" t="s">
        <v>41</v>
      </c>
      <c r="Y18" s="80" t="n"/>
      <c r="Z18" s="82" t="s">
        <v>50</v>
      </c>
      <c r="AA18" s="82" t="s">
        <v>51</v>
      </c>
    </row>
    <row r="19" spans="1:27">
      <c r="A19" s="90" t="n">
        <v>43449</v>
      </c>
      <c r="B19" s="56" t="s">
        <v>36</v>
      </c>
      <c r="C19" s="56" t="s">
        <v>67</v>
      </c>
      <c r="D19" s="57" t="s">
        <v>68</v>
      </c>
      <c r="E19" s="57" t="s">
        <v>69</v>
      </c>
      <c r="F19" s="57" t="s">
        <v>58</v>
      </c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43" t="n"/>
      <c r="Q19" s="43" t="n"/>
      <c r="R19" s="43" t="n"/>
      <c r="S19" s="58" t="n">
        <v>90</v>
      </c>
      <c r="T19" s="58">
        <f>S19*0.8</f>
        <v/>
      </c>
      <c r="U19" s="58" t="n">
        <v>87</v>
      </c>
      <c r="V19" s="91">
        <f>U19/S19</f>
        <v/>
      </c>
      <c r="W19" s="58" t="s">
        <v>41</v>
      </c>
      <c r="Y19" s="80" t="n"/>
      <c r="Z19" s="82" t="s">
        <v>53</v>
      </c>
      <c r="AA19" s="82" t="s">
        <v>54</v>
      </c>
    </row>
    <row r="20" spans="1:27">
      <c r="A20" s="92" t="n">
        <v>43450</v>
      </c>
      <c r="B20" s="60" t="s">
        <v>36</v>
      </c>
      <c r="C20" s="60" t="s">
        <v>71</v>
      </c>
      <c r="D20" s="61" t="s">
        <v>72</v>
      </c>
      <c r="E20" s="61" t="s">
        <v>73</v>
      </c>
      <c r="F20" s="61" t="s">
        <v>40</v>
      </c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58" t="n">
        <v>65</v>
      </c>
      <c r="T20" s="58">
        <f>S20*0.8</f>
        <v/>
      </c>
      <c r="U20" s="58" t="n">
        <v>43</v>
      </c>
      <c r="V20" s="91">
        <f>U20/S20</f>
        <v/>
      </c>
      <c r="W20" s="58" t="s">
        <v>41</v>
      </c>
      <c r="X20" s="70" t="s">
        <v>74</v>
      </c>
      <c r="Y20" s="80" t="n"/>
      <c r="Z20" s="82" t="s">
        <v>56</v>
      </c>
      <c r="AA20" s="82" t="s">
        <v>57</v>
      </c>
    </row>
    <row r="21" spans="1:27">
      <c r="A21" s="92" t="n">
        <v>43450</v>
      </c>
      <c r="B21" s="60" t="s">
        <v>36</v>
      </c>
      <c r="C21" s="60" t="s">
        <v>71</v>
      </c>
      <c r="D21" s="61" t="s">
        <v>72</v>
      </c>
      <c r="E21" s="61" t="s">
        <v>73</v>
      </c>
      <c r="F21" s="61" t="s">
        <v>45</v>
      </c>
      <c r="G21" s="43" t="n"/>
      <c r="H21" s="43" t="n"/>
      <c r="I21" s="43" t="n"/>
      <c r="J21" s="43" t="n"/>
      <c r="K21" s="43" t="n"/>
      <c r="L21" s="43" t="n"/>
      <c r="M21" s="43" t="n"/>
      <c r="N21" s="43" t="n"/>
      <c r="O21" s="43" t="n"/>
      <c r="P21" s="43" t="n"/>
      <c r="Q21" s="43" t="n"/>
      <c r="R21" s="43" t="n"/>
      <c r="S21" s="58" t="n">
        <v>65</v>
      </c>
      <c r="T21" s="58">
        <f>S21*0.8</f>
        <v/>
      </c>
      <c r="U21" s="58" t="n">
        <v>21</v>
      </c>
      <c r="V21" s="91">
        <f>U21/S21</f>
        <v/>
      </c>
      <c r="W21" s="58" t="s">
        <v>41</v>
      </c>
      <c r="Y21" s="80" t="n"/>
      <c r="Z21" s="82" t="s">
        <v>59</v>
      </c>
      <c r="AA21" s="82" t="s">
        <v>60</v>
      </c>
    </row>
    <row r="22" spans="1:27">
      <c r="A22" s="92" t="n">
        <v>43450</v>
      </c>
      <c r="B22" s="60" t="s">
        <v>36</v>
      </c>
      <c r="C22" s="60" t="s">
        <v>71</v>
      </c>
      <c r="D22" s="61" t="s">
        <v>72</v>
      </c>
      <c r="E22" s="61" t="s">
        <v>73</v>
      </c>
      <c r="F22" s="61" t="s">
        <v>49</v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58" t="n">
        <v>65</v>
      </c>
      <c r="T22" s="58">
        <f>S22*0.8</f>
        <v/>
      </c>
      <c r="U22" s="58" t="n">
        <v>55</v>
      </c>
      <c r="V22" s="91">
        <f>U22/S22</f>
        <v/>
      </c>
      <c r="W22" s="58" t="s">
        <v>41</v>
      </c>
      <c r="Y22" s="80" t="n"/>
      <c r="Z22" s="82" t="s">
        <v>65</v>
      </c>
      <c r="AA22" s="82" t="s">
        <v>66</v>
      </c>
    </row>
    <row r="23" spans="1:27">
      <c r="A23" s="92" t="n">
        <v>43450</v>
      </c>
      <c r="B23" s="60" t="s">
        <v>36</v>
      </c>
      <c r="C23" s="60" t="s">
        <v>71</v>
      </c>
      <c r="D23" s="61" t="s">
        <v>72</v>
      </c>
      <c r="E23" s="61" t="s">
        <v>73</v>
      </c>
      <c r="F23" s="61" t="s">
        <v>52</v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58" t="n">
        <v>65</v>
      </c>
      <c r="T23" s="58">
        <f>S23*0.8</f>
        <v/>
      </c>
      <c r="U23" s="58" t="n">
        <v>63</v>
      </c>
      <c r="V23" s="91">
        <f>U23/S23</f>
        <v/>
      </c>
      <c r="W23" s="58" t="s">
        <v>41</v>
      </c>
      <c r="Y23" s="80" t="n"/>
      <c r="Z23" s="82" t="s">
        <v>43</v>
      </c>
      <c r="AA23" s="82" t="s">
        <v>44</v>
      </c>
    </row>
    <row r="24" spans="1:27">
      <c r="A24" s="92" t="n">
        <v>43450</v>
      </c>
      <c r="B24" s="60" t="s">
        <v>36</v>
      </c>
      <c r="C24" s="60" t="s">
        <v>71</v>
      </c>
      <c r="D24" s="61" t="s">
        <v>72</v>
      </c>
      <c r="E24" s="61" t="s">
        <v>73</v>
      </c>
      <c r="F24" s="61" t="s">
        <v>55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58" t="n">
        <v>65</v>
      </c>
      <c r="T24" s="58">
        <f>S24*0.8</f>
        <v/>
      </c>
      <c r="U24" s="58" t="n">
        <v>65</v>
      </c>
      <c r="V24" s="91">
        <f>U24/S24</f>
        <v/>
      </c>
      <c r="W24" s="58" t="s">
        <v>46</v>
      </c>
      <c r="Y24" s="80" t="n"/>
      <c r="Z24" s="82" t="s">
        <v>47</v>
      </c>
      <c r="AA24" s="82" t="s">
        <v>48</v>
      </c>
    </row>
    <row r="25" spans="1:27">
      <c r="A25" s="92" t="n">
        <v>43450</v>
      </c>
      <c r="B25" s="60" t="s">
        <v>36</v>
      </c>
      <c r="C25" s="60" t="s">
        <v>71</v>
      </c>
      <c r="D25" s="61" t="s">
        <v>72</v>
      </c>
      <c r="E25" s="61" t="s">
        <v>73</v>
      </c>
      <c r="F25" s="61" t="s">
        <v>58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  <c r="Q25" s="43" t="n"/>
      <c r="R25" s="43" t="n"/>
      <c r="S25" s="58" t="n">
        <v>65</v>
      </c>
      <c r="T25" s="58">
        <f>S25*0.8</f>
        <v/>
      </c>
      <c r="U25" s="58" t="n">
        <v>62</v>
      </c>
      <c r="V25" s="91">
        <f>U25/S25</f>
        <v/>
      </c>
      <c r="W25" s="58" t="s">
        <v>41</v>
      </c>
      <c r="Y25" s="80" t="n"/>
      <c r="Z25" s="82" t="s">
        <v>50</v>
      </c>
      <c r="AA25" s="82" t="s">
        <v>51</v>
      </c>
    </row>
    <row r="26" spans="1:27">
      <c r="A26" s="90" t="n">
        <v>43451</v>
      </c>
      <c r="B26" s="56" t="s">
        <v>36</v>
      </c>
      <c r="C26" s="56" t="s">
        <v>75</v>
      </c>
      <c r="D26" s="57" t="s">
        <v>76</v>
      </c>
      <c r="E26" s="57" t="s">
        <v>77</v>
      </c>
      <c r="F26" s="57" t="s">
        <v>40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  <c r="Q26" s="43" t="n"/>
      <c r="R26" s="43" t="n"/>
      <c r="S26" s="58" t="n">
        <v>65</v>
      </c>
      <c r="T26" s="58">
        <f>S26*0.8</f>
        <v/>
      </c>
      <c r="U26" s="58" t="n">
        <v>63</v>
      </c>
      <c r="V26" s="91">
        <f>U26/S26</f>
        <v/>
      </c>
      <c r="W26" s="58" t="s">
        <v>41</v>
      </c>
      <c r="X26" s="70" t="s">
        <v>78</v>
      </c>
      <c r="Y26" s="80" t="n"/>
      <c r="Z26" s="82" t="s">
        <v>53</v>
      </c>
      <c r="AA26" s="82" t="s">
        <v>54</v>
      </c>
    </row>
    <row r="27" spans="1:27">
      <c r="A27" s="90" t="n">
        <v>43451</v>
      </c>
      <c r="B27" s="56" t="s">
        <v>36</v>
      </c>
      <c r="C27" s="56" t="s">
        <v>75</v>
      </c>
      <c r="D27" s="57" t="s">
        <v>76</v>
      </c>
      <c r="E27" s="57" t="s">
        <v>77</v>
      </c>
      <c r="F27" s="57" t="s">
        <v>45</v>
      </c>
      <c r="S27" s="58" t="n">
        <v>81</v>
      </c>
      <c r="T27" s="58">
        <f>S27*0.8</f>
        <v/>
      </c>
      <c r="U27" s="58" t="n">
        <v>32</v>
      </c>
      <c r="V27" s="91">
        <f>U27/S27</f>
        <v/>
      </c>
      <c r="W27" s="58" t="s">
        <v>41</v>
      </c>
      <c r="Y27" s="80" t="n"/>
      <c r="Z27" s="82" t="s">
        <v>56</v>
      </c>
      <c r="AA27" s="82" t="s">
        <v>57</v>
      </c>
    </row>
    <row r="28" spans="1:27">
      <c r="A28" s="90" t="n">
        <v>43451</v>
      </c>
      <c r="B28" s="56" t="s">
        <v>36</v>
      </c>
      <c r="C28" s="56" t="s">
        <v>75</v>
      </c>
      <c r="D28" s="57" t="s">
        <v>76</v>
      </c>
      <c r="E28" s="57" t="s">
        <v>77</v>
      </c>
      <c r="F28" s="57" t="s">
        <v>49</v>
      </c>
      <c r="S28" s="58" t="n">
        <v>81</v>
      </c>
      <c r="T28" s="58">
        <f>S28*0.8</f>
        <v/>
      </c>
      <c r="U28" s="58" t="n">
        <v>65</v>
      </c>
      <c r="V28" s="91">
        <f>U28/S28</f>
        <v/>
      </c>
      <c r="W28" s="58" t="s">
        <v>41</v>
      </c>
      <c r="Y28" s="80" t="n"/>
      <c r="Z28" s="82" t="s">
        <v>59</v>
      </c>
      <c r="AA28" s="82" t="s">
        <v>60</v>
      </c>
    </row>
    <row r="29" spans="1:27">
      <c r="A29" s="90" t="n">
        <v>43451</v>
      </c>
      <c r="B29" s="56" t="s">
        <v>36</v>
      </c>
      <c r="C29" s="56" t="s">
        <v>75</v>
      </c>
      <c r="D29" s="57" t="s">
        <v>76</v>
      </c>
      <c r="E29" s="57" t="s">
        <v>77</v>
      </c>
      <c r="F29" s="57" t="s">
        <v>52</v>
      </c>
      <c r="S29" s="58" t="n">
        <v>81</v>
      </c>
      <c r="T29" s="58">
        <f>S29*0.8</f>
        <v/>
      </c>
      <c r="U29" s="58" t="n">
        <v>71</v>
      </c>
      <c r="V29" s="91">
        <f>U29/S29</f>
        <v/>
      </c>
      <c r="W29" s="58" t="s">
        <v>41</v>
      </c>
      <c r="Y29" s="80" t="n"/>
      <c r="Z29" s="82" t="s">
        <v>65</v>
      </c>
      <c r="AA29" s="82" t="s">
        <v>66</v>
      </c>
    </row>
    <row r="30" spans="1:27">
      <c r="A30" s="90" t="n">
        <v>43451</v>
      </c>
      <c r="B30" s="56" t="s">
        <v>36</v>
      </c>
      <c r="C30" s="56" t="s">
        <v>75</v>
      </c>
      <c r="D30" s="57" t="s">
        <v>76</v>
      </c>
      <c r="E30" s="57" t="s">
        <v>77</v>
      </c>
      <c r="F30" s="57" t="s">
        <v>55</v>
      </c>
      <c r="S30" s="58" t="n">
        <v>81</v>
      </c>
      <c r="T30" s="58">
        <f>S30*0.8</f>
        <v/>
      </c>
      <c r="U30" s="58" t="n">
        <v>33</v>
      </c>
      <c r="V30" s="91">
        <f>U30/S30</f>
        <v/>
      </c>
      <c r="W30" s="58" t="s">
        <v>41</v>
      </c>
      <c r="Y30" s="80" t="n"/>
      <c r="Z30" s="82" t="s">
        <v>43</v>
      </c>
      <c r="AA30" s="82" t="s">
        <v>44</v>
      </c>
    </row>
    <row r="31" spans="1:27">
      <c r="A31" s="90" t="n">
        <v>43451</v>
      </c>
      <c r="B31" s="56" t="s">
        <v>36</v>
      </c>
      <c r="C31" s="56" t="s">
        <v>75</v>
      </c>
      <c r="D31" s="57" t="s">
        <v>76</v>
      </c>
      <c r="E31" s="57" t="s">
        <v>77</v>
      </c>
      <c r="F31" s="57" t="s">
        <v>58</v>
      </c>
      <c r="S31" s="58" t="n">
        <v>81</v>
      </c>
      <c r="T31" s="58">
        <f>S31*0.8</f>
        <v/>
      </c>
      <c r="U31" s="58" t="n">
        <v>81</v>
      </c>
      <c r="V31" s="91">
        <f>U31/S31</f>
        <v/>
      </c>
      <c r="W31" s="58" t="s">
        <v>41</v>
      </c>
      <c r="Y31" s="80" t="n"/>
      <c r="Z31" s="82" t="s">
        <v>47</v>
      </c>
      <c r="AA31" s="82" t="s">
        <v>48</v>
      </c>
    </row>
    <row r="32" spans="1:27">
      <c r="A32" s="90" t="n">
        <v>43454</v>
      </c>
      <c r="B32" s="56" t="s">
        <v>36</v>
      </c>
      <c r="C32" s="56" t="s">
        <v>37</v>
      </c>
      <c r="D32" s="57" t="s">
        <v>38</v>
      </c>
      <c r="E32" s="57" t="s">
        <v>79</v>
      </c>
      <c r="F32" s="57" t="s">
        <v>40</v>
      </c>
      <c r="G32" s="58" t="n"/>
      <c r="H32" s="58" t="n"/>
      <c r="I32" s="58" t="n"/>
      <c r="J32" s="58" t="n"/>
      <c r="K32" s="58" t="n"/>
      <c r="L32" s="58" t="n"/>
      <c r="M32" s="58" t="n"/>
      <c r="N32" s="58" t="n"/>
      <c r="O32" s="58" t="n"/>
      <c r="P32" s="58" t="n"/>
      <c r="Q32" s="58" t="n"/>
      <c r="R32" s="58" t="n"/>
      <c r="S32" s="58" t="n">
        <v>45</v>
      </c>
      <c r="T32" s="58">
        <f>S32*0.8</f>
        <v/>
      </c>
      <c r="U32" s="58" t="n">
        <v>42</v>
      </c>
      <c r="V32" s="91">
        <f>U32/S32</f>
        <v/>
      </c>
      <c r="W32" s="58" t="s">
        <v>41</v>
      </c>
      <c r="X32" s="70" t="s">
        <v>42</v>
      </c>
      <c r="Y32" s="80" t="n"/>
      <c r="Z32" s="82" t="s">
        <v>43</v>
      </c>
      <c r="AA32" s="82" t="s">
        <v>44</v>
      </c>
    </row>
    <row r="33" spans="1:27">
      <c r="A33" s="90" t="n">
        <v>43454</v>
      </c>
      <c r="B33" s="56" t="s">
        <v>80</v>
      </c>
      <c r="C33" s="56" t="s">
        <v>37</v>
      </c>
      <c r="D33" s="57" t="s">
        <v>38</v>
      </c>
      <c r="E33" s="57" t="s">
        <v>79</v>
      </c>
      <c r="F33" s="57" t="s">
        <v>45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  <c r="Q33" s="43" t="n"/>
      <c r="R33" s="43" t="n"/>
      <c r="S33" s="58" t="n">
        <v>45</v>
      </c>
      <c r="T33" s="58">
        <f>S33*0.8</f>
        <v/>
      </c>
      <c r="U33" s="58" t="n">
        <v>36</v>
      </c>
      <c r="V33" s="91">
        <f>U33/S33</f>
        <v/>
      </c>
      <c r="W33" s="58" t="s">
        <v>46</v>
      </c>
      <c r="Y33" s="80" t="n"/>
      <c r="Z33" s="82" t="s">
        <v>47</v>
      </c>
      <c r="AA33" s="82" t="s">
        <v>48</v>
      </c>
    </row>
    <row r="34" spans="1:27">
      <c r="A34" s="90" t="n">
        <v>43454</v>
      </c>
      <c r="B34" s="56" t="s">
        <v>80</v>
      </c>
      <c r="C34" s="56" t="s">
        <v>37</v>
      </c>
      <c r="D34" s="57" t="s">
        <v>38</v>
      </c>
      <c r="E34" s="57" t="s">
        <v>79</v>
      </c>
      <c r="F34" s="57" t="s">
        <v>49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  <c r="Q34" s="43" t="n"/>
      <c r="R34" s="43" t="n"/>
      <c r="S34" s="58" t="n">
        <v>45</v>
      </c>
      <c r="T34" s="58">
        <f>S34*0.8</f>
        <v/>
      </c>
      <c r="U34" s="58" t="n">
        <v>41</v>
      </c>
      <c r="V34" s="91">
        <f>U34/S34</f>
        <v/>
      </c>
      <c r="W34" s="58" t="s">
        <v>41</v>
      </c>
      <c r="Y34" s="80" t="n"/>
      <c r="Z34" s="82" t="s">
        <v>50</v>
      </c>
      <c r="AA34" s="82" t="s">
        <v>51</v>
      </c>
    </row>
    <row r="35" spans="1:27">
      <c r="A35" s="90" t="n">
        <v>43454</v>
      </c>
      <c r="B35" s="56" t="s">
        <v>80</v>
      </c>
      <c r="C35" s="56" t="s">
        <v>37</v>
      </c>
      <c r="D35" s="57" t="s">
        <v>38</v>
      </c>
      <c r="E35" s="57" t="s">
        <v>79</v>
      </c>
      <c r="F35" s="57" t="s">
        <v>52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  <c r="Q35" s="43" t="n"/>
      <c r="R35" s="43" t="n"/>
      <c r="S35" s="58" t="n">
        <v>45</v>
      </c>
      <c r="T35" s="58">
        <f>S35*0.8</f>
        <v/>
      </c>
      <c r="U35" s="58" t="n">
        <v>33</v>
      </c>
      <c r="V35" s="91">
        <f>U35/S35</f>
        <v/>
      </c>
      <c r="W35" s="58" t="s">
        <v>41</v>
      </c>
      <c r="Y35" s="80" t="n"/>
      <c r="Z35" s="82" t="s">
        <v>53</v>
      </c>
      <c r="AA35" s="82" t="s">
        <v>54</v>
      </c>
    </row>
    <row r="36" spans="1:27">
      <c r="A36" s="90" t="n">
        <v>43454</v>
      </c>
      <c r="B36" s="56" t="s">
        <v>80</v>
      </c>
      <c r="C36" s="56" t="s">
        <v>37</v>
      </c>
      <c r="D36" s="57" t="s">
        <v>38</v>
      </c>
      <c r="E36" s="57" t="s">
        <v>79</v>
      </c>
      <c r="F36" s="57" t="s">
        <v>55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  <c r="Q36" s="43" t="n"/>
      <c r="R36" s="43" t="n"/>
      <c r="S36" s="58" t="n">
        <v>45</v>
      </c>
      <c r="T36" s="58">
        <f>S36*0.8</f>
        <v/>
      </c>
      <c r="U36" s="58" t="n">
        <v>36</v>
      </c>
      <c r="V36" s="91">
        <f>U36/S36</f>
        <v/>
      </c>
      <c r="W36" s="58" t="s">
        <v>41</v>
      </c>
      <c r="Y36" s="80" t="n"/>
      <c r="Z36" s="82" t="s">
        <v>56</v>
      </c>
      <c r="AA36" s="82" t="s">
        <v>57</v>
      </c>
    </row>
    <row r="37" spans="1:27">
      <c r="A37" s="90" t="n">
        <v>43454</v>
      </c>
      <c r="B37" s="56" t="s">
        <v>80</v>
      </c>
      <c r="C37" s="56" t="s">
        <v>37</v>
      </c>
      <c r="D37" s="57" t="s">
        <v>38</v>
      </c>
      <c r="E37" s="57" t="s">
        <v>79</v>
      </c>
      <c r="F37" s="57" t="s">
        <v>58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  <c r="Q37" s="43" t="n"/>
      <c r="R37" s="43" t="n"/>
      <c r="S37" s="58" t="n">
        <v>45</v>
      </c>
      <c r="T37" s="58">
        <f>S37*0.8</f>
        <v/>
      </c>
      <c r="U37" s="58" t="n">
        <v>38</v>
      </c>
      <c r="V37" s="91">
        <f>U37/S37</f>
        <v/>
      </c>
      <c r="W37" s="58" t="s">
        <v>41</v>
      </c>
      <c r="Y37" s="80" t="n"/>
      <c r="Z37" s="82" t="s">
        <v>59</v>
      </c>
      <c r="AA37" s="82" t="s">
        <v>60</v>
      </c>
    </row>
    <row r="38" spans="1:27">
      <c r="A38" s="92" t="n">
        <v>43455</v>
      </c>
      <c r="B38" s="60" t="s">
        <v>81</v>
      </c>
      <c r="C38" s="60" t="s">
        <v>71</v>
      </c>
      <c r="D38" s="61" t="s">
        <v>72</v>
      </c>
      <c r="E38" s="61" t="s">
        <v>73</v>
      </c>
      <c r="F38" s="61" t="s">
        <v>40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  <c r="Q38" s="43" t="n"/>
      <c r="R38" s="43" t="n"/>
      <c r="S38" s="58" t="n">
        <v>65</v>
      </c>
      <c r="T38" s="58">
        <f>S38*0.8</f>
        <v/>
      </c>
      <c r="U38" s="58" t="n">
        <v>61</v>
      </c>
      <c r="V38" s="91">
        <f>U38/S38</f>
        <v/>
      </c>
      <c r="W38" s="58" t="s">
        <v>41</v>
      </c>
      <c r="X38" s="70" t="s">
        <v>74</v>
      </c>
      <c r="Y38" s="80" t="n"/>
      <c r="Z38" s="82" t="s">
        <v>56</v>
      </c>
      <c r="AA38" s="82" t="s">
        <v>57</v>
      </c>
    </row>
    <row r="39" spans="1:27">
      <c r="A39" s="92" t="n">
        <v>43455</v>
      </c>
      <c r="B39" s="60" t="s">
        <v>81</v>
      </c>
      <c r="C39" s="60" t="s">
        <v>71</v>
      </c>
      <c r="D39" s="61" t="s">
        <v>72</v>
      </c>
      <c r="E39" s="61" t="s">
        <v>73</v>
      </c>
      <c r="F39" s="61" t="s">
        <v>45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  <c r="Q39" s="43" t="n"/>
      <c r="R39" s="43" t="n"/>
      <c r="S39" s="58" t="n">
        <v>65</v>
      </c>
      <c r="T39" s="58">
        <f>S39*0.8</f>
        <v/>
      </c>
      <c r="U39" s="58" t="n">
        <v>36</v>
      </c>
      <c r="V39" s="91">
        <f>U39/S39</f>
        <v/>
      </c>
      <c r="W39" s="58" t="s">
        <v>41</v>
      </c>
      <c r="Y39" s="80" t="n"/>
      <c r="Z39" s="82" t="s">
        <v>59</v>
      </c>
      <c r="AA39" s="82" t="s">
        <v>60</v>
      </c>
    </row>
    <row r="40" spans="1:27">
      <c r="A40" s="92" t="n">
        <v>43455</v>
      </c>
      <c r="B40" s="60" t="s">
        <v>81</v>
      </c>
      <c r="C40" s="60" t="s">
        <v>71</v>
      </c>
      <c r="D40" s="61" t="s">
        <v>72</v>
      </c>
      <c r="E40" s="61" t="s">
        <v>73</v>
      </c>
      <c r="F40" s="61" t="s">
        <v>49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  <c r="Q40" s="43" t="n"/>
      <c r="R40" s="43" t="n"/>
      <c r="S40" s="58" t="n">
        <v>65</v>
      </c>
      <c r="T40" s="58">
        <f>S40*0.8</f>
        <v/>
      </c>
      <c r="U40" s="58" t="n">
        <v>47</v>
      </c>
      <c r="V40" s="91">
        <f>U40/S40</f>
        <v/>
      </c>
      <c r="W40" s="58" t="s">
        <v>41</v>
      </c>
      <c r="Y40" s="80" t="n"/>
      <c r="Z40" s="82" t="s">
        <v>65</v>
      </c>
      <c r="AA40" s="82" t="s">
        <v>66</v>
      </c>
    </row>
    <row r="41" spans="1:27">
      <c r="A41" s="92" t="n">
        <v>43455</v>
      </c>
      <c r="B41" s="60" t="s">
        <v>81</v>
      </c>
      <c r="C41" s="60" t="s">
        <v>71</v>
      </c>
      <c r="D41" s="61" t="s">
        <v>72</v>
      </c>
      <c r="E41" s="61" t="s">
        <v>73</v>
      </c>
      <c r="F41" s="61" t="s">
        <v>52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  <c r="Q41" s="43" t="n"/>
      <c r="R41" s="43" t="n"/>
      <c r="S41" s="58" t="n">
        <v>65</v>
      </c>
      <c r="T41" s="58">
        <f>S41*0.8</f>
        <v/>
      </c>
      <c r="U41" s="58" t="n">
        <v>52</v>
      </c>
      <c r="V41" s="91">
        <f>U41/S41</f>
        <v/>
      </c>
      <c r="W41" s="58" t="s">
        <v>41</v>
      </c>
      <c r="Y41" s="80" t="n"/>
      <c r="Z41" s="82" t="s">
        <v>43</v>
      </c>
      <c r="AA41" s="82" t="s">
        <v>44</v>
      </c>
    </row>
    <row r="42" spans="1:27">
      <c r="A42" s="92" t="n">
        <v>43455</v>
      </c>
      <c r="B42" s="60" t="s">
        <v>81</v>
      </c>
      <c r="C42" s="60" t="s">
        <v>71</v>
      </c>
      <c r="D42" s="61" t="s">
        <v>72</v>
      </c>
      <c r="E42" s="61" t="s">
        <v>73</v>
      </c>
      <c r="F42" s="61" t="s">
        <v>55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  <c r="Q42" s="43" t="n"/>
      <c r="R42" s="43" t="n"/>
      <c r="S42" s="58" t="n">
        <v>65</v>
      </c>
      <c r="T42" s="58">
        <f>S42*0.8</f>
        <v/>
      </c>
      <c r="U42" s="58" t="n">
        <v>51</v>
      </c>
      <c r="V42" s="91">
        <f>U42/S42</f>
        <v/>
      </c>
      <c r="W42" s="58" t="s">
        <v>46</v>
      </c>
      <c r="Y42" s="80" t="n"/>
      <c r="Z42" s="82" t="s">
        <v>47</v>
      </c>
      <c r="AA42" s="82" t="s">
        <v>48</v>
      </c>
    </row>
    <row r="43" spans="1:27">
      <c r="A43" s="92" t="n">
        <v>43455</v>
      </c>
      <c r="B43" s="60" t="s">
        <v>81</v>
      </c>
      <c r="C43" s="60" t="s">
        <v>71</v>
      </c>
      <c r="D43" s="61" t="s">
        <v>72</v>
      </c>
      <c r="E43" s="61" t="s">
        <v>73</v>
      </c>
      <c r="F43" s="61" t="s">
        <v>58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  <c r="Q43" s="43" t="n"/>
      <c r="R43" s="43" t="n"/>
      <c r="S43" s="58" t="n">
        <v>65</v>
      </c>
      <c r="T43" s="58">
        <f>S43*0.8</f>
        <v/>
      </c>
      <c r="U43" s="58" t="n">
        <v>62</v>
      </c>
      <c r="V43" s="91">
        <f>U43/S43</f>
        <v/>
      </c>
      <c r="W43" s="58" t="s">
        <v>41</v>
      </c>
      <c r="Y43" s="80" t="n"/>
      <c r="Z43" s="82" t="s">
        <v>50</v>
      </c>
      <c r="AA43" s="82" t="s">
        <v>51</v>
      </c>
    </row>
  </sheetData>
  <autoFilter ref="A1:AA31"/>
  <mergeCells count="7">
    <mergeCell ref="X2:X7"/>
    <mergeCell ref="X8:X13"/>
    <mergeCell ref="X14:X19"/>
    <mergeCell ref="X20:X25"/>
    <mergeCell ref="X26:X31"/>
    <mergeCell ref="X32:X37"/>
    <mergeCell ref="X38:X43"/>
  </mergeCells>
  <conditionalFormatting sqref="V2:V31">
    <cfRule dxfId="0" operator="between" priority="6" type="cellIs">
      <formula>0</formula>
      <formula>0.79</formula>
    </cfRule>
    <cfRule dxfId="1" operator="equal" priority="5" type="cellIs">
      <formula>1</formula>
    </cfRule>
  </conditionalFormatting>
  <conditionalFormatting sqref="V32:V37">
    <cfRule dxfId="0" operator="between" priority="4" type="cellIs">
      <formula>0</formula>
      <formula>0.79</formula>
    </cfRule>
    <cfRule dxfId="1" operator="equal" priority="3" type="cellIs">
      <formula>1</formula>
    </cfRule>
  </conditionalFormatting>
  <conditionalFormatting sqref="V38:V43">
    <cfRule dxfId="0" operator="between" priority="2" type="cellIs">
      <formula>0</formula>
      <formula>0.79</formula>
    </cfRule>
    <cfRule dxfId="1" operator="equal" priority="1" type="cellIs">
      <formula>1</formula>
    </cfRule>
  </conditionalFormatting>
  <dataValidations count="1">
    <dataValidation allowBlank="0" showErrorMessage="1" showInputMessage="1" sqref="W2:W31 W32:W37 W38:W43" type="list">
      <formula1>"是,否"</formula1>
    </dataValidation>
  </dataValidations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44" sqref="D44"/>
    </sheetView>
  </sheetViews>
  <sheetFormatPr baseColWidth="8" defaultColWidth="9" defaultRowHeight="13.5"/>
  <sheetData/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8"/>
  <sheetViews>
    <sheetView topLeftCell="A7" workbookViewId="0">
      <selection activeCell="A3" sqref="A3:B3"/>
    </sheetView>
  </sheetViews>
  <sheetFormatPr baseColWidth="8" defaultColWidth="9" defaultRowHeight="13.5" outlineLevelCol="0" outlineLevelRow="7"/>
  <cols>
    <col customWidth="1" max="1" min="1" style="87" width="23.25"/>
    <col customWidth="1" max="2" min="2" style="87" width="20.75"/>
  </cols>
  <sheetData>
    <row r="1" spans="1:10">
      <c r="A1" t="s">
        <v>82</v>
      </c>
      <c r="B1" t="s">
        <v>83</v>
      </c>
      <c r="C1" t="s">
        <v>14</v>
      </c>
    </row>
    <row customHeight="1" ht="54" r="2" s="87" spans="1:10">
      <c r="C2" s="10" t="s">
        <v>84</v>
      </c>
      <c r="D2" s="10" t="s">
        <v>85</v>
      </c>
      <c r="E2" s="10" t="s">
        <v>86</v>
      </c>
      <c r="F2" s="42" t="s">
        <v>87</v>
      </c>
      <c r="G2" s="42" t="s">
        <v>88</v>
      </c>
      <c r="H2" s="42" t="s">
        <v>89</v>
      </c>
      <c r="I2" s="42" t="s">
        <v>90</v>
      </c>
      <c r="J2" s="42" t="s">
        <v>91</v>
      </c>
    </row>
    <row customHeight="1" ht="114.95" r="3" s="87" spans="1:10">
      <c r="A3" s="43" t="s">
        <v>92</v>
      </c>
    </row>
    <row customHeight="1" ht="87" r="4" s="87" spans="1:10">
      <c r="A4" s="44" t="s">
        <v>93</v>
      </c>
      <c r="B4" s="45" t="s">
        <v>94</v>
      </c>
    </row>
    <row customHeight="1" ht="174.95" r="5" s="87" spans="1:10">
      <c r="A5" s="46" t="s">
        <v>95</v>
      </c>
      <c r="B5" s="45" t="s">
        <v>96</v>
      </c>
    </row>
    <row customHeight="1" ht="120.95" r="6" s="87" spans="1:10">
      <c r="A6" s="47" t="s">
        <v>97</v>
      </c>
      <c r="B6" s="45" t="s">
        <v>98</v>
      </c>
    </row>
    <row customHeight="1" ht="27" r="7" s="87" spans="1:10">
      <c r="A7" s="48" t="s">
        <v>99</v>
      </c>
      <c r="B7" s="45" t="s">
        <v>100</v>
      </c>
    </row>
    <row r="8" spans="1:10">
      <c r="A8" t="s">
        <v>101</v>
      </c>
    </row>
  </sheetData>
  <mergeCells count="1">
    <mergeCell ref="A3:B3"/>
  </mergeCells>
  <pageMargins bottom="1" footer="0.511805555555556" header="0.511805555555556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 zoomScale="265" zoomScaleNormal="265">
      <selection activeCell="B11" sqref="B11"/>
    </sheetView>
  </sheetViews>
  <sheetFormatPr baseColWidth="8" defaultColWidth="9" defaultRowHeight="13.5"/>
  <sheetData>
    <row r="1" spans="1:3">
      <c r="B1" t="s">
        <v>15</v>
      </c>
      <c r="C1" t="s">
        <v>102</v>
      </c>
    </row>
    <row customHeight="1" ht="14.25" r="2" s="87" spans="1:3">
      <c r="A2" s="10" t="s">
        <v>84</v>
      </c>
    </row>
    <row customHeight="1" ht="14.25" r="3" s="87" spans="1:3">
      <c r="A3" s="10" t="s">
        <v>85</v>
      </c>
    </row>
    <row customHeight="1" ht="14.25" r="4" s="87" spans="1:3">
      <c r="A4" s="10" t="s">
        <v>86</v>
      </c>
    </row>
    <row r="5" spans="1:3">
      <c r="A5" s="42" t="s">
        <v>87</v>
      </c>
    </row>
    <row r="6" spans="1:3">
      <c r="A6" s="42" t="s">
        <v>88</v>
      </c>
    </row>
    <row r="7" spans="1:3">
      <c r="A7" s="42" t="s">
        <v>89</v>
      </c>
    </row>
    <row r="8" spans="1:3">
      <c r="A8" s="42" t="s">
        <v>90</v>
      </c>
    </row>
    <row r="9" spans="1:3">
      <c r="A9" s="42" t="s">
        <v>91</v>
      </c>
    </row>
    <row r="10" spans="1:3">
      <c r="A10" s="42" t="n"/>
    </row>
  </sheetData>
  <pageMargins bottom="1" footer="0.511805555555556" header="0.511805555555556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V37"/>
  <sheetViews>
    <sheetView workbookViewId="0">
      <selection activeCell="C5" sqref="C5"/>
    </sheetView>
  </sheetViews>
  <sheetFormatPr baseColWidth="8" defaultColWidth="8.125" defaultRowHeight="16.5" outlineLevelCol="0"/>
  <cols>
    <col customWidth="1" max="1" min="1" style="5" width="12.25"/>
    <col customWidth="1" max="2" min="2" style="5" width="46.75"/>
    <col customWidth="1" max="12" min="3" style="5" width="20.75"/>
    <col customWidth="1" max="18" min="13" style="5" width="20.875"/>
    <col customWidth="1" max="281" min="19" style="5" width="8.125"/>
    <col customWidth="1" max="16152" min="282" style="5" width="8.125"/>
  </cols>
  <sheetData>
    <row customFormat="1" r="1" s="5" spans="1:282">
      <c r="A1" s="6" t="s">
        <v>103</v>
      </c>
      <c r="B1" s="7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95" t="n"/>
      <c r="M1" s="95" t="n"/>
      <c r="N1" s="95" t="n"/>
      <c r="O1" s="95" t="n"/>
      <c r="P1" s="95" t="n"/>
      <c r="Q1" s="95" t="n"/>
      <c r="R1" s="9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  <c r="IN1" s="5" t="n"/>
      <c r="IO1" s="5" t="n"/>
      <c r="IP1" s="5" t="n"/>
      <c r="IQ1" s="5" t="n"/>
      <c r="IR1" s="5" t="n"/>
      <c r="IS1" s="5" t="n"/>
      <c r="IT1" s="5" t="n"/>
      <c r="IU1" s="5" t="n"/>
      <c r="IV1" s="5" t="n"/>
      <c r="IW1" s="5" t="n"/>
      <c r="IX1" s="5" t="n"/>
      <c r="IY1" s="5" t="n"/>
      <c r="IZ1" s="5" t="n"/>
      <c r="JA1" s="5" t="n"/>
      <c r="JB1" s="5" t="n"/>
      <c r="JC1" s="5" t="n"/>
      <c r="JD1" s="5" t="n"/>
      <c r="JE1" s="5" t="n"/>
      <c r="JF1" s="5" t="n"/>
      <c r="JG1" s="5" t="n"/>
      <c r="JH1" s="5" t="n"/>
      <c r="JI1" s="5" t="n"/>
      <c r="JJ1" s="5" t="n"/>
      <c r="JK1" s="5" t="n"/>
      <c r="JL1" s="5" t="n"/>
      <c r="JM1" s="5" t="n"/>
      <c r="JN1" s="5" t="n"/>
      <c r="JO1" s="5" t="n"/>
      <c r="JP1" s="5" t="n"/>
      <c r="JQ1" s="5" t="n"/>
      <c r="JR1" s="5" t="n"/>
      <c r="JS1" s="5" t="n"/>
      <c r="JT1" s="5" t="n"/>
      <c r="JU1" s="5" t="n"/>
    </row>
    <row customFormat="1" r="2" s="5" spans="1:282">
      <c r="A2" s="9" t="n"/>
      <c r="B2" s="9" t="s">
        <v>104</v>
      </c>
      <c r="C2" s="10" t="s">
        <v>105</v>
      </c>
      <c r="D2" s="10" t="s">
        <v>106</v>
      </c>
      <c r="E2" s="10" t="s">
        <v>107</v>
      </c>
      <c r="F2" s="42" t="s">
        <v>108</v>
      </c>
      <c r="G2" s="10" t="s">
        <v>105</v>
      </c>
      <c r="H2" s="42" t="s">
        <v>109</v>
      </c>
      <c r="I2" s="42" t="s">
        <v>110</v>
      </c>
      <c r="J2" s="42" t="s">
        <v>111</v>
      </c>
      <c r="K2" s="42" t="s">
        <v>112</v>
      </c>
      <c r="L2" s="42" t="s">
        <v>108</v>
      </c>
      <c r="M2" s="42" t="s">
        <v>113</v>
      </c>
      <c r="N2" s="42" t="s">
        <v>105</v>
      </c>
      <c r="O2" s="42" t="s">
        <v>107</v>
      </c>
      <c r="P2" s="42" t="s">
        <v>114</v>
      </c>
      <c r="Q2" s="42" t="s">
        <v>115</v>
      </c>
      <c r="R2" s="42" t="s">
        <v>116</v>
      </c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  <c r="IN2" s="5" t="n"/>
      <c r="IO2" s="5" t="n"/>
      <c r="IP2" s="5" t="n"/>
      <c r="IQ2" s="5" t="n"/>
      <c r="IR2" s="5" t="n"/>
      <c r="IS2" s="5" t="n"/>
      <c r="IT2" s="5" t="n"/>
      <c r="IU2" s="5" t="n"/>
      <c r="IV2" s="5" t="n"/>
      <c r="IW2" s="5" t="n"/>
      <c r="IX2" s="5" t="n"/>
      <c r="IY2" s="5" t="n"/>
      <c r="IZ2" s="5" t="n"/>
      <c r="JA2" s="5" t="n"/>
      <c r="JB2" s="5" t="n"/>
      <c r="JC2" s="5" t="n"/>
      <c r="JD2" s="5" t="n"/>
      <c r="JE2" s="5" t="n"/>
      <c r="JF2" s="5" t="n"/>
      <c r="JG2" s="5" t="n"/>
      <c r="JH2" s="5" t="n"/>
      <c r="JI2" s="5" t="n"/>
      <c r="JJ2" s="5" t="n"/>
      <c r="JK2" s="5" t="n"/>
      <c r="JL2" s="5" t="n"/>
      <c r="JM2" s="5" t="n"/>
      <c r="JN2" s="5" t="n"/>
      <c r="JO2" s="5" t="n"/>
      <c r="JP2" s="5" t="n"/>
      <c r="JQ2" s="5" t="n"/>
      <c r="JR2" s="5" t="n"/>
      <c r="JS2" s="5" t="n"/>
      <c r="JT2" s="5" t="n"/>
      <c r="JU2" s="5" t="n"/>
    </row>
    <row customFormat="1" r="3" s="5" spans="1:282">
      <c r="A3" s="9" t="n"/>
      <c r="B3" s="9" t="s">
        <v>117</v>
      </c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  <c r="IN3" s="5" t="n"/>
      <c r="IO3" s="5" t="n"/>
      <c r="IP3" s="5" t="n"/>
      <c r="IQ3" s="5" t="n"/>
      <c r="IR3" s="5" t="n"/>
      <c r="IS3" s="5" t="n"/>
      <c r="IT3" s="5" t="n"/>
      <c r="IU3" s="5" t="n"/>
      <c r="IV3" s="5" t="n"/>
      <c r="IW3" s="5" t="n"/>
      <c r="IX3" s="5" t="n"/>
      <c r="IY3" s="5" t="n"/>
      <c r="IZ3" s="5" t="n"/>
      <c r="JA3" s="5" t="n"/>
      <c r="JB3" s="5" t="n"/>
      <c r="JC3" s="5" t="n"/>
      <c r="JD3" s="5" t="n"/>
      <c r="JE3" s="5" t="n"/>
      <c r="JF3" s="5" t="n"/>
      <c r="JG3" s="5" t="n"/>
      <c r="JH3" s="5" t="n"/>
      <c r="JI3" s="5" t="n"/>
      <c r="JJ3" s="5" t="n"/>
      <c r="JK3" s="5" t="n"/>
      <c r="JL3" s="5" t="n"/>
      <c r="JM3" s="5" t="n"/>
      <c r="JN3" s="5" t="n"/>
      <c r="JO3" s="5" t="n"/>
      <c r="JP3" s="5" t="n"/>
      <c r="JQ3" s="5" t="n"/>
      <c r="JR3" s="5" t="n"/>
      <c r="JS3" s="5" t="n"/>
      <c r="JT3" s="5" t="n"/>
      <c r="JU3" s="5" t="n"/>
    </row>
    <row customFormat="1" customHeight="1" ht="19.5" r="4" s="5" spans="1:282">
      <c r="A4" s="9" t="n"/>
      <c r="B4" s="9" t="s">
        <v>118</v>
      </c>
      <c r="C4" s="13" t="s">
        <v>119</v>
      </c>
      <c r="D4" s="13" t="s">
        <v>120</v>
      </c>
      <c r="E4" s="13" t="s">
        <v>121</v>
      </c>
      <c r="F4" s="13" t="s">
        <v>122</v>
      </c>
      <c r="G4" s="13" t="s">
        <v>123</v>
      </c>
      <c r="H4" s="13" t="s">
        <v>123</v>
      </c>
      <c r="I4" s="13" t="s">
        <v>124</v>
      </c>
      <c r="J4" s="13" t="s">
        <v>123</v>
      </c>
      <c r="K4" s="13" t="s">
        <v>125</v>
      </c>
      <c r="L4" s="13" t="s">
        <v>120</v>
      </c>
      <c r="M4" s="13" t="s">
        <v>123</v>
      </c>
      <c r="N4" s="13" t="s">
        <v>126</v>
      </c>
      <c r="O4" s="13" t="s">
        <v>123</v>
      </c>
      <c r="P4" s="13" t="s">
        <v>123</v>
      </c>
      <c r="Q4" s="13" t="s">
        <v>127</v>
      </c>
      <c r="R4" s="13" t="s">
        <v>128</v>
      </c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  <c r="IN4" s="5" t="n"/>
      <c r="IO4" s="5" t="n"/>
      <c r="IP4" s="5" t="n"/>
      <c r="IQ4" s="5" t="n"/>
      <c r="IR4" s="5" t="n"/>
      <c r="IS4" s="5" t="n"/>
      <c r="IT4" s="5" t="n"/>
      <c r="IU4" s="5" t="n"/>
      <c r="IV4" s="5" t="n"/>
      <c r="IW4" s="5" t="n"/>
      <c r="IX4" s="5" t="n"/>
      <c r="IY4" s="5" t="n"/>
      <c r="IZ4" s="5" t="n"/>
      <c r="JA4" s="5" t="n"/>
      <c r="JB4" s="5" t="n"/>
      <c r="JC4" s="5" t="n"/>
      <c r="JD4" s="5" t="n"/>
      <c r="JE4" s="5" t="n"/>
      <c r="JF4" s="5" t="n"/>
      <c r="JG4" s="5" t="n"/>
      <c r="JH4" s="5" t="n"/>
      <c r="JI4" s="5" t="n"/>
      <c r="JJ4" s="5" t="n"/>
      <c r="JK4" s="5" t="n"/>
      <c r="JL4" s="5" t="n"/>
      <c r="JM4" s="5" t="n"/>
      <c r="JN4" s="5" t="n"/>
      <c r="JO4" s="5" t="n"/>
      <c r="JP4" s="5" t="n"/>
      <c r="JQ4" s="5" t="n"/>
      <c r="JR4" s="5" t="n"/>
      <c r="JS4" s="5" t="n"/>
      <c r="JT4" s="5" t="n"/>
      <c r="JU4" s="5" t="n"/>
    </row>
    <row customFormat="1" customHeight="1" ht="13.5" r="5" s="2" spans="1:282">
      <c r="A5" s="9" t="n"/>
      <c r="B5" s="9" t="s">
        <v>129</v>
      </c>
      <c r="C5" s="2" t="s">
        <v>130</v>
      </c>
      <c r="S5" s="38" t="n"/>
      <c r="T5" s="38" t="n"/>
      <c r="U5" s="38" t="n"/>
      <c r="V5" s="38" t="n"/>
      <c r="W5" s="38" t="n"/>
      <c r="X5" s="38" t="n"/>
      <c r="Y5" s="38" t="n"/>
      <c r="Z5" s="38" t="n"/>
      <c r="AA5" s="38" t="n"/>
      <c r="AB5" s="38" t="n"/>
      <c r="AC5" s="38" t="n"/>
      <c r="AD5" s="38" t="n"/>
      <c r="AE5" s="38" t="n"/>
      <c r="AF5" s="38" t="n"/>
      <c r="AG5" s="38" t="n"/>
      <c r="AH5" s="38" t="n"/>
      <c r="AI5" s="38" t="n"/>
      <c r="AJ5" s="38" t="n"/>
      <c r="AK5" s="38" t="n"/>
      <c r="AL5" s="38" t="n"/>
      <c r="AM5" s="38" t="n"/>
      <c r="AN5" s="38" t="n"/>
      <c r="AO5" s="38" t="n"/>
      <c r="AP5" s="38" t="n"/>
      <c r="AQ5" s="38" t="n"/>
      <c r="AR5" s="38" t="n"/>
      <c r="AS5" s="38" t="n"/>
      <c r="AT5" s="38" t="n"/>
      <c r="AU5" s="38" t="n"/>
      <c r="AV5" s="38" t="n"/>
      <c r="AW5" s="38" t="n"/>
      <c r="AX5" s="38" t="n"/>
      <c r="AY5" s="38" t="n"/>
      <c r="AZ5" s="38" t="n"/>
      <c r="BA5" s="38" t="n"/>
      <c r="BB5" s="38" t="n"/>
      <c r="BC5" s="38" t="n"/>
      <c r="BD5" s="38" t="n"/>
      <c r="BE5" s="38" t="n"/>
      <c r="BF5" s="38" t="n"/>
      <c r="BG5" s="38" t="n"/>
      <c r="BH5" s="38" t="n"/>
      <c r="BI5" s="38" t="n"/>
      <c r="BJ5" s="38" t="n"/>
      <c r="BK5" s="38" t="n"/>
      <c r="BL5" s="38" t="n"/>
      <c r="BM5" s="38" t="n"/>
      <c r="BN5" s="38" t="n"/>
      <c r="BO5" s="38" t="n"/>
      <c r="BP5" s="38" t="n"/>
      <c r="BQ5" s="38" t="n"/>
      <c r="BR5" s="38" t="n"/>
      <c r="BS5" s="38" t="n"/>
      <c r="BT5" s="38" t="n"/>
      <c r="BU5" s="38" t="n"/>
      <c r="BV5" s="38" t="n"/>
      <c r="BW5" s="38" t="n"/>
      <c r="BX5" s="38" t="n"/>
      <c r="BY5" s="38" t="n"/>
      <c r="BZ5" s="38" t="n"/>
      <c r="CA5" s="38" t="n"/>
      <c r="CB5" s="38" t="n"/>
      <c r="CC5" s="38" t="n"/>
      <c r="CD5" s="38" t="n"/>
      <c r="CE5" s="38" t="n"/>
      <c r="CF5" s="38" t="n"/>
      <c r="CG5" s="38" t="n"/>
      <c r="CH5" s="38" t="n"/>
      <c r="CI5" s="38" t="n"/>
      <c r="CJ5" s="38" t="n"/>
      <c r="CK5" s="38" t="n"/>
      <c r="CL5" s="38" t="n"/>
      <c r="CM5" s="38" t="n"/>
      <c r="CN5" s="38" t="n"/>
      <c r="CO5" s="38" t="n"/>
      <c r="CP5" s="38" t="n"/>
      <c r="CQ5" s="38" t="n"/>
      <c r="CR5" s="38" t="n"/>
      <c r="CS5" s="38" t="n"/>
      <c r="CT5" s="38" t="n"/>
      <c r="CU5" s="38" t="n"/>
      <c r="CV5" s="38" t="n"/>
      <c r="CW5" s="38" t="n"/>
      <c r="CX5" s="38" t="n"/>
      <c r="CY5" s="38" t="n"/>
      <c r="CZ5" s="38" t="n"/>
      <c r="DA5" s="38" t="n"/>
      <c r="DB5" s="38" t="n"/>
      <c r="DC5" s="38" t="n"/>
      <c r="DD5" s="38" t="n"/>
      <c r="DE5" s="38" t="n"/>
      <c r="DF5" s="38" t="n"/>
      <c r="DG5" s="38" t="n"/>
      <c r="DH5" s="38" t="n"/>
      <c r="DI5" s="38" t="n"/>
      <c r="DJ5" s="38" t="n"/>
      <c r="DK5" s="38" t="n"/>
      <c r="DL5" s="38" t="n"/>
      <c r="DM5" s="38" t="n"/>
      <c r="DN5" s="38" t="n"/>
      <c r="DO5" s="38" t="n"/>
      <c r="DP5" s="38" t="n"/>
      <c r="DQ5" s="38" t="n"/>
      <c r="DR5" s="38" t="n"/>
      <c r="DS5" s="38" t="n"/>
      <c r="DT5" s="38" t="n"/>
      <c r="DU5" s="38" t="n"/>
      <c r="DV5" s="38" t="n"/>
      <c r="DW5" s="38" t="n"/>
      <c r="DX5" s="38" t="n"/>
      <c r="DY5" s="38" t="n"/>
      <c r="DZ5" s="38" t="n"/>
      <c r="EA5" s="38" t="n"/>
      <c r="EB5" s="38" t="n"/>
      <c r="EC5" s="38" t="n"/>
      <c r="ED5" s="38" t="n"/>
      <c r="EE5" s="38" t="n"/>
      <c r="EF5" s="38" t="n"/>
      <c r="EG5" s="38" t="n"/>
      <c r="EH5" s="38" t="n"/>
      <c r="EI5" s="38" t="n"/>
      <c r="EJ5" s="38" t="n"/>
      <c r="EK5" s="38" t="n"/>
      <c r="EL5" s="38" t="n"/>
      <c r="EM5" s="38" t="n"/>
      <c r="EN5" s="38" t="n"/>
      <c r="EO5" s="38" t="n"/>
      <c r="EP5" s="38" t="n"/>
      <c r="EQ5" s="38" t="n"/>
      <c r="ER5" s="38" t="n"/>
      <c r="ES5" s="38" t="n"/>
      <c r="ET5" s="38" t="n"/>
      <c r="EU5" s="38" t="n"/>
      <c r="EV5" s="38" t="n"/>
      <c r="EW5" s="38" t="n"/>
      <c r="EX5" s="38" t="n"/>
      <c r="EY5" s="38" t="n"/>
      <c r="EZ5" s="38" t="n"/>
      <c r="FA5" s="38" t="n"/>
      <c r="FB5" s="38" t="n"/>
      <c r="FC5" s="38" t="n"/>
      <c r="FD5" s="38" t="n"/>
      <c r="FE5" s="38" t="n"/>
      <c r="FF5" s="38" t="n"/>
      <c r="FG5" s="38" t="n"/>
      <c r="FH5" s="38" t="n"/>
      <c r="FI5" s="38" t="n"/>
      <c r="FJ5" s="38" t="n"/>
      <c r="FK5" s="38" t="n"/>
      <c r="FL5" s="38" t="n"/>
      <c r="FM5" s="38" t="n"/>
      <c r="FN5" s="38" t="n"/>
      <c r="FO5" s="38" t="n"/>
      <c r="FP5" s="38" t="n"/>
      <c r="FQ5" s="38" t="n"/>
      <c r="FR5" s="38" t="n"/>
      <c r="FS5" s="38" t="n"/>
      <c r="FT5" s="38" t="n"/>
      <c r="FU5" s="38" t="n"/>
      <c r="FV5" s="38" t="n"/>
      <c r="FW5" s="38" t="n"/>
      <c r="FX5" s="38" t="n"/>
      <c r="FY5" s="38" t="n"/>
      <c r="FZ5" s="38" t="n"/>
      <c r="GA5" s="38" t="n"/>
      <c r="GB5" s="38" t="n"/>
      <c r="GC5" s="38" t="n"/>
      <c r="GD5" s="38" t="n"/>
      <c r="GE5" s="38" t="n"/>
      <c r="GF5" s="38" t="n"/>
      <c r="GG5" s="38" t="n"/>
      <c r="GH5" s="38" t="n"/>
      <c r="GI5" s="38" t="n"/>
      <c r="GJ5" s="38" t="n"/>
      <c r="GK5" s="38" t="n"/>
      <c r="GL5" s="38" t="n"/>
      <c r="GM5" s="38" t="n"/>
      <c r="GN5" s="38" t="n"/>
      <c r="GO5" s="38" t="n"/>
      <c r="GP5" s="38" t="n"/>
      <c r="GQ5" s="38" t="n"/>
      <c r="GR5" s="38" t="n"/>
      <c r="GS5" s="38" t="n"/>
      <c r="GT5" s="38" t="n"/>
      <c r="GU5" s="38" t="n"/>
      <c r="GV5" s="38" t="n"/>
      <c r="GW5" s="38" t="n"/>
      <c r="GX5" s="38" t="n"/>
      <c r="GY5" s="38" t="n"/>
      <c r="GZ5" s="38" t="n"/>
      <c r="HA5" s="38" t="n"/>
      <c r="HB5" s="38" t="n"/>
      <c r="HC5" s="38" t="n"/>
      <c r="HD5" s="38" t="n"/>
      <c r="HE5" s="38" t="n"/>
      <c r="HF5" s="38" t="n"/>
      <c r="HG5" s="38" t="n"/>
      <c r="HH5" s="38" t="n"/>
      <c r="HI5" s="38" t="n"/>
      <c r="HJ5" s="38" t="n"/>
      <c r="HK5" s="38" t="n"/>
      <c r="HL5" s="38" t="n"/>
      <c r="HM5" s="38" t="n"/>
      <c r="HN5" s="38" t="n"/>
      <c r="HO5" s="38" t="n"/>
      <c r="HP5" s="38" t="n"/>
      <c r="HQ5" s="38" t="n"/>
      <c r="HR5" s="38" t="n"/>
      <c r="HS5" s="38" t="n"/>
      <c r="HT5" s="38" t="n"/>
      <c r="HU5" s="38" t="n"/>
      <c r="HV5" s="38" t="n"/>
      <c r="HW5" s="38" t="n"/>
      <c r="HX5" s="38" t="n"/>
      <c r="HY5" s="38" t="n"/>
      <c r="HZ5" s="38" t="n"/>
      <c r="IA5" s="38" t="n"/>
      <c r="IB5" s="38" t="n"/>
      <c r="IC5" s="38" t="n"/>
      <c r="ID5" s="38" t="n"/>
      <c r="IE5" s="38" t="n"/>
      <c r="IF5" s="38" t="n"/>
      <c r="IG5" s="38" t="n"/>
      <c r="IH5" s="38" t="n"/>
      <c r="II5" s="38" t="n"/>
      <c r="IJ5" s="38" t="n"/>
      <c r="IK5" s="38" t="n"/>
      <c r="IL5" s="38" t="n"/>
      <c r="IM5" s="38" t="n"/>
      <c r="IN5" s="38" t="n"/>
      <c r="IO5" s="38" t="n"/>
      <c r="IP5" s="38" t="n"/>
      <c r="IQ5" s="38" t="n"/>
      <c r="IR5" s="38" t="n"/>
      <c r="IS5" s="38" t="n"/>
      <c r="IT5" s="38" t="n"/>
      <c r="IU5" s="38" t="n"/>
      <c r="IV5" s="38" t="n"/>
      <c r="IW5" s="38" t="n"/>
      <c r="IX5" s="38" t="n"/>
      <c r="IY5" s="38" t="n"/>
      <c r="IZ5" s="38" t="n"/>
      <c r="JA5" s="38" t="n"/>
      <c r="JB5" s="38" t="n"/>
      <c r="JC5" s="38" t="n"/>
      <c r="JD5" s="38" t="n"/>
      <c r="JE5" s="38" t="n"/>
      <c r="JF5" s="38" t="n"/>
      <c r="JG5" s="38" t="n"/>
      <c r="JH5" s="38" t="n"/>
      <c r="JI5" s="38" t="n"/>
      <c r="JJ5" s="38" t="n"/>
      <c r="JK5" s="38" t="n"/>
      <c r="JL5" s="38" t="n"/>
      <c r="JM5" s="38" t="n"/>
      <c r="JN5" s="38" t="n"/>
      <c r="JO5" s="38" t="n"/>
      <c r="JP5" s="38" t="n"/>
      <c r="JQ5" s="38" t="n"/>
      <c r="JR5" s="38" t="n"/>
      <c r="JS5" s="38" t="n"/>
      <c r="JT5" s="38" t="n"/>
      <c r="JU5" s="38" t="n"/>
      <c r="JV5" s="39" t="n"/>
    </row>
    <row customFormat="1" customHeight="1" ht="14.25" r="6" s="2" spans="1:282">
      <c r="A6" s="14" t="n"/>
      <c r="B6" s="9" t="s">
        <v>131</v>
      </c>
      <c r="S6" s="38" t="n"/>
      <c r="T6" s="38" t="n"/>
      <c r="U6" s="38" t="n"/>
      <c r="V6" s="38" t="n"/>
      <c r="W6" s="38" t="n"/>
      <c r="X6" s="38" t="n"/>
      <c r="Y6" s="38" t="n"/>
      <c r="Z6" s="38" t="n"/>
      <c r="AA6" s="38" t="n"/>
      <c r="AB6" s="38" t="n"/>
      <c r="AC6" s="38" t="n"/>
      <c r="AD6" s="38" t="n"/>
      <c r="AE6" s="38" t="n"/>
      <c r="AF6" s="38" t="n"/>
      <c r="AG6" s="38" t="n"/>
      <c r="AH6" s="38" t="n"/>
      <c r="AI6" s="38" t="n"/>
      <c r="AJ6" s="38" t="n"/>
      <c r="AK6" s="38" t="n"/>
      <c r="AL6" s="38" t="n"/>
      <c r="AM6" s="38" t="n"/>
      <c r="AN6" s="38" t="n"/>
      <c r="AO6" s="38" t="n"/>
      <c r="AP6" s="38" t="n"/>
      <c r="AQ6" s="38" t="n"/>
      <c r="AR6" s="38" t="n"/>
      <c r="AS6" s="38" t="n"/>
      <c r="AT6" s="38" t="n"/>
      <c r="AU6" s="38" t="n"/>
      <c r="AV6" s="38" t="n"/>
      <c r="AW6" s="38" t="n"/>
      <c r="AX6" s="38" t="n"/>
      <c r="AY6" s="38" t="n"/>
      <c r="AZ6" s="38" t="n"/>
      <c r="BA6" s="38" t="n"/>
      <c r="BB6" s="38" t="n"/>
      <c r="BC6" s="38" t="n"/>
      <c r="BD6" s="38" t="n"/>
      <c r="BE6" s="38" t="n"/>
      <c r="BF6" s="38" t="n"/>
      <c r="BG6" s="38" t="n"/>
      <c r="BH6" s="38" t="n"/>
      <c r="BI6" s="38" t="n"/>
      <c r="BJ6" s="38" t="n"/>
      <c r="BK6" s="38" t="n"/>
      <c r="BL6" s="38" t="n"/>
      <c r="BM6" s="38" t="n"/>
      <c r="BN6" s="38" t="n"/>
      <c r="BO6" s="38" t="n"/>
      <c r="BP6" s="38" t="n"/>
      <c r="BQ6" s="38" t="n"/>
      <c r="BR6" s="38" t="n"/>
      <c r="BS6" s="38" t="n"/>
      <c r="BT6" s="38" t="n"/>
      <c r="BU6" s="38" t="n"/>
      <c r="BV6" s="38" t="n"/>
      <c r="BW6" s="38" t="n"/>
      <c r="BX6" s="38" t="n"/>
      <c r="BY6" s="38" t="n"/>
      <c r="BZ6" s="38" t="n"/>
      <c r="CA6" s="38" t="n"/>
      <c r="CB6" s="38" t="n"/>
      <c r="CC6" s="38" t="n"/>
      <c r="CD6" s="38" t="n"/>
      <c r="CE6" s="38" t="n"/>
      <c r="CF6" s="38" t="n"/>
      <c r="CG6" s="38" t="n"/>
      <c r="CH6" s="38" t="n"/>
      <c r="CI6" s="38" t="n"/>
      <c r="CJ6" s="38" t="n"/>
      <c r="CK6" s="38" t="n"/>
      <c r="CL6" s="38" t="n"/>
      <c r="CM6" s="38" t="n"/>
      <c r="CN6" s="38" t="n"/>
      <c r="CO6" s="38" t="n"/>
      <c r="CP6" s="38" t="n"/>
      <c r="CQ6" s="38" t="n"/>
      <c r="CR6" s="38" t="n"/>
      <c r="CS6" s="38" t="n"/>
      <c r="CT6" s="38" t="n"/>
      <c r="CU6" s="38" t="n"/>
      <c r="CV6" s="38" t="n"/>
      <c r="CW6" s="38" t="n"/>
      <c r="CX6" s="38" t="n"/>
      <c r="CY6" s="38" t="n"/>
      <c r="CZ6" s="38" t="n"/>
      <c r="DA6" s="38" t="n"/>
      <c r="DB6" s="38" t="n"/>
      <c r="DC6" s="38" t="n"/>
      <c r="DD6" s="38" t="n"/>
      <c r="DE6" s="38" t="n"/>
      <c r="DF6" s="38" t="n"/>
      <c r="DG6" s="38" t="n"/>
      <c r="DH6" s="38" t="n"/>
      <c r="DI6" s="38" t="n"/>
      <c r="DJ6" s="38" t="n"/>
      <c r="DK6" s="38" t="n"/>
      <c r="DL6" s="38" t="n"/>
      <c r="DM6" s="38" t="n"/>
      <c r="DN6" s="38" t="n"/>
      <c r="DO6" s="38" t="n"/>
      <c r="DP6" s="38" t="n"/>
      <c r="DQ6" s="38" t="n"/>
      <c r="DR6" s="38" t="n"/>
      <c r="DS6" s="38" t="n"/>
      <c r="DT6" s="38" t="n"/>
      <c r="DU6" s="38" t="n"/>
      <c r="DV6" s="38" t="n"/>
      <c r="DW6" s="38" t="n"/>
      <c r="DX6" s="38" t="n"/>
      <c r="DY6" s="38" t="n"/>
      <c r="DZ6" s="38" t="n"/>
      <c r="EA6" s="38" t="n"/>
      <c r="EB6" s="38" t="n"/>
      <c r="EC6" s="38" t="n"/>
      <c r="ED6" s="38" t="n"/>
      <c r="EE6" s="38" t="n"/>
      <c r="EF6" s="38" t="n"/>
      <c r="EG6" s="38" t="n"/>
      <c r="EH6" s="38" t="n"/>
      <c r="EI6" s="38" t="n"/>
      <c r="EJ6" s="38" t="n"/>
      <c r="EK6" s="38" t="n"/>
      <c r="EL6" s="38" t="n"/>
      <c r="EM6" s="38" t="n"/>
      <c r="EN6" s="38" t="n"/>
      <c r="EO6" s="38" t="n"/>
      <c r="EP6" s="38" t="n"/>
      <c r="EQ6" s="38" t="n"/>
      <c r="ER6" s="38" t="n"/>
      <c r="ES6" s="38" t="n"/>
      <c r="ET6" s="38" t="n"/>
      <c r="EU6" s="38" t="n"/>
      <c r="EV6" s="38" t="n"/>
      <c r="EW6" s="38" t="n"/>
      <c r="EX6" s="38" t="n"/>
      <c r="EY6" s="38" t="n"/>
      <c r="EZ6" s="38" t="n"/>
      <c r="FA6" s="38" t="n"/>
      <c r="FB6" s="38" t="n"/>
      <c r="FC6" s="38" t="n"/>
      <c r="FD6" s="38" t="n"/>
      <c r="FE6" s="38" t="n"/>
      <c r="FF6" s="38" t="n"/>
      <c r="FG6" s="38" t="n"/>
      <c r="FH6" s="38" t="n"/>
      <c r="FI6" s="38" t="n"/>
      <c r="FJ6" s="38" t="n"/>
      <c r="FK6" s="38" t="n"/>
      <c r="FL6" s="38" t="n"/>
      <c r="FM6" s="38" t="n"/>
      <c r="FN6" s="38" t="n"/>
      <c r="FO6" s="38" t="n"/>
      <c r="FP6" s="38" t="n"/>
      <c r="FQ6" s="38" t="n"/>
      <c r="FR6" s="38" t="n"/>
      <c r="FS6" s="38" t="n"/>
      <c r="FT6" s="38" t="n"/>
      <c r="FU6" s="38" t="n"/>
      <c r="FV6" s="38" t="n"/>
      <c r="FW6" s="38" t="n"/>
      <c r="FX6" s="38" t="n"/>
      <c r="FY6" s="38" t="n"/>
      <c r="FZ6" s="38" t="n"/>
      <c r="GA6" s="38" t="n"/>
      <c r="GB6" s="38" t="n"/>
      <c r="GC6" s="38" t="n"/>
      <c r="GD6" s="38" t="n"/>
      <c r="GE6" s="38" t="n"/>
      <c r="GF6" s="38" t="n"/>
      <c r="GG6" s="38" t="n"/>
      <c r="GH6" s="38" t="n"/>
      <c r="GI6" s="38" t="n"/>
      <c r="GJ6" s="38" t="n"/>
      <c r="GK6" s="38" t="n"/>
      <c r="GL6" s="38" t="n"/>
      <c r="GM6" s="38" t="n"/>
      <c r="GN6" s="38" t="n"/>
      <c r="GO6" s="38" t="n"/>
      <c r="GP6" s="38" t="n"/>
      <c r="GQ6" s="38" t="n"/>
      <c r="GR6" s="38" t="n"/>
      <c r="GS6" s="38" t="n"/>
      <c r="GT6" s="38" t="n"/>
      <c r="GU6" s="38" t="n"/>
      <c r="GV6" s="38" t="n"/>
      <c r="GW6" s="38" t="n"/>
      <c r="GX6" s="38" t="n"/>
      <c r="GY6" s="38" t="n"/>
      <c r="GZ6" s="38" t="n"/>
      <c r="HA6" s="38" t="n"/>
      <c r="HB6" s="38" t="n"/>
      <c r="HC6" s="38" t="n"/>
      <c r="HD6" s="38" t="n"/>
      <c r="HE6" s="38" t="n"/>
      <c r="HF6" s="38" t="n"/>
      <c r="HG6" s="38" t="n"/>
      <c r="HH6" s="38" t="n"/>
      <c r="HI6" s="38" t="n"/>
      <c r="HJ6" s="38" t="n"/>
      <c r="HK6" s="38" t="n"/>
      <c r="HL6" s="38" t="n"/>
      <c r="HM6" s="38" t="n"/>
      <c r="HN6" s="38" t="n"/>
      <c r="HO6" s="38" t="n"/>
      <c r="HP6" s="38" t="n"/>
      <c r="HQ6" s="38" t="n"/>
      <c r="HR6" s="38" t="n"/>
      <c r="HS6" s="38" t="n"/>
      <c r="HT6" s="38" t="n"/>
      <c r="HU6" s="38" t="n"/>
      <c r="HV6" s="38" t="n"/>
      <c r="HW6" s="38" t="n"/>
      <c r="HX6" s="38" t="n"/>
      <c r="HY6" s="38" t="n"/>
      <c r="HZ6" s="38" t="n"/>
      <c r="IA6" s="38" t="n"/>
      <c r="IB6" s="38" t="n"/>
      <c r="IC6" s="38" t="n"/>
      <c r="ID6" s="38" t="n"/>
      <c r="IE6" s="38" t="n"/>
      <c r="IF6" s="38" t="n"/>
      <c r="IG6" s="38" t="n"/>
      <c r="IH6" s="38" t="n"/>
      <c r="II6" s="38" t="n"/>
      <c r="IJ6" s="38" t="n"/>
      <c r="IK6" s="38" t="n"/>
      <c r="IL6" s="38" t="n"/>
      <c r="IM6" s="38" t="n"/>
      <c r="IN6" s="38" t="n"/>
      <c r="IO6" s="38" t="n"/>
      <c r="IP6" s="38" t="n"/>
      <c r="IQ6" s="38" t="n"/>
      <c r="IR6" s="38" t="n"/>
      <c r="IS6" s="38" t="n"/>
      <c r="IT6" s="38" t="n"/>
      <c r="IU6" s="38" t="n"/>
      <c r="IV6" s="38" t="n"/>
      <c r="IW6" s="38" t="n"/>
      <c r="IX6" s="38" t="n"/>
      <c r="IY6" s="38" t="n"/>
      <c r="IZ6" s="38" t="n"/>
      <c r="JA6" s="38" t="n"/>
      <c r="JB6" s="38" t="n"/>
      <c r="JC6" s="38" t="n"/>
      <c r="JD6" s="38" t="n"/>
      <c r="JE6" s="38" t="n"/>
      <c r="JF6" s="38" t="n"/>
      <c r="JG6" s="38" t="n"/>
      <c r="JH6" s="38" t="n"/>
      <c r="JI6" s="38" t="n"/>
      <c r="JJ6" s="38" t="n"/>
      <c r="JK6" s="38" t="n"/>
      <c r="JL6" s="38" t="n"/>
      <c r="JM6" s="38" t="n"/>
      <c r="JN6" s="38" t="n"/>
      <c r="JO6" s="38" t="n"/>
      <c r="JP6" s="38" t="n"/>
      <c r="JQ6" s="38" t="n"/>
      <c r="JR6" s="38" t="n"/>
      <c r="JS6" s="38" t="n"/>
      <c r="JT6" s="38" t="n"/>
      <c r="JU6" s="38" t="n"/>
      <c r="JV6" s="39" t="n"/>
    </row>
    <row customFormat="1" customHeight="1" ht="14.25" r="7" s="3" spans="1:282">
      <c r="A7" s="15" t="n"/>
      <c r="B7" s="15" t="n"/>
      <c r="S7" s="38" t="n"/>
      <c r="T7" s="38" t="n"/>
      <c r="U7" s="38" t="n"/>
      <c r="V7" s="38" t="n"/>
      <c r="W7" s="38" t="n"/>
      <c r="X7" s="38" t="n"/>
      <c r="Y7" s="38" t="n"/>
      <c r="Z7" s="38" t="n"/>
      <c r="AA7" s="38" t="n"/>
      <c r="AB7" s="38" t="n"/>
      <c r="AC7" s="38" t="n"/>
      <c r="AD7" s="38" t="n"/>
      <c r="AE7" s="38" t="n"/>
      <c r="AF7" s="38" t="n"/>
      <c r="AG7" s="38" t="n"/>
      <c r="AH7" s="38" t="n"/>
      <c r="AI7" s="38" t="n"/>
      <c r="AJ7" s="38" t="n"/>
      <c r="AK7" s="38" t="n"/>
      <c r="AL7" s="38" t="n"/>
      <c r="AM7" s="38" t="n"/>
      <c r="AN7" s="38" t="n"/>
      <c r="AO7" s="38" t="n"/>
      <c r="AP7" s="38" t="n"/>
      <c r="AQ7" s="38" t="n"/>
      <c r="AR7" s="38" t="n"/>
      <c r="AS7" s="38" t="n"/>
      <c r="AT7" s="38" t="n"/>
      <c r="AU7" s="38" t="n"/>
      <c r="AV7" s="38" t="n"/>
      <c r="AW7" s="38" t="n"/>
      <c r="AX7" s="38" t="n"/>
      <c r="AY7" s="38" t="n"/>
      <c r="AZ7" s="38" t="n"/>
      <c r="BA7" s="38" t="n"/>
      <c r="BB7" s="38" t="n"/>
      <c r="BC7" s="38" t="n"/>
      <c r="BD7" s="38" t="n"/>
      <c r="BE7" s="38" t="n"/>
      <c r="BF7" s="38" t="n"/>
      <c r="BG7" s="38" t="n"/>
      <c r="BH7" s="38" t="n"/>
      <c r="BI7" s="38" t="n"/>
      <c r="BJ7" s="38" t="n"/>
      <c r="BK7" s="38" t="n"/>
      <c r="BL7" s="38" t="n"/>
      <c r="BM7" s="38" t="n"/>
      <c r="BN7" s="38" t="n"/>
      <c r="BO7" s="38" t="n"/>
      <c r="BP7" s="38" t="n"/>
      <c r="BQ7" s="38" t="n"/>
      <c r="BR7" s="38" t="n"/>
      <c r="BS7" s="38" t="n"/>
      <c r="BT7" s="38" t="n"/>
      <c r="BU7" s="38" t="n"/>
      <c r="BV7" s="38" t="n"/>
      <c r="BW7" s="38" t="n"/>
      <c r="BX7" s="38" t="n"/>
      <c r="BY7" s="38" t="n"/>
      <c r="BZ7" s="38" t="n"/>
      <c r="CA7" s="38" t="n"/>
      <c r="CB7" s="38" t="n"/>
      <c r="CC7" s="38" t="n"/>
      <c r="CD7" s="38" t="n"/>
      <c r="CE7" s="38" t="n"/>
      <c r="CF7" s="38" t="n"/>
      <c r="CG7" s="38" t="n"/>
      <c r="CH7" s="38" t="n"/>
      <c r="CI7" s="38" t="n"/>
      <c r="CJ7" s="38" t="n"/>
      <c r="CK7" s="38" t="n"/>
      <c r="CL7" s="38" t="n"/>
      <c r="CM7" s="38" t="n"/>
      <c r="CN7" s="38" t="n"/>
      <c r="CO7" s="38" t="n"/>
      <c r="CP7" s="38" t="n"/>
      <c r="CQ7" s="38" t="n"/>
      <c r="CR7" s="38" t="n"/>
      <c r="CS7" s="38" t="n"/>
      <c r="CT7" s="38" t="n"/>
      <c r="CU7" s="38" t="n"/>
      <c r="CV7" s="38" t="n"/>
      <c r="CW7" s="38" t="n"/>
      <c r="CX7" s="38" t="n"/>
      <c r="CY7" s="38" t="n"/>
      <c r="CZ7" s="38" t="n"/>
      <c r="DA7" s="38" t="n"/>
      <c r="DB7" s="38" t="n"/>
      <c r="DC7" s="38" t="n"/>
      <c r="DD7" s="38" t="n"/>
      <c r="DE7" s="38" t="n"/>
      <c r="DF7" s="38" t="n"/>
      <c r="DG7" s="38" t="n"/>
      <c r="DH7" s="38" t="n"/>
      <c r="DI7" s="38" t="n"/>
      <c r="DJ7" s="38" t="n"/>
      <c r="DK7" s="38" t="n"/>
      <c r="DL7" s="38" t="n"/>
      <c r="DM7" s="38" t="n"/>
      <c r="DN7" s="38" t="n"/>
      <c r="DO7" s="38" t="n"/>
      <c r="DP7" s="38" t="n"/>
      <c r="DQ7" s="38" t="n"/>
      <c r="DR7" s="38" t="n"/>
      <c r="DS7" s="38" t="n"/>
      <c r="DT7" s="38" t="n"/>
      <c r="DU7" s="38" t="n"/>
      <c r="DV7" s="38" t="n"/>
      <c r="DW7" s="38" t="n"/>
      <c r="DX7" s="38" t="n"/>
      <c r="DY7" s="38" t="n"/>
      <c r="DZ7" s="38" t="n"/>
      <c r="EA7" s="38" t="n"/>
      <c r="EB7" s="38" t="n"/>
      <c r="EC7" s="38" t="n"/>
      <c r="ED7" s="38" t="n"/>
      <c r="EE7" s="38" t="n"/>
      <c r="EF7" s="38" t="n"/>
      <c r="EG7" s="38" t="n"/>
      <c r="EH7" s="38" t="n"/>
      <c r="EI7" s="38" t="n"/>
      <c r="EJ7" s="38" t="n"/>
      <c r="EK7" s="38" t="n"/>
      <c r="EL7" s="38" t="n"/>
      <c r="EM7" s="38" t="n"/>
      <c r="EN7" s="38" t="n"/>
      <c r="EO7" s="38" t="n"/>
      <c r="EP7" s="38" t="n"/>
      <c r="EQ7" s="38" t="n"/>
      <c r="ER7" s="38" t="n"/>
      <c r="ES7" s="38" t="n"/>
      <c r="ET7" s="38" t="n"/>
      <c r="EU7" s="38" t="n"/>
      <c r="EV7" s="38" t="n"/>
      <c r="EW7" s="38" t="n"/>
      <c r="EX7" s="38" t="n"/>
      <c r="EY7" s="38" t="n"/>
      <c r="EZ7" s="38" t="n"/>
      <c r="FA7" s="38" t="n"/>
      <c r="FB7" s="38" t="n"/>
      <c r="FC7" s="38" t="n"/>
      <c r="FD7" s="38" t="n"/>
      <c r="FE7" s="38" t="n"/>
      <c r="FF7" s="38" t="n"/>
      <c r="FG7" s="38" t="n"/>
      <c r="FH7" s="38" t="n"/>
      <c r="FI7" s="38" t="n"/>
      <c r="FJ7" s="38" t="n"/>
      <c r="FK7" s="38" t="n"/>
      <c r="FL7" s="38" t="n"/>
      <c r="FM7" s="38" t="n"/>
      <c r="FN7" s="38" t="n"/>
      <c r="FO7" s="38" t="n"/>
      <c r="FP7" s="38" t="n"/>
      <c r="FQ7" s="38" t="n"/>
      <c r="FR7" s="38" t="n"/>
      <c r="FS7" s="38" t="n"/>
      <c r="FT7" s="38" t="n"/>
      <c r="FU7" s="38" t="n"/>
      <c r="FV7" s="38" t="n"/>
      <c r="FW7" s="38" t="n"/>
      <c r="FX7" s="38" t="n"/>
      <c r="FY7" s="38" t="n"/>
      <c r="FZ7" s="38" t="n"/>
      <c r="GA7" s="38" t="n"/>
      <c r="GB7" s="38" t="n"/>
      <c r="GC7" s="38" t="n"/>
      <c r="GD7" s="38" t="n"/>
      <c r="GE7" s="38" t="n"/>
      <c r="GF7" s="38" t="n"/>
      <c r="GG7" s="38" t="n"/>
      <c r="GH7" s="38" t="n"/>
      <c r="GI7" s="38" t="n"/>
      <c r="GJ7" s="38" t="n"/>
      <c r="GK7" s="38" t="n"/>
      <c r="GL7" s="38" t="n"/>
      <c r="GM7" s="38" t="n"/>
      <c r="GN7" s="38" t="n"/>
      <c r="GO7" s="38" t="n"/>
      <c r="GP7" s="38" t="n"/>
      <c r="GQ7" s="38" t="n"/>
      <c r="GR7" s="38" t="n"/>
      <c r="GS7" s="38" t="n"/>
      <c r="GT7" s="38" t="n"/>
      <c r="GU7" s="38" t="n"/>
      <c r="GV7" s="38" t="n"/>
      <c r="GW7" s="38" t="n"/>
      <c r="GX7" s="38" t="n"/>
      <c r="GY7" s="38" t="n"/>
      <c r="GZ7" s="38" t="n"/>
      <c r="HA7" s="38" t="n"/>
      <c r="HB7" s="38" t="n"/>
      <c r="HC7" s="38" t="n"/>
      <c r="HD7" s="38" t="n"/>
      <c r="HE7" s="38" t="n"/>
      <c r="HF7" s="38" t="n"/>
      <c r="HG7" s="38" t="n"/>
      <c r="HH7" s="38" t="n"/>
      <c r="HI7" s="38" t="n"/>
      <c r="HJ7" s="38" t="n"/>
      <c r="HK7" s="38" t="n"/>
      <c r="HL7" s="38" t="n"/>
      <c r="HM7" s="38" t="n"/>
      <c r="HN7" s="38" t="n"/>
      <c r="HO7" s="38" t="n"/>
      <c r="HP7" s="38" t="n"/>
      <c r="HQ7" s="38" t="n"/>
      <c r="HR7" s="38" t="n"/>
      <c r="HS7" s="38" t="n"/>
      <c r="HT7" s="38" t="n"/>
      <c r="HU7" s="38" t="n"/>
      <c r="HV7" s="38" t="n"/>
      <c r="HW7" s="38" t="n"/>
      <c r="HX7" s="38" t="n"/>
      <c r="HY7" s="38" t="n"/>
      <c r="HZ7" s="38" t="n"/>
      <c r="IA7" s="38" t="n"/>
      <c r="IB7" s="38" t="n"/>
      <c r="IC7" s="38" t="n"/>
      <c r="ID7" s="38" t="n"/>
      <c r="IE7" s="38" t="n"/>
      <c r="IF7" s="38" t="n"/>
      <c r="IG7" s="38" t="n"/>
      <c r="IH7" s="38" t="n"/>
      <c r="II7" s="38" t="n"/>
      <c r="IJ7" s="38" t="n"/>
      <c r="IK7" s="38" t="n"/>
      <c r="IL7" s="38" t="n"/>
      <c r="IM7" s="38" t="n"/>
      <c r="IN7" s="38" t="n"/>
      <c r="IO7" s="38" t="n"/>
      <c r="IP7" s="38" t="n"/>
      <c r="IQ7" s="38" t="n"/>
      <c r="IR7" s="38" t="n"/>
      <c r="IS7" s="38" t="n"/>
      <c r="IT7" s="38" t="n"/>
      <c r="IU7" s="38" t="n"/>
      <c r="IV7" s="38" t="n"/>
      <c r="IW7" s="38" t="n"/>
      <c r="IX7" s="38" t="n"/>
      <c r="IY7" s="38" t="n"/>
      <c r="IZ7" s="38" t="n"/>
      <c r="JA7" s="38" t="n"/>
      <c r="JB7" s="38" t="n"/>
      <c r="JC7" s="38" t="n"/>
      <c r="JD7" s="38" t="n"/>
      <c r="JE7" s="38" t="n"/>
      <c r="JF7" s="38" t="n"/>
      <c r="JG7" s="38" t="n"/>
      <c r="JH7" s="38" t="n"/>
      <c r="JI7" s="38" t="n"/>
      <c r="JJ7" s="38" t="n"/>
      <c r="JK7" s="38" t="n"/>
      <c r="JL7" s="38" t="n"/>
      <c r="JM7" s="38" t="n"/>
      <c r="JN7" s="38" t="n"/>
      <c r="JO7" s="38" t="n"/>
      <c r="JP7" s="38" t="n"/>
      <c r="JQ7" s="38" t="n"/>
      <c r="JR7" s="38" t="n"/>
      <c r="JS7" s="38" t="n"/>
      <c r="JT7" s="38" t="n"/>
      <c r="JU7" s="38" t="n"/>
      <c r="JV7" s="40" t="n"/>
    </row>
    <row customFormat="1" r="8" s="5" spans="1:282">
      <c r="A8" s="16" t="s">
        <v>132</v>
      </c>
      <c r="B8" s="17" t="s">
        <v>133</v>
      </c>
      <c r="C8" s="4" t="n">
        <v>4</v>
      </c>
      <c r="D8" s="4" t="n">
        <v>4</v>
      </c>
      <c r="E8" s="4" t="n">
        <v>4</v>
      </c>
      <c r="F8" s="4" t="n">
        <v>4</v>
      </c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  <c r="IN8" s="5" t="n"/>
      <c r="IO8" s="5" t="n"/>
      <c r="IP8" s="5" t="n"/>
      <c r="IQ8" s="5" t="n"/>
      <c r="IR8" s="5" t="n"/>
      <c r="IS8" s="5" t="n"/>
      <c r="IT8" s="5" t="n"/>
      <c r="IU8" s="5" t="n"/>
      <c r="IV8" s="5" t="n"/>
      <c r="IW8" s="5" t="n"/>
      <c r="IX8" s="5" t="n"/>
      <c r="IY8" s="5" t="n"/>
      <c r="IZ8" s="5" t="n"/>
      <c r="JA8" s="5" t="n"/>
      <c r="JB8" s="5" t="n"/>
      <c r="JC8" s="5" t="n"/>
      <c r="JD8" s="5" t="n"/>
      <c r="JE8" s="5" t="n"/>
      <c r="JF8" s="5" t="n"/>
      <c r="JG8" s="5" t="n"/>
      <c r="JH8" s="5" t="n"/>
      <c r="JI8" s="5" t="n"/>
      <c r="JJ8" s="5" t="n"/>
      <c r="JK8" s="5" t="n"/>
      <c r="JL8" s="5" t="n"/>
      <c r="JM8" s="5" t="n"/>
      <c r="JN8" s="5" t="n"/>
      <c r="JO8" s="5" t="n"/>
      <c r="JP8" s="5" t="n"/>
      <c r="JQ8" s="5" t="n"/>
      <c r="JR8" s="5" t="n"/>
      <c r="JS8" s="5" t="n"/>
      <c r="JT8" s="5" t="n"/>
      <c r="JU8" s="5" t="n"/>
    </row>
    <row customFormat="1" r="9" s="5" spans="1:282">
      <c r="A9" s="18" t="n"/>
      <c r="B9" s="19" t="s">
        <v>134</v>
      </c>
      <c r="C9" s="20" t="n">
        <v>5</v>
      </c>
      <c r="D9" s="20" t="n">
        <v>1</v>
      </c>
      <c r="E9" s="20" t="n">
        <v>3</v>
      </c>
      <c r="F9" s="20" t="n">
        <v>5</v>
      </c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  <c r="IN9" s="5" t="n"/>
      <c r="IO9" s="5" t="n"/>
      <c r="IP9" s="5" t="n"/>
      <c r="IQ9" s="5" t="n"/>
      <c r="IR9" s="5" t="n"/>
      <c r="IS9" s="5" t="n"/>
      <c r="IT9" s="5" t="n"/>
      <c r="IU9" s="5" t="n"/>
      <c r="IV9" s="5" t="n"/>
      <c r="IW9" s="5" t="n"/>
      <c r="IX9" s="5" t="n"/>
      <c r="IY9" s="5" t="n"/>
      <c r="IZ9" s="5" t="n"/>
      <c r="JA9" s="5" t="n"/>
      <c r="JB9" s="5" t="n"/>
      <c r="JC9" s="5" t="n"/>
      <c r="JD9" s="5" t="n"/>
      <c r="JE9" s="5" t="n"/>
      <c r="JF9" s="5" t="n"/>
      <c r="JG9" s="5" t="n"/>
      <c r="JH9" s="5" t="n"/>
      <c r="JI9" s="5" t="n"/>
      <c r="JJ9" s="5" t="n"/>
      <c r="JK9" s="5" t="n"/>
      <c r="JL9" s="5" t="n"/>
      <c r="JM9" s="5" t="n"/>
      <c r="JN9" s="5" t="n"/>
      <c r="JO9" s="5" t="n"/>
      <c r="JP9" s="5" t="n"/>
      <c r="JQ9" s="5" t="n"/>
      <c r="JR9" s="5" t="n"/>
      <c r="JS9" s="5" t="n"/>
      <c r="JT9" s="5" t="n"/>
      <c r="JU9" s="5" t="n"/>
    </row>
    <row customFormat="1" r="10" s="5" spans="1:282">
      <c r="A10" s="21" t="s">
        <v>135</v>
      </c>
      <c r="B10" s="22" t="s">
        <v>136</v>
      </c>
      <c r="C10" s="4" t="n">
        <v>3</v>
      </c>
      <c r="D10" s="4" t="n">
        <v>2</v>
      </c>
      <c r="E10" s="4" t="n">
        <v>2</v>
      </c>
      <c r="F10" s="4" t="n">
        <v>3</v>
      </c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  <c r="IN10" s="5" t="n"/>
      <c r="IO10" s="5" t="n"/>
      <c r="IP10" s="5" t="n"/>
      <c r="IQ10" s="5" t="n"/>
      <c r="IR10" s="5" t="n"/>
      <c r="IS10" s="5" t="n"/>
      <c r="IT10" s="5" t="n"/>
      <c r="IU10" s="5" t="n"/>
      <c r="IV10" s="5" t="n"/>
      <c r="IW10" s="5" t="n"/>
      <c r="IX10" s="5" t="n"/>
      <c r="IY10" s="5" t="n"/>
      <c r="IZ10" s="5" t="n"/>
      <c r="JA10" s="5" t="n"/>
      <c r="JB10" s="5" t="n"/>
      <c r="JC10" s="5" t="n"/>
      <c r="JD10" s="5" t="n"/>
      <c r="JE10" s="5" t="n"/>
      <c r="JF10" s="5" t="n"/>
      <c r="JG10" s="5" t="n"/>
      <c r="JH10" s="5" t="n"/>
      <c r="JI10" s="5" t="n"/>
      <c r="JJ10" s="5" t="n"/>
      <c r="JK10" s="5" t="n"/>
      <c r="JL10" s="5" t="n"/>
      <c r="JM10" s="5" t="n"/>
      <c r="JN10" s="5" t="n"/>
      <c r="JO10" s="5" t="n"/>
      <c r="JP10" s="5" t="n"/>
      <c r="JQ10" s="5" t="n"/>
      <c r="JR10" s="5" t="n"/>
      <c r="JS10" s="5" t="n"/>
      <c r="JT10" s="5" t="n"/>
      <c r="JU10" s="5" t="n"/>
    </row>
    <row customFormat="1" customHeight="1" ht="34.5" r="11" s="5" spans="1:282">
      <c r="A11" s="23" t="n"/>
      <c r="B11" s="22" t="s">
        <v>137</v>
      </c>
      <c r="C11" s="4" t="n">
        <v>4</v>
      </c>
      <c r="D11" s="4" t="n">
        <v>1</v>
      </c>
      <c r="E11" s="4" t="n">
        <v>3</v>
      </c>
      <c r="F11" s="4" t="n">
        <v>4</v>
      </c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  <c r="IN11" s="5" t="n"/>
      <c r="IO11" s="5" t="n"/>
      <c r="IP11" s="5" t="n"/>
      <c r="IQ11" s="5" t="n"/>
      <c r="IR11" s="5" t="n"/>
      <c r="IS11" s="5" t="n"/>
      <c r="IT11" s="5" t="n"/>
      <c r="IU11" s="5" t="n"/>
      <c r="IV11" s="5" t="n"/>
      <c r="IW11" s="5" t="n"/>
      <c r="IX11" s="5" t="n"/>
      <c r="IY11" s="5" t="n"/>
      <c r="IZ11" s="5" t="n"/>
      <c r="JA11" s="5" t="n"/>
      <c r="JB11" s="5" t="n"/>
      <c r="JC11" s="5" t="n"/>
      <c r="JD11" s="5" t="n"/>
      <c r="JE11" s="5" t="n"/>
      <c r="JF11" s="5" t="n"/>
      <c r="JG11" s="5" t="n"/>
      <c r="JH11" s="5" t="n"/>
      <c r="JI11" s="5" t="n"/>
      <c r="JJ11" s="5" t="n"/>
      <c r="JK11" s="5" t="n"/>
      <c r="JL11" s="5" t="n"/>
      <c r="JM11" s="5" t="n"/>
      <c r="JN11" s="5" t="n"/>
      <c r="JO11" s="5" t="n"/>
      <c r="JP11" s="5" t="n"/>
      <c r="JQ11" s="5" t="n"/>
      <c r="JR11" s="5" t="n"/>
      <c r="JS11" s="5" t="n"/>
      <c r="JT11" s="5" t="n"/>
      <c r="JU11" s="5" t="n"/>
    </row>
    <row customFormat="1" customHeight="1" ht="48.75" r="12" s="5" spans="1:282">
      <c r="A12" s="23" t="n"/>
      <c r="B12" s="22" t="s">
        <v>138</v>
      </c>
      <c r="C12" s="4" t="n">
        <v>4</v>
      </c>
      <c r="D12" s="4" t="n">
        <v>1</v>
      </c>
      <c r="E12" s="4" t="n">
        <v>3</v>
      </c>
      <c r="F12" s="4" t="n">
        <v>4</v>
      </c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  <c r="IN12" s="5" t="n"/>
      <c r="IO12" s="5" t="n"/>
      <c r="IP12" s="5" t="n"/>
      <c r="IQ12" s="5" t="n"/>
      <c r="IR12" s="5" t="n"/>
      <c r="IS12" s="5" t="n"/>
      <c r="IT12" s="5" t="n"/>
      <c r="IU12" s="5" t="n"/>
      <c r="IV12" s="5" t="n"/>
      <c r="IW12" s="5" t="n"/>
      <c r="IX12" s="5" t="n"/>
      <c r="IY12" s="5" t="n"/>
      <c r="IZ12" s="5" t="n"/>
      <c r="JA12" s="5" t="n"/>
      <c r="JB12" s="5" t="n"/>
      <c r="JC12" s="5" t="n"/>
      <c r="JD12" s="5" t="n"/>
      <c r="JE12" s="5" t="n"/>
      <c r="JF12" s="5" t="n"/>
      <c r="JG12" s="5" t="n"/>
      <c r="JH12" s="5" t="n"/>
      <c r="JI12" s="5" t="n"/>
      <c r="JJ12" s="5" t="n"/>
      <c r="JK12" s="5" t="n"/>
      <c r="JL12" s="5" t="n"/>
      <c r="JM12" s="5" t="n"/>
      <c r="JN12" s="5" t="n"/>
      <c r="JO12" s="5" t="n"/>
      <c r="JP12" s="5" t="n"/>
      <c r="JQ12" s="5" t="n"/>
      <c r="JR12" s="5" t="n"/>
      <c r="JS12" s="5" t="n"/>
      <c r="JT12" s="5" t="n"/>
      <c r="JU12" s="5" t="n"/>
    </row>
    <row customFormat="1" r="13" s="5" spans="1:282">
      <c r="A13" s="23" t="n"/>
      <c r="B13" s="19" t="s">
        <v>139</v>
      </c>
      <c r="C13" s="4" t="n">
        <v>4</v>
      </c>
      <c r="D13" s="4" t="n">
        <v>2</v>
      </c>
      <c r="E13" s="4" t="n">
        <v>2</v>
      </c>
      <c r="F13" s="4" t="n">
        <v>4</v>
      </c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  <c r="IN13" s="5" t="n"/>
      <c r="IO13" s="5" t="n"/>
      <c r="IP13" s="5" t="n"/>
      <c r="IQ13" s="5" t="n"/>
      <c r="IR13" s="5" t="n"/>
      <c r="IS13" s="5" t="n"/>
      <c r="IT13" s="5" t="n"/>
      <c r="IU13" s="5" t="n"/>
      <c r="IV13" s="5" t="n"/>
      <c r="IW13" s="5" t="n"/>
      <c r="IX13" s="5" t="n"/>
      <c r="IY13" s="5" t="n"/>
      <c r="IZ13" s="5" t="n"/>
      <c r="JA13" s="5" t="n"/>
      <c r="JB13" s="5" t="n"/>
      <c r="JC13" s="5" t="n"/>
      <c r="JD13" s="5" t="n"/>
      <c r="JE13" s="5" t="n"/>
      <c r="JF13" s="5" t="n"/>
      <c r="JG13" s="5" t="n"/>
      <c r="JH13" s="5" t="n"/>
      <c r="JI13" s="5" t="n"/>
      <c r="JJ13" s="5" t="n"/>
      <c r="JK13" s="5" t="n"/>
      <c r="JL13" s="5" t="n"/>
      <c r="JM13" s="5" t="n"/>
      <c r="JN13" s="5" t="n"/>
      <c r="JO13" s="5" t="n"/>
      <c r="JP13" s="5" t="n"/>
      <c r="JQ13" s="5" t="n"/>
      <c r="JR13" s="5" t="n"/>
      <c r="JS13" s="5" t="n"/>
      <c r="JT13" s="5" t="n"/>
      <c r="JU13" s="5" t="n"/>
    </row>
    <row customFormat="1" r="14" s="5" spans="1:282">
      <c r="A14" s="23" t="n"/>
      <c r="B14" s="19" t="s">
        <v>140</v>
      </c>
      <c r="C14" s="4" t="n">
        <v>3</v>
      </c>
      <c r="D14" s="4" t="n">
        <v>2</v>
      </c>
      <c r="E14" s="4" t="n">
        <v>2</v>
      </c>
      <c r="F14" s="4" t="n">
        <v>3</v>
      </c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  <c r="IN14" s="5" t="n"/>
      <c r="IO14" s="5" t="n"/>
      <c r="IP14" s="5" t="n"/>
      <c r="IQ14" s="5" t="n"/>
      <c r="IR14" s="5" t="n"/>
      <c r="IS14" s="5" t="n"/>
      <c r="IT14" s="5" t="n"/>
      <c r="IU14" s="5" t="n"/>
      <c r="IV14" s="5" t="n"/>
      <c r="IW14" s="5" t="n"/>
      <c r="IX14" s="5" t="n"/>
      <c r="IY14" s="5" t="n"/>
      <c r="IZ14" s="5" t="n"/>
      <c r="JA14" s="5" t="n"/>
      <c r="JB14" s="5" t="n"/>
      <c r="JC14" s="5" t="n"/>
      <c r="JD14" s="5" t="n"/>
      <c r="JE14" s="5" t="n"/>
      <c r="JF14" s="5" t="n"/>
      <c r="JG14" s="5" t="n"/>
      <c r="JH14" s="5" t="n"/>
      <c r="JI14" s="5" t="n"/>
      <c r="JJ14" s="5" t="n"/>
      <c r="JK14" s="5" t="n"/>
      <c r="JL14" s="5" t="n"/>
      <c r="JM14" s="5" t="n"/>
      <c r="JN14" s="5" t="n"/>
      <c r="JO14" s="5" t="n"/>
      <c r="JP14" s="5" t="n"/>
      <c r="JQ14" s="5" t="n"/>
      <c r="JR14" s="5" t="n"/>
      <c r="JS14" s="5" t="n"/>
      <c r="JT14" s="5" t="n"/>
      <c r="JU14" s="5" t="n"/>
    </row>
    <row customFormat="1" r="15" s="5" spans="1:282">
      <c r="A15" s="23" t="n"/>
      <c r="B15" s="19" t="s">
        <v>141</v>
      </c>
      <c r="C15" s="4" t="n">
        <v>3</v>
      </c>
      <c r="D15" s="4" t="n">
        <v>2</v>
      </c>
      <c r="E15" s="4" t="n">
        <v>2</v>
      </c>
      <c r="F15" s="4" t="n">
        <v>4</v>
      </c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  <c r="IN15" s="5" t="n"/>
      <c r="IO15" s="5" t="n"/>
      <c r="IP15" s="5" t="n"/>
      <c r="IQ15" s="5" t="n"/>
      <c r="IR15" s="5" t="n"/>
      <c r="IS15" s="5" t="n"/>
      <c r="IT15" s="5" t="n"/>
      <c r="IU15" s="5" t="n"/>
      <c r="IV15" s="5" t="n"/>
      <c r="IW15" s="5" t="n"/>
      <c r="IX15" s="5" t="n"/>
      <c r="IY15" s="5" t="n"/>
      <c r="IZ15" s="5" t="n"/>
      <c r="JA15" s="5" t="n"/>
      <c r="JB15" s="5" t="n"/>
      <c r="JC15" s="5" t="n"/>
      <c r="JD15" s="5" t="n"/>
      <c r="JE15" s="5" t="n"/>
      <c r="JF15" s="5" t="n"/>
      <c r="JG15" s="5" t="n"/>
      <c r="JH15" s="5" t="n"/>
      <c r="JI15" s="5" t="n"/>
      <c r="JJ15" s="5" t="n"/>
      <c r="JK15" s="5" t="n"/>
      <c r="JL15" s="5" t="n"/>
      <c r="JM15" s="5" t="n"/>
      <c r="JN15" s="5" t="n"/>
      <c r="JO15" s="5" t="n"/>
      <c r="JP15" s="5" t="n"/>
      <c r="JQ15" s="5" t="n"/>
      <c r="JR15" s="5" t="n"/>
      <c r="JS15" s="5" t="n"/>
      <c r="JT15" s="5" t="n"/>
      <c r="JU15" s="5" t="n"/>
    </row>
    <row customFormat="1" r="16" s="5" spans="1:282">
      <c r="A16" s="18" t="n"/>
      <c r="B16" s="19" t="s">
        <v>142</v>
      </c>
      <c r="C16" s="4" t="n">
        <v>3</v>
      </c>
      <c r="D16" s="4" t="n">
        <v>2</v>
      </c>
      <c r="E16" s="4" t="n">
        <v>2</v>
      </c>
      <c r="F16" s="4" t="n">
        <v>4</v>
      </c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  <c r="IN16" s="5" t="n"/>
      <c r="IO16" s="5" t="n"/>
      <c r="IP16" s="5" t="n"/>
      <c r="IQ16" s="5" t="n"/>
      <c r="IR16" s="5" t="n"/>
      <c r="IS16" s="5" t="n"/>
      <c r="IT16" s="5" t="n"/>
      <c r="IU16" s="5" t="n"/>
      <c r="IV16" s="5" t="n"/>
      <c r="IW16" s="5" t="n"/>
      <c r="IX16" s="5" t="n"/>
      <c r="IY16" s="5" t="n"/>
      <c r="IZ16" s="5" t="n"/>
      <c r="JA16" s="5" t="n"/>
      <c r="JB16" s="5" t="n"/>
      <c r="JC16" s="5" t="n"/>
      <c r="JD16" s="5" t="n"/>
      <c r="JE16" s="5" t="n"/>
      <c r="JF16" s="5" t="n"/>
      <c r="JG16" s="5" t="n"/>
      <c r="JH16" s="5" t="n"/>
      <c r="JI16" s="5" t="n"/>
      <c r="JJ16" s="5" t="n"/>
      <c r="JK16" s="5" t="n"/>
      <c r="JL16" s="5" t="n"/>
      <c r="JM16" s="5" t="n"/>
      <c r="JN16" s="5" t="n"/>
      <c r="JO16" s="5" t="n"/>
      <c r="JP16" s="5" t="n"/>
      <c r="JQ16" s="5" t="n"/>
      <c r="JR16" s="5" t="n"/>
      <c r="JS16" s="5" t="n"/>
      <c r="JT16" s="5" t="n"/>
      <c r="JU16" s="5" t="n"/>
    </row>
    <row customFormat="1" r="17" s="5" spans="1:282">
      <c r="A17" s="21" t="s">
        <v>143</v>
      </c>
      <c r="B17" s="19" t="s">
        <v>144</v>
      </c>
      <c r="C17" s="4" t="n">
        <v>3</v>
      </c>
      <c r="D17" s="4" t="n">
        <v>3</v>
      </c>
      <c r="E17" s="4" t="n">
        <v>1</v>
      </c>
      <c r="F17" s="4" t="n">
        <v>3</v>
      </c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  <c r="IN17" s="5" t="n"/>
      <c r="IO17" s="5" t="n"/>
      <c r="IP17" s="5" t="n"/>
      <c r="IQ17" s="5" t="n"/>
      <c r="IR17" s="5" t="n"/>
      <c r="IS17" s="5" t="n"/>
      <c r="IT17" s="5" t="n"/>
      <c r="IU17" s="5" t="n"/>
      <c r="IV17" s="5" t="n"/>
      <c r="IW17" s="5" t="n"/>
      <c r="IX17" s="5" t="n"/>
      <c r="IY17" s="5" t="n"/>
      <c r="IZ17" s="5" t="n"/>
      <c r="JA17" s="5" t="n"/>
      <c r="JB17" s="5" t="n"/>
      <c r="JC17" s="5" t="n"/>
      <c r="JD17" s="5" t="n"/>
      <c r="JE17" s="5" t="n"/>
      <c r="JF17" s="5" t="n"/>
      <c r="JG17" s="5" t="n"/>
      <c r="JH17" s="5" t="n"/>
      <c r="JI17" s="5" t="n"/>
      <c r="JJ17" s="5" t="n"/>
      <c r="JK17" s="5" t="n"/>
      <c r="JL17" s="5" t="n"/>
      <c r="JM17" s="5" t="n"/>
      <c r="JN17" s="5" t="n"/>
      <c r="JO17" s="5" t="n"/>
      <c r="JP17" s="5" t="n"/>
      <c r="JQ17" s="5" t="n"/>
      <c r="JR17" s="5" t="n"/>
      <c r="JS17" s="5" t="n"/>
      <c r="JT17" s="5" t="n"/>
      <c r="JU17" s="5" t="n"/>
    </row>
    <row customFormat="1" r="18" s="5" spans="1:282">
      <c r="A18" s="23" t="n"/>
      <c r="B18" s="19" t="s">
        <v>145</v>
      </c>
      <c r="C18" s="4" t="n">
        <v>5</v>
      </c>
      <c r="D18" s="4" t="n">
        <v>4</v>
      </c>
      <c r="E18" s="4" t="n">
        <v>2</v>
      </c>
      <c r="F18" s="4" t="n">
        <v>5</v>
      </c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  <c r="IN18" s="5" t="n"/>
      <c r="IO18" s="5" t="n"/>
      <c r="IP18" s="5" t="n"/>
      <c r="IQ18" s="5" t="n"/>
      <c r="IR18" s="5" t="n"/>
      <c r="IS18" s="5" t="n"/>
      <c r="IT18" s="5" t="n"/>
      <c r="IU18" s="5" t="n"/>
      <c r="IV18" s="5" t="n"/>
      <c r="IW18" s="5" t="n"/>
      <c r="IX18" s="5" t="n"/>
      <c r="IY18" s="5" t="n"/>
      <c r="IZ18" s="5" t="n"/>
      <c r="JA18" s="5" t="n"/>
      <c r="JB18" s="5" t="n"/>
      <c r="JC18" s="5" t="n"/>
      <c r="JD18" s="5" t="n"/>
      <c r="JE18" s="5" t="n"/>
      <c r="JF18" s="5" t="n"/>
      <c r="JG18" s="5" t="n"/>
      <c r="JH18" s="5" t="n"/>
      <c r="JI18" s="5" t="n"/>
      <c r="JJ18" s="5" t="n"/>
      <c r="JK18" s="5" t="n"/>
      <c r="JL18" s="5" t="n"/>
      <c r="JM18" s="5" t="n"/>
      <c r="JN18" s="5" t="n"/>
      <c r="JO18" s="5" t="n"/>
      <c r="JP18" s="5" t="n"/>
      <c r="JQ18" s="5" t="n"/>
      <c r="JR18" s="5" t="n"/>
      <c r="JS18" s="5" t="n"/>
      <c r="JT18" s="5" t="n"/>
      <c r="JU18" s="5" t="n"/>
    </row>
    <row customFormat="1" r="19" s="5" spans="1:282">
      <c r="A19" s="23" t="n"/>
      <c r="B19" s="19" t="s">
        <v>146</v>
      </c>
      <c r="C19" s="4" t="n">
        <v>3</v>
      </c>
      <c r="D19" s="4" t="n">
        <v>3</v>
      </c>
      <c r="E19" s="4" t="n">
        <v>2</v>
      </c>
      <c r="F19" s="4" t="n">
        <v>3</v>
      </c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  <c r="IN19" s="5" t="n"/>
      <c r="IO19" s="5" t="n"/>
      <c r="IP19" s="5" t="n"/>
      <c r="IQ19" s="5" t="n"/>
      <c r="IR19" s="5" t="n"/>
      <c r="IS19" s="5" t="n"/>
      <c r="IT19" s="5" t="n"/>
      <c r="IU19" s="5" t="n"/>
      <c r="IV19" s="5" t="n"/>
      <c r="IW19" s="5" t="n"/>
      <c r="IX19" s="5" t="n"/>
      <c r="IY19" s="5" t="n"/>
      <c r="IZ19" s="5" t="n"/>
      <c r="JA19" s="5" t="n"/>
      <c r="JB19" s="5" t="n"/>
      <c r="JC19" s="5" t="n"/>
      <c r="JD19" s="5" t="n"/>
      <c r="JE19" s="5" t="n"/>
      <c r="JF19" s="5" t="n"/>
      <c r="JG19" s="5" t="n"/>
      <c r="JH19" s="5" t="n"/>
      <c r="JI19" s="5" t="n"/>
      <c r="JJ19" s="5" t="n"/>
      <c r="JK19" s="5" t="n"/>
      <c r="JL19" s="5" t="n"/>
      <c r="JM19" s="5" t="n"/>
      <c r="JN19" s="5" t="n"/>
      <c r="JO19" s="5" t="n"/>
      <c r="JP19" s="5" t="n"/>
      <c r="JQ19" s="5" t="n"/>
      <c r="JR19" s="5" t="n"/>
      <c r="JS19" s="5" t="n"/>
      <c r="JT19" s="5" t="n"/>
      <c r="JU19" s="5" t="n"/>
    </row>
    <row customFormat="1" r="20" s="5" spans="1:282">
      <c r="A20" s="23" t="n"/>
      <c r="B20" s="19" t="s">
        <v>147</v>
      </c>
      <c r="C20" s="4" t="n">
        <v>3</v>
      </c>
      <c r="D20" s="4" t="n">
        <v>3</v>
      </c>
      <c r="E20" s="4" t="n">
        <v>2</v>
      </c>
      <c r="F20" s="4" t="n">
        <v>3</v>
      </c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  <c r="IN20" s="5" t="n"/>
      <c r="IO20" s="5" t="n"/>
      <c r="IP20" s="5" t="n"/>
      <c r="IQ20" s="5" t="n"/>
      <c r="IR20" s="5" t="n"/>
      <c r="IS20" s="5" t="n"/>
      <c r="IT20" s="5" t="n"/>
      <c r="IU20" s="5" t="n"/>
      <c r="IV20" s="5" t="n"/>
      <c r="IW20" s="5" t="n"/>
      <c r="IX20" s="5" t="n"/>
      <c r="IY20" s="5" t="n"/>
      <c r="IZ20" s="5" t="n"/>
      <c r="JA20" s="5" t="n"/>
      <c r="JB20" s="5" t="n"/>
      <c r="JC20" s="5" t="n"/>
      <c r="JD20" s="5" t="n"/>
      <c r="JE20" s="5" t="n"/>
      <c r="JF20" s="5" t="n"/>
      <c r="JG20" s="5" t="n"/>
      <c r="JH20" s="5" t="n"/>
      <c r="JI20" s="5" t="n"/>
      <c r="JJ20" s="5" t="n"/>
      <c r="JK20" s="5" t="n"/>
      <c r="JL20" s="5" t="n"/>
      <c r="JM20" s="5" t="n"/>
      <c r="JN20" s="5" t="n"/>
      <c r="JO20" s="5" t="n"/>
      <c r="JP20" s="5" t="n"/>
      <c r="JQ20" s="5" t="n"/>
      <c r="JR20" s="5" t="n"/>
      <c r="JS20" s="5" t="n"/>
      <c r="JT20" s="5" t="n"/>
      <c r="JU20" s="5" t="n"/>
    </row>
    <row customFormat="1" r="21" s="5" spans="1:282">
      <c r="A21" s="23" t="n"/>
      <c r="B21" s="19" t="s">
        <v>148</v>
      </c>
      <c r="C21" s="4" t="n">
        <v>3</v>
      </c>
      <c r="D21" s="4" t="n">
        <v>3</v>
      </c>
      <c r="E21" s="4" t="n">
        <v>2</v>
      </c>
      <c r="F21" s="4" t="n">
        <v>3</v>
      </c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  <c r="IN21" s="5" t="n"/>
      <c r="IO21" s="5" t="n"/>
      <c r="IP21" s="5" t="n"/>
      <c r="IQ21" s="5" t="n"/>
      <c r="IR21" s="5" t="n"/>
      <c r="IS21" s="5" t="n"/>
      <c r="IT21" s="5" t="n"/>
      <c r="IU21" s="5" t="n"/>
      <c r="IV21" s="5" t="n"/>
      <c r="IW21" s="5" t="n"/>
      <c r="IX21" s="5" t="n"/>
      <c r="IY21" s="5" t="n"/>
      <c r="IZ21" s="5" t="n"/>
      <c r="JA21" s="5" t="n"/>
      <c r="JB21" s="5" t="n"/>
      <c r="JC21" s="5" t="n"/>
      <c r="JD21" s="5" t="n"/>
      <c r="JE21" s="5" t="n"/>
      <c r="JF21" s="5" t="n"/>
      <c r="JG21" s="5" t="n"/>
      <c r="JH21" s="5" t="n"/>
      <c r="JI21" s="5" t="n"/>
      <c r="JJ21" s="5" t="n"/>
      <c r="JK21" s="5" t="n"/>
      <c r="JL21" s="5" t="n"/>
      <c r="JM21" s="5" t="n"/>
      <c r="JN21" s="5" t="n"/>
      <c r="JO21" s="5" t="n"/>
      <c r="JP21" s="5" t="n"/>
      <c r="JQ21" s="5" t="n"/>
      <c r="JR21" s="5" t="n"/>
      <c r="JS21" s="5" t="n"/>
      <c r="JT21" s="5" t="n"/>
      <c r="JU21" s="5" t="n"/>
    </row>
    <row customFormat="1" r="22" s="5" spans="1:282">
      <c r="A22" s="18" t="n"/>
      <c r="B22" s="19" t="s">
        <v>149</v>
      </c>
      <c r="C22" s="4" t="n">
        <v>3</v>
      </c>
      <c r="D22" s="4" t="n">
        <v>3</v>
      </c>
      <c r="E22" s="4" t="n">
        <v>2</v>
      </c>
      <c r="F22" s="4" t="n">
        <v>3</v>
      </c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  <c r="IN22" s="5" t="n"/>
      <c r="IO22" s="5" t="n"/>
      <c r="IP22" s="5" t="n"/>
      <c r="IQ22" s="5" t="n"/>
      <c r="IR22" s="5" t="n"/>
      <c r="IS22" s="5" t="n"/>
      <c r="IT22" s="5" t="n"/>
      <c r="IU22" s="5" t="n"/>
      <c r="IV22" s="5" t="n"/>
      <c r="IW22" s="5" t="n"/>
      <c r="IX22" s="5" t="n"/>
      <c r="IY22" s="5" t="n"/>
      <c r="IZ22" s="5" t="n"/>
      <c r="JA22" s="5" t="n"/>
      <c r="JB22" s="5" t="n"/>
      <c r="JC22" s="5" t="n"/>
      <c r="JD22" s="5" t="n"/>
      <c r="JE22" s="5" t="n"/>
      <c r="JF22" s="5" t="n"/>
      <c r="JG22" s="5" t="n"/>
      <c r="JH22" s="5" t="n"/>
      <c r="JI22" s="5" t="n"/>
      <c r="JJ22" s="5" t="n"/>
      <c r="JK22" s="5" t="n"/>
      <c r="JL22" s="5" t="n"/>
      <c r="JM22" s="5" t="n"/>
      <c r="JN22" s="5" t="n"/>
      <c r="JO22" s="5" t="n"/>
      <c r="JP22" s="5" t="n"/>
      <c r="JQ22" s="5" t="n"/>
      <c r="JR22" s="5" t="n"/>
      <c r="JS22" s="5" t="n"/>
      <c r="JT22" s="5" t="n"/>
      <c r="JU22" s="5" t="n"/>
    </row>
    <row customFormat="1" r="23" s="5" spans="1:282">
      <c r="A23" s="24" t="s">
        <v>150</v>
      </c>
      <c r="B23" s="19" t="s">
        <v>151</v>
      </c>
      <c r="C23" s="4" t="n">
        <v>4</v>
      </c>
      <c r="D23" s="4" t="n">
        <v>4</v>
      </c>
      <c r="E23" s="4" t="n">
        <v>1</v>
      </c>
      <c r="F23" s="4" t="n">
        <v>4</v>
      </c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  <c r="IN23" s="5" t="n"/>
      <c r="IO23" s="5" t="n"/>
      <c r="IP23" s="5" t="n"/>
      <c r="IQ23" s="5" t="n"/>
      <c r="IR23" s="5" t="n"/>
      <c r="IS23" s="5" t="n"/>
      <c r="IT23" s="5" t="n"/>
      <c r="IU23" s="5" t="n"/>
      <c r="IV23" s="5" t="n"/>
      <c r="IW23" s="5" t="n"/>
      <c r="IX23" s="5" t="n"/>
      <c r="IY23" s="5" t="n"/>
      <c r="IZ23" s="5" t="n"/>
      <c r="JA23" s="5" t="n"/>
      <c r="JB23" s="5" t="n"/>
      <c r="JC23" s="5" t="n"/>
      <c r="JD23" s="5" t="n"/>
      <c r="JE23" s="5" t="n"/>
      <c r="JF23" s="5" t="n"/>
      <c r="JG23" s="5" t="n"/>
      <c r="JH23" s="5" t="n"/>
      <c r="JI23" s="5" t="n"/>
      <c r="JJ23" s="5" t="n"/>
      <c r="JK23" s="5" t="n"/>
      <c r="JL23" s="5" t="n"/>
      <c r="JM23" s="5" t="n"/>
      <c r="JN23" s="5" t="n"/>
      <c r="JO23" s="5" t="n"/>
      <c r="JP23" s="5" t="n"/>
      <c r="JQ23" s="5" t="n"/>
      <c r="JR23" s="5" t="n"/>
      <c r="JS23" s="5" t="n"/>
      <c r="JT23" s="5" t="n"/>
      <c r="JU23" s="5" t="n"/>
    </row>
    <row customFormat="1" r="24" s="5" spans="1:282">
      <c r="A24" s="25" t="s">
        <v>152</v>
      </c>
      <c r="B24" s="19" t="s">
        <v>153</v>
      </c>
      <c r="C24" s="4" t="n">
        <v>3</v>
      </c>
      <c r="D24" s="4" t="n">
        <v>3</v>
      </c>
      <c r="E24" s="4" t="n">
        <v>3</v>
      </c>
      <c r="F24" s="4" t="n">
        <v>3</v>
      </c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  <c r="IN24" s="5" t="n"/>
      <c r="IO24" s="5" t="n"/>
      <c r="IP24" s="5" t="n"/>
      <c r="IQ24" s="5" t="n"/>
      <c r="IR24" s="5" t="n"/>
      <c r="IS24" s="5" t="n"/>
      <c r="IT24" s="5" t="n"/>
      <c r="IU24" s="5" t="n"/>
      <c r="IV24" s="5" t="n"/>
      <c r="IW24" s="5" t="n"/>
      <c r="IX24" s="5" t="n"/>
      <c r="IY24" s="5" t="n"/>
      <c r="IZ24" s="5" t="n"/>
      <c r="JA24" s="5" t="n"/>
      <c r="JB24" s="5" t="n"/>
      <c r="JC24" s="5" t="n"/>
      <c r="JD24" s="5" t="n"/>
      <c r="JE24" s="5" t="n"/>
      <c r="JF24" s="5" t="n"/>
      <c r="JG24" s="5" t="n"/>
      <c r="JH24" s="5" t="n"/>
      <c r="JI24" s="5" t="n"/>
      <c r="JJ24" s="5" t="n"/>
      <c r="JK24" s="5" t="n"/>
      <c r="JL24" s="5" t="n"/>
      <c r="JM24" s="5" t="n"/>
      <c r="JN24" s="5" t="n"/>
      <c r="JO24" s="5" t="n"/>
      <c r="JP24" s="5" t="n"/>
      <c r="JQ24" s="5" t="n"/>
      <c r="JR24" s="5" t="n"/>
      <c r="JS24" s="5" t="n"/>
      <c r="JT24" s="5" t="n"/>
      <c r="JU24" s="5" t="n"/>
    </row>
    <row customFormat="1" customHeight="1" ht="13.5" r="25" s="4" spans="1:282">
      <c r="A25" s="26" t="s">
        <v>154</v>
      </c>
      <c r="B25" s="27" t="s">
        <v>155</v>
      </c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38" t="n"/>
      <c r="AM25" s="38" t="n"/>
      <c r="AN25" s="38" t="n"/>
      <c r="AO25" s="38" t="n"/>
      <c r="AP25" s="38" t="n"/>
      <c r="AQ25" s="38" t="n"/>
      <c r="AR25" s="38" t="n"/>
      <c r="AS25" s="38" t="n"/>
      <c r="AT25" s="38" t="n"/>
      <c r="AU25" s="38" t="n"/>
      <c r="AV25" s="38" t="n"/>
      <c r="AW25" s="38" t="n"/>
      <c r="AX25" s="38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38" t="n"/>
      <c r="BJ25" s="38" t="n"/>
      <c r="BK25" s="38" t="n"/>
      <c r="BL25" s="38" t="n"/>
      <c r="BM25" s="38" t="n"/>
      <c r="BN25" s="38" t="n"/>
      <c r="BO25" s="38" t="n"/>
      <c r="BP25" s="38" t="n"/>
      <c r="BQ25" s="38" t="n"/>
      <c r="BR25" s="38" t="n"/>
      <c r="BS25" s="38" t="n"/>
      <c r="BT25" s="38" t="n"/>
      <c r="BU25" s="38" t="n"/>
      <c r="BV25" s="38" t="n"/>
      <c r="BW25" s="38" t="n"/>
      <c r="BX25" s="38" t="n"/>
      <c r="BY25" s="38" t="n"/>
      <c r="BZ25" s="38" t="n"/>
      <c r="CA25" s="38" t="n"/>
      <c r="CB25" s="38" t="n"/>
      <c r="CC25" s="38" t="n"/>
      <c r="CD25" s="38" t="n"/>
      <c r="CE25" s="38" t="n"/>
      <c r="CF25" s="38" t="n"/>
      <c r="CG25" s="38" t="n"/>
      <c r="CH25" s="38" t="n"/>
      <c r="CI25" s="38" t="n"/>
      <c r="CJ25" s="38" t="n"/>
      <c r="CK25" s="38" t="n"/>
      <c r="CL25" s="38" t="n"/>
      <c r="CM25" s="38" t="n"/>
      <c r="CN25" s="38" t="n"/>
      <c r="CO25" s="38" t="n"/>
      <c r="CP25" s="38" t="n"/>
      <c r="CQ25" s="38" t="n"/>
      <c r="CR25" s="38" t="n"/>
      <c r="CS25" s="38" t="n"/>
      <c r="CT25" s="38" t="n"/>
      <c r="CU25" s="38" t="n"/>
      <c r="CV25" s="38" t="n"/>
      <c r="CW25" s="38" t="n"/>
      <c r="CX25" s="38" t="n"/>
      <c r="CY25" s="38" t="n"/>
      <c r="CZ25" s="38" t="n"/>
      <c r="DA25" s="38" t="n"/>
      <c r="DB25" s="38" t="n"/>
      <c r="DC25" s="38" t="n"/>
      <c r="DD25" s="38" t="n"/>
      <c r="DE25" s="38" t="n"/>
      <c r="DF25" s="38" t="n"/>
      <c r="DG25" s="38" t="n"/>
      <c r="DH25" s="38" t="n"/>
      <c r="DI25" s="38" t="n"/>
      <c r="DJ25" s="38" t="n"/>
      <c r="DK25" s="38" t="n"/>
      <c r="DL25" s="38" t="n"/>
      <c r="DM25" s="38" t="n"/>
      <c r="DN25" s="38" t="n"/>
      <c r="DO25" s="38" t="n"/>
      <c r="DP25" s="38" t="n"/>
      <c r="DQ25" s="38" t="n"/>
      <c r="DR25" s="38" t="n"/>
      <c r="DS25" s="38" t="n"/>
      <c r="DT25" s="38" t="n"/>
      <c r="DU25" s="38" t="n"/>
      <c r="DV25" s="38" t="n"/>
      <c r="DW25" s="38" t="n"/>
      <c r="DX25" s="38" t="n"/>
      <c r="DY25" s="38" t="n"/>
      <c r="DZ25" s="38" t="n"/>
      <c r="EA25" s="38" t="n"/>
      <c r="EB25" s="38" t="n"/>
      <c r="EC25" s="38" t="n"/>
      <c r="ED25" s="38" t="n"/>
      <c r="EE25" s="38" t="n"/>
      <c r="EF25" s="38" t="n"/>
      <c r="EG25" s="38" t="n"/>
      <c r="EH25" s="38" t="n"/>
      <c r="EI25" s="38" t="n"/>
      <c r="EJ25" s="38" t="n"/>
      <c r="EK25" s="38" t="n"/>
      <c r="EL25" s="38" t="n"/>
      <c r="EM25" s="38" t="n"/>
      <c r="EN25" s="38" t="n"/>
      <c r="EO25" s="38" t="n"/>
      <c r="EP25" s="38" t="n"/>
      <c r="EQ25" s="38" t="n"/>
      <c r="ER25" s="38" t="n"/>
      <c r="ES25" s="38" t="n"/>
      <c r="ET25" s="38" t="n"/>
      <c r="EU25" s="38" t="n"/>
      <c r="EV25" s="38" t="n"/>
      <c r="EW25" s="38" t="n"/>
      <c r="EX25" s="38" t="n"/>
      <c r="EY25" s="38" t="n"/>
      <c r="EZ25" s="38" t="n"/>
      <c r="FA25" s="38" t="n"/>
      <c r="FB25" s="38" t="n"/>
      <c r="FC25" s="38" t="n"/>
      <c r="FD25" s="38" t="n"/>
      <c r="FE25" s="38" t="n"/>
      <c r="FF25" s="38" t="n"/>
      <c r="FG25" s="38" t="n"/>
      <c r="FH25" s="38" t="n"/>
      <c r="FI25" s="38" t="n"/>
      <c r="FJ25" s="38" t="n"/>
      <c r="FK25" s="38" t="n"/>
      <c r="FL25" s="38" t="n"/>
      <c r="FM25" s="38" t="n"/>
      <c r="FN25" s="38" t="n"/>
      <c r="FO25" s="38" t="n"/>
      <c r="FP25" s="38" t="n"/>
      <c r="FQ25" s="38" t="n"/>
      <c r="FR25" s="38" t="n"/>
      <c r="FS25" s="38" t="n"/>
      <c r="FT25" s="38" t="n"/>
      <c r="FU25" s="38" t="n"/>
      <c r="FV25" s="38" t="n"/>
      <c r="FW25" s="38" t="n"/>
      <c r="FX25" s="38" t="n"/>
      <c r="FY25" s="38" t="n"/>
      <c r="FZ25" s="38" t="n"/>
      <c r="GA25" s="38" t="n"/>
      <c r="GB25" s="38" t="n"/>
      <c r="GC25" s="38" t="n"/>
      <c r="GD25" s="38" t="n"/>
      <c r="GE25" s="38" t="n"/>
      <c r="GF25" s="38" t="n"/>
      <c r="GG25" s="38" t="n"/>
      <c r="GH25" s="38" t="n"/>
      <c r="GI25" s="38" t="n"/>
      <c r="GJ25" s="38" t="n"/>
      <c r="GK25" s="38" t="n"/>
      <c r="GL25" s="38" t="n"/>
      <c r="GM25" s="38" t="n"/>
      <c r="GN25" s="38" t="n"/>
      <c r="GO25" s="38" t="n"/>
      <c r="GP25" s="38" t="n"/>
      <c r="GQ25" s="38" t="n"/>
      <c r="GR25" s="38" t="n"/>
      <c r="GS25" s="38" t="n"/>
      <c r="GT25" s="38" t="n"/>
      <c r="GU25" s="38" t="n"/>
      <c r="GV25" s="38" t="n"/>
      <c r="GW25" s="38" t="n"/>
      <c r="GX25" s="38" t="n"/>
      <c r="GY25" s="38" t="n"/>
      <c r="GZ25" s="38" t="n"/>
      <c r="HA25" s="38" t="n"/>
      <c r="HB25" s="38" t="n"/>
      <c r="HC25" s="38" t="n"/>
      <c r="HD25" s="38" t="n"/>
      <c r="HE25" s="38" t="n"/>
      <c r="HF25" s="38" t="n"/>
      <c r="HG25" s="38" t="n"/>
      <c r="HH25" s="38" t="n"/>
      <c r="HI25" s="38" t="n"/>
      <c r="HJ25" s="38" t="n"/>
      <c r="HK25" s="38" t="n"/>
      <c r="HL25" s="38" t="n"/>
      <c r="HM25" s="38" t="n"/>
      <c r="HN25" s="38" t="n"/>
      <c r="HO25" s="38" t="n"/>
      <c r="HP25" s="38" t="n"/>
      <c r="HQ25" s="38" t="n"/>
      <c r="HR25" s="38" t="n"/>
      <c r="HS25" s="38" t="n"/>
      <c r="HT25" s="38" t="n"/>
      <c r="HU25" s="38" t="n"/>
      <c r="HV25" s="38" t="n"/>
      <c r="HW25" s="38" t="n"/>
      <c r="HX25" s="38" t="n"/>
      <c r="HY25" s="38" t="n"/>
      <c r="HZ25" s="38" t="n"/>
      <c r="IA25" s="38" t="n"/>
      <c r="IB25" s="38" t="n"/>
      <c r="IC25" s="38" t="n"/>
      <c r="ID25" s="38" t="n"/>
      <c r="IE25" s="38" t="n"/>
      <c r="IF25" s="38" t="n"/>
      <c r="IG25" s="38" t="n"/>
      <c r="IH25" s="38" t="n"/>
      <c r="II25" s="38" t="n"/>
      <c r="IJ25" s="38" t="n"/>
      <c r="IK25" s="38" t="n"/>
      <c r="IL25" s="38" t="n"/>
      <c r="IM25" s="38" t="n"/>
      <c r="IN25" s="38" t="n"/>
      <c r="IO25" s="38" t="n"/>
      <c r="IP25" s="38" t="n"/>
      <c r="IQ25" s="38" t="n"/>
      <c r="IR25" s="38" t="n"/>
      <c r="IS25" s="38" t="n"/>
      <c r="IT25" s="38" t="n"/>
      <c r="IU25" s="38" t="n"/>
      <c r="IV25" s="38" t="n"/>
      <c r="IW25" s="38" t="n"/>
      <c r="IX25" s="38" t="n"/>
      <c r="IY25" s="38" t="n"/>
      <c r="IZ25" s="38" t="n"/>
      <c r="JA25" s="38" t="n"/>
      <c r="JB25" s="38" t="n"/>
      <c r="JC25" s="38" t="n"/>
      <c r="JD25" s="38" t="n"/>
      <c r="JE25" s="38" t="n"/>
      <c r="JF25" s="38" t="n"/>
      <c r="JG25" s="38" t="n"/>
      <c r="JH25" s="38" t="n"/>
      <c r="JI25" s="38" t="n"/>
      <c r="JJ25" s="38" t="n"/>
      <c r="JK25" s="38" t="n"/>
      <c r="JL25" s="38" t="n"/>
      <c r="JM25" s="38" t="n"/>
      <c r="JN25" s="38" t="n"/>
      <c r="JO25" s="38" t="n"/>
      <c r="JP25" s="38" t="n"/>
      <c r="JQ25" s="38" t="n"/>
      <c r="JR25" s="38" t="n"/>
      <c r="JS25" s="38" t="n"/>
      <c r="JT25" s="38" t="n"/>
      <c r="JU25" s="38" t="n"/>
      <c r="JV25" s="41" t="n"/>
    </row>
    <row customFormat="1" customHeight="1" ht="13.5" r="26" s="4" spans="1:282">
      <c r="A26" s="28" t="n"/>
      <c r="B26" s="27" t="s">
        <v>156</v>
      </c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38" t="n"/>
      <c r="BA26" s="38" t="n"/>
      <c r="BB26" s="38" t="n"/>
      <c r="BC26" s="38" t="n"/>
      <c r="BD26" s="38" t="n"/>
      <c r="BE26" s="38" t="n"/>
      <c r="BF26" s="38" t="n"/>
      <c r="BG26" s="38" t="n"/>
      <c r="BH26" s="38" t="n"/>
      <c r="BI26" s="38" t="n"/>
      <c r="BJ26" s="38" t="n"/>
      <c r="BK26" s="38" t="n"/>
      <c r="BL26" s="38" t="n"/>
      <c r="BM26" s="38" t="n"/>
      <c r="BN26" s="38" t="n"/>
      <c r="BO26" s="38" t="n"/>
      <c r="BP26" s="38" t="n"/>
      <c r="BQ26" s="38" t="n"/>
      <c r="BR26" s="38" t="n"/>
      <c r="BS26" s="38" t="n"/>
      <c r="BT26" s="38" t="n"/>
      <c r="BU26" s="38" t="n"/>
      <c r="BV26" s="38" t="n"/>
      <c r="BW26" s="38" t="n"/>
      <c r="BX26" s="38" t="n"/>
      <c r="BY26" s="38" t="n"/>
      <c r="BZ26" s="38" t="n"/>
      <c r="CA26" s="38" t="n"/>
      <c r="CB26" s="38" t="n"/>
      <c r="CC26" s="38" t="n"/>
      <c r="CD26" s="38" t="n"/>
      <c r="CE26" s="38" t="n"/>
      <c r="CF26" s="38" t="n"/>
      <c r="CG26" s="38" t="n"/>
      <c r="CH26" s="38" t="n"/>
      <c r="CI26" s="38" t="n"/>
      <c r="CJ26" s="38" t="n"/>
      <c r="CK26" s="38" t="n"/>
      <c r="CL26" s="38" t="n"/>
      <c r="CM26" s="38" t="n"/>
      <c r="CN26" s="38" t="n"/>
      <c r="CO26" s="38" t="n"/>
      <c r="CP26" s="38" t="n"/>
      <c r="CQ26" s="38" t="n"/>
      <c r="CR26" s="38" t="n"/>
      <c r="CS26" s="38" t="n"/>
      <c r="CT26" s="38" t="n"/>
      <c r="CU26" s="38" t="n"/>
      <c r="CV26" s="38" t="n"/>
      <c r="CW26" s="38" t="n"/>
      <c r="CX26" s="38" t="n"/>
      <c r="CY26" s="38" t="n"/>
      <c r="CZ26" s="38" t="n"/>
      <c r="DA26" s="38" t="n"/>
      <c r="DB26" s="38" t="n"/>
      <c r="DC26" s="38" t="n"/>
      <c r="DD26" s="38" t="n"/>
      <c r="DE26" s="38" t="n"/>
      <c r="DF26" s="38" t="n"/>
      <c r="DG26" s="38" t="n"/>
      <c r="DH26" s="38" t="n"/>
      <c r="DI26" s="38" t="n"/>
      <c r="DJ26" s="38" t="n"/>
      <c r="DK26" s="38" t="n"/>
      <c r="DL26" s="38" t="n"/>
      <c r="DM26" s="38" t="n"/>
      <c r="DN26" s="38" t="n"/>
      <c r="DO26" s="38" t="n"/>
      <c r="DP26" s="38" t="n"/>
      <c r="DQ26" s="38" t="n"/>
      <c r="DR26" s="38" t="n"/>
      <c r="DS26" s="38" t="n"/>
      <c r="DT26" s="38" t="n"/>
      <c r="DU26" s="38" t="n"/>
      <c r="DV26" s="38" t="n"/>
      <c r="DW26" s="38" t="n"/>
      <c r="DX26" s="38" t="n"/>
      <c r="DY26" s="38" t="n"/>
      <c r="DZ26" s="38" t="n"/>
      <c r="EA26" s="38" t="n"/>
      <c r="EB26" s="38" t="n"/>
      <c r="EC26" s="38" t="n"/>
      <c r="ED26" s="38" t="n"/>
      <c r="EE26" s="38" t="n"/>
      <c r="EF26" s="38" t="n"/>
      <c r="EG26" s="38" t="n"/>
      <c r="EH26" s="38" t="n"/>
      <c r="EI26" s="38" t="n"/>
      <c r="EJ26" s="38" t="n"/>
      <c r="EK26" s="38" t="n"/>
      <c r="EL26" s="38" t="n"/>
      <c r="EM26" s="38" t="n"/>
      <c r="EN26" s="38" t="n"/>
      <c r="EO26" s="38" t="n"/>
      <c r="EP26" s="38" t="n"/>
      <c r="EQ26" s="38" t="n"/>
      <c r="ER26" s="38" t="n"/>
      <c r="ES26" s="38" t="n"/>
      <c r="ET26" s="38" t="n"/>
      <c r="EU26" s="38" t="n"/>
      <c r="EV26" s="38" t="n"/>
      <c r="EW26" s="38" t="n"/>
      <c r="EX26" s="38" t="n"/>
      <c r="EY26" s="38" t="n"/>
      <c r="EZ26" s="38" t="n"/>
      <c r="FA26" s="38" t="n"/>
      <c r="FB26" s="38" t="n"/>
      <c r="FC26" s="38" t="n"/>
      <c r="FD26" s="38" t="n"/>
      <c r="FE26" s="38" t="n"/>
      <c r="FF26" s="38" t="n"/>
      <c r="FG26" s="38" t="n"/>
      <c r="FH26" s="38" t="n"/>
      <c r="FI26" s="38" t="n"/>
      <c r="FJ26" s="38" t="n"/>
      <c r="FK26" s="38" t="n"/>
      <c r="FL26" s="38" t="n"/>
      <c r="FM26" s="38" t="n"/>
      <c r="FN26" s="38" t="n"/>
      <c r="FO26" s="38" t="n"/>
      <c r="FP26" s="38" t="n"/>
      <c r="FQ26" s="38" t="n"/>
      <c r="FR26" s="38" t="n"/>
      <c r="FS26" s="38" t="n"/>
      <c r="FT26" s="38" t="n"/>
      <c r="FU26" s="38" t="n"/>
      <c r="FV26" s="38" t="n"/>
      <c r="FW26" s="38" t="n"/>
      <c r="FX26" s="38" t="n"/>
      <c r="FY26" s="38" t="n"/>
      <c r="FZ26" s="38" t="n"/>
      <c r="GA26" s="38" t="n"/>
      <c r="GB26" s="38" t="n"/>
      <c r="GC26" s="38" t="n"/>
      <c r="GD26" s="38" t="n"/>
      <c r="GE26" s="38" t="n"/>
      <c r="GF26" s="38" t="n"/>
      <c r="GG26" s="38" t="n"/>
      <c r="GH26" s="38" t="n"/>
      <c r="GI26" s="38" t="n"/>
      <c r="GJ26" s="38" t="n"/>
      <c r="GK26" s="38" t="n"/>
      <c r="GL26" s="38" t="n"/>
      <c r="GM26" s="38" t="n"/>
      <c r="GN26" s="38" t="n"/>
      <c r="GO26" s="38" t="n"/>
      <c r="GP26" s="38" t="n"/>
      <c r="GQ26" s="38" t="n"/>
      <c r="GR26" s="38" t="n"/>
      <c r="GS26" s="38" t="n"/>
      <c r="GT26" s="38" t="n"/>
      <c r="GU26" s="38" t="n"/>
      <c r="GV26" s="38" t="n"/>
      <c r="GW26" s="38" t="n"/>
      <c r="GX26" s="38" t="n"/>
      <c r="GY26" s="38" t="n"/>
      <c r="GZ26" s="38" t="n"/>
      <c r="HA26" s="38" t="n"/>
      <c r="HB26" s="38" t="n"/>
      <c r="HC26" s="38" t="n"/>
      <c r="HD26" s="38" t="n"/>
      <c r="HE26" s="38" t="n"/>
      <c r="HF26" s="38" t="n"/>
      <c r="HG26" s="38" t="n"/>
      <c r="HH26" s="38" t="n"/>
      <c r="HI26" s="38" t="n"/>
      <c r="HJ26" s="38" t="n"/>
      <c r="HK26" s="38" t="n"/>
      <c r="HL26" s="38" t="n"/>
      <c r="HM26" s="38" t="n"/>
      <c r="HN26" s="38" t="n"/>
      <c r="HO26" s="38" t="n"/>
      <c r="HP26" s="38" t="n"/>
      <c r="HQ26" s="38" t="n"/>
      <c r="HR26" s="38" t="n"/>
      <c r="HS26" s="38" t="n"/>
      <c r="HT26" s="38" t="n"/>
      <c r="HU26" s="38" t="n"/>
      <c r="HV26" s="38" t="n"/>
      <c r="HW26" s="38" t="n"/>
      <c r="HX26" s="38" t="n"/>
      <c r="HY26" s="38" t="n"/>
      <c r="HZ26" s="38" t="n"/>
      <c r="IA26" s="38" t="n"/>
      <c r="IB26" s="38" t="n"/>
      <c r="IC26" s="38" t="n"/>
      <c r="ID26" s="38" t="n"/>
      <c r="IE26" s="38" t="n"/>
      <c r="IF26" s="38" t="n"/>
      <c r="IG26" s="38" t="n"/>
      <c r="IH26" s="38" t="n"/>
      <c r="II26" s="38" t="n"/>
      <c r="IJ26" s="38" t="n"/>
      <c r="IK26" s="38" t="n"/>
      <c r="IL26" s="38" t="n"/>
      <c r="IM26" s="38" t="n"/>
      <c r="IN26" s="38" t="n"/>
      <c r="IO26" s="38" t="n"/>
      <c r="IP26" s="38" t="n"/>
      <c r="IQ26" s="38" t="n"/>
      <c r="IR26" s="38" t="n"/>
      <c r="IS26" s="38" t="n"/>
      <c r="IT26" s="38" t="n"/>
      <c r="IU26" s="38" t="n"/>
      <c r="IV26" s="38" t="n"/>
      <c r="IW26" s="38" t="n"/>
      <c r="IX26" s="38" t="n"/>
      <c r="IY26" s="38" t="n"/>
      <c r="IZ26" s="38" t="n"/>
      <c r="JA26" s="38" t="n"/>
      <c r="JB26" s="38" t="n"/>
      <c r="JC26" s="38" t="n"/>
      <c r="JD26" s="38" t="n"/>
      <c r="JE26" s="38" t="n"/>
      <c r="JF26" s="38" t="n"/>
      <c r="JG26" s="38" t="n"/>
      <c r="JH26" s="38" t="n"/>
      <c r="JI26" s="38" t="n"/>
      <c r="JJ26" s="38" t="n"/>
      <c r="JK26" s="38" t="n"/>
      <c r="JL26" s="38" t="n"/>
      <c r="JM26" s="38" t="n"/>
      <c r="JN26" s="38" t="n"/>
      <c r="JO26" s="38" t="n"/>
      <c r="JP26" s="38" t="n"/>
      <c r="JQ26" s="38" t="n"/>
      <c r="JR26" s="38" t="n"/>
      <c r="JS26" s="38" t="n"/>
      <c r="JT26" s="38" t="n"/>
      <c r="JU26" s="38" t="n"/>
      <c r="JV26" s="41" t="n"/>
    </row>
    <row customFormat="1" customHeight="1" ht="13.5" r="27" s="4" spans="1:282">
      <c r="A27" s="29" t="s">
        <v>157</v>
      </c>
      <c r="B27" s="27" t="s">
        <v>158</v>
      </c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I27" s="38" t="n"/>
      <c r="AJ27" s="38" t="n"/>
      <c r="AK27" s="38" t="n"/>
      <c r="AL27" s="38" t="n"/>
      <c r="AM27" s="38" t="n"/>
      <c r="AN27" s="38" t="n"/>
      <c r="AO27" s="38" t="n"/>
      <c r="AP27" s="38" t="n"/>
      <c r="AQ27" s="38" t="n"/>
      <c r="AR27" s="38" t="n"/>
      <c r="AS27" s="38" t="n"/>
      <c r="AT27" s="38" t="n"/>
      <c r="AU27" s="38" t="n"/>
      <c r="AV27" s="38" t="n"/>
      <c r="AW27" s="38" t="n"/>
      <c r="AX27" s="38" t="n"/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  <c r="BH27" s="38" t="n"/>
      <c r="BI27" s="38" t="n"/>
      <c r="BJ27" s="38" t="n"/>
      <c r="BK27" s="38" t="n"/>
      <c r="BL27" s="38" t="n"/>
      <c r="BM27" s="38" t="n"/>
      <c r="BN27" s="38" t="n"/>
      <c r="BO27" s="38" t="n"/>
      <c r="BP27" s="38" t="n"/>
      <c r="BQ27" s="38" t="n"/>
      <c r="BR27" s="38" t="n"/>
      <c r="BS27" s="38" t="n"/>
      <c r="BT27" s="38" t="n"/>
      <c r="BU27" s="38" t="n"/>
      <c r="BV27" s="38" t="n"/>
      <c r="BW27" s="38" t="n"/>
      <c r="BX27" s="38" t="n"/>
      <c r="BY27" s="38" t="n"/>
      <c r="BZ27" s="38" t="n"/>
      <c r="CA27" s="38" t="n"/>
      <c r="CB27" s="38" t="n"/>
      <c r="CC27" s="38" t="n"/>
      <c r="CD27" s="38" t="n"/>
      <c r="CE27" s="38" t="n"/>
      <c r="CF27" s="38" t="n"/>
      <c r="CG27" s="38" t="n"/>
      <c r="CH27" s="38" t="n"/>
      <c r="CI27" s="38" t="n"/>
      <c r="CJ27" s="38" t="n"/>
      <c r="CK27" s="38" t="n"/>
      <c r="CL27" s="38" t="n"/>
      <c r="CM27" s="38" t="n"/>
      <c r="CN27" s="38" t="n"/>
      <c r="CO27" s="38" t="n"/>
      <c r="CP27" s="38" t="n"/>
      <c r="CQ27" s="38" t="n"/>
      <c r="CR27" s="38" t="n"/>
      <c r="CS27" s="38" t="n"/>
      <c r="CT27" s="38" t="n"/>
      <c r="CU27" s="38" t="n"/>
      <c r="CV27" s="38" t="n"/>
      <c r="CW27" s="38" t="n"/>
      <c r="CX27" s="38" t="n"/>
      <c r="CY27" s="38" t="n"/>
      <c r="CZ27" s="38" t="n"/>
      <c r="DA27" s="38" t="n"/>
      <c r="DB27" s="38" t="n"/>
      <c r="DC27" s="38" t="n"/>
      <c r="DD27" s="38" t="n"/>
      <c r="DE27" s="38" t="n"/>
      <c r="DF27" s="38" t="n"/>
      <c r="DG27" s="38" t="n"/>
      <c r="DH27" s="38" t="n"/>
      <c r="DI27" s="38" t="n"/>
      <c r="DJ27" s="38" t="n"/>
      <c r="DK27" s="38" t="n"/>
      <c r="DL27" s="38" t="n"/>
      <c r="DM27" s="38" t="n"/>
      <c r="DN27" s="38" t="n"/>
      <c r="DO27" s="38" t="n"/>
      <c r="DP27" s="38" t="n"/>
      <c r="DQ27" s="38" t="n"/>
      <c r="DR27" s="38" t="n"/>
      <c r="DS27" s="38" t="n"/>
      <c r="DT27" s="38" t="n"/>
      <c r="DU27" s="38" t="n"/>
      <c r="DV27" s="38" t="n"/>
      <c r="DW27" s="38" t="n"/>
      <c r="DX27" s="38" t="n"/>
      <c r="DY27" s="38" t="n"/>
      <c r="DZ27" s="38" t="n"/>
      <c r="EA27" s="38" t="n"/>
      <c r="EB27" s="38" t="n"/>
      <c r="EC27" s="38" t="n"/>
      <c r="ED27" s="38" t="n"/>
      <c r="EE27" s="38" t="n"/>
      <c r="EF27" s="38" t="n"/>
      <c r="EG27" s="38" t="n"/>
      <c r="EH27" s="38" t="n"/>
      <c r="EI27" s="38" t="n"/>
      <c r="EJ27" s="38" t="n"/>
      <c r="EK27" s="38" t="n"/>
      <c r="EL27" s="38" t="n"/>
      <c r="EM27" s="38" t="n"/>
      <c r="EN27" s="38" t="n"/>
      <c r="EO27" s="38" t="n"/>
      <c r="EP27" s="38" t="n"/>
      <c r="EQ27" s="38" t="n"/>
      <c r="ER27" s="38" t="n"/>
      <c r="ES27" s="38" t="n"/>
      <c r="ET27" s="38" t="n"/>
      <c r="EU27" s="38" t="n"/>
      <c r="EV27" s="38" t="n"/>
      <c r="EW27" s="38" t="n"/>
      <c r="EX27" s="38" t="n"/>
      <c r="EY27" s="38" t="n"/>
      <c r="EZ27" s="38" t="n"/>
      <c r="FA27" s="38" t="n"/>
      <c r="FB27" s="38" t="n"/>
      <c r="FC27" s="38" t="n"/>
      <c r="FD27" s="38" t="n"/>
      <c r="FE27" s="38" t="n"/>
      <c r="FF27" s="38" t="n"/>
      <c r="FG27" s="38" t="n"/>
      <c r="FH27" s="38" t="n"/>
      <c r="FI27" s="38" t="n"/>
      <c r="FJ27" s="38" t="n"/>
      <c r="FK27" s="38" t="n"/>
      <c r="FL27" s="38" t="n"/>
      <c r="FM27" s="38" t="n"/>
      <c r="FN27" s="38" t="n"/>
      <c r="FO27" s="38" t="n"/>
      <c r="FP27" s="38" t="n"/>
      <c r="FQ27" s="38" t="n"/>
      <c r="FR27" s="38" t="n"/>
      <c r="FS27" s="38" t="n"/>
      <c r="FT27" s="38" t="n"/>
      <c r="FU27" s="38" t="n"/>
      <c r="FV27" s="38" t="n"/>
      <c r="FW27" s="38" t="n"/>
      <c r="FX27" s="38" t="n"/>
      <c r="FY27" s="38" t="n"/>
      <c r="FZ27" s="38" t="n"/>
      <c r="GA27" s="38" t="n"/>
      <c r="GB27" s="38" t="n"/>
      <c r="GC27" s="38" t="n"/>
      <c r="GD27" s="38" t="n"/>
      <c r="GE27" s="38" t="n"/>
      <c r="GF27" s="38" t="n"/>
      <c r="GG27" s="38" t="n"/>
      <c r="GH27" s="38" t="n"/>
      <c r="GI27" s="38" t="n"/>
      <c r="GJ27" s="38" t="n"/>
      <c r="GK27" s="38" t="n"/>
      <c r="GL27" s="38" t="n"/>
      <c r="GM27" s="38" t="n"/>
      <c r="GN27" s="38" t="n"/>
      <c r="GO27" s="38" t="n"/>
      <c r="GP27" s="38" t="n"/>
      <c r="GQ27" s="38" t="n"/>
      <c r="GR27" s="38" t="n"/>
      <c r="GS27" s="38" t="n"/>
      <c r="GT27" s="38" t="n"/>
      <c r="GU27" s="38" t="n"/>
      <c r="GV27" s="38" t="n"/>
      <c r="GW27" s="38" t="n"/>
      <c r="GX27" s="38" t="n"/>
      <c r="GY27" s="38" t="n"/>
      <c r="GZ27" s="38" t="n"/>
      <c r="HA27" s="38" t="n"/>
      <c r="HB27" s="38" t="n"/>
      <c r="HC27" s="38" t="n"/>
      <c r="HD27" s="38" t="n"/>
      <c r="HE27" s="38" t="n"/>
      <c r="HF27" s="38" t="n"/>
      <c r="HG27" s="38" t="n"/>
      <c r="HH27" s="38" t="n"/>
      <c r="HI27" s="38" t="n"/>
      <c r="HJ27" s="38" t="n"/>
      <c r="HK27" s="38" t="n"/>
      <c r="HL27" s="38" t="n"/>
      <c r="HM27" s="38" t="n"/>
      <c r="HN27" s="38" t="n"/>
      <c r="HO27" s="38" t="n"/>
      <c r="HP27" s="38" t="n"/>
      <c r="HQ27" s="38" t="n"/>
      <c r="HR27" s="38" t="n"/>
      <c r="HS27" s="38" t="n"/>
      <c r="HT27" s="38" t="n"/>
      <c r="HU27" s="38" t="n"/>
      <c r="HV27" s="38" t="n"/>
      <c r="HW27" s="38" t="n"/>
      <c r="HX27" s="38" t="n"/>
      <c r="HY27" s="38" t="n"/>
      <c r="HZ27" s="38" t="n"/>
      <c r="IA27" s="38" t="n"/>
      <c r="IB27" s="38" t="n"/>
      <c r="IC27" s="38" t="n"/>
      <c r="ID27" s="38" t="n"/>
      <c r="IE27" s="38" t="n"/>
      <c r="IF27" s="38" t="n"/>
      <c r="IG27" s="38" t="n"/>
      <c r="IH27" s="38" t="n"/>
      <c r="II27" s="38" t="n"/>
      <c r="IJ27" s="38" t="n"/>
      <c r="IK27" s="38" t="n"/>
      <c r="IL27" s="38" t="n"/>
      <c r="IM27" s="38" t="n"/>
      <c r="IN27" s="38" t="n"/>
      <c r="IO27" s="38" t="n"/>
      <c r="IP27" s="38" t="n"/>
      <c r="IQ27" s="38" t="n"/>
      <c r="IR27" s="38" t="n"/>
      <c r="IS27" s="38" t="n"/>
      <c r="IT27" s="38" t="n"/>
      <c r="IU27" s="38" t="n"/>
      <c r="IV27" s="38" t="n"/>
      <c r="IW27" s="38" t="n"/>
      <c r="IX27" s="38" t="n"/>
      <c r="IY27" s="38" t="n"/>
      <c r="IZ27" s="38" t="n"/>
      <c r="JA27" s="38" t="n"/>
      <c r="JB27" s="38" t="n"/>
      <c r="JC27" s="38" t="n"/>
      <c r="JD27" s="38" t="n"/>
      <c r="JE27" s="38" t="n"/>
      <c r="JF27" s="38" t="n"/>
      <c r="JG27" s="38" t="n"/>
      <c r="JH27" s="38" t="n"/>
      <c r="JI27" s="38" t="n"/>
      <c r="JJ27" s="38" t="n"/>
      <c r="JK27" s="38" t="n"/>
      <c r="JL27" s="38" t="n"/>
      <c r="JM27" s="38" t="n"/>
      <c r="JN27" s="38" t="n"/>
      <c r="JO27" s="38" t="n"/>
      <c r="JP27" s="38" t="n"/>
      <c r="JQ27" s="38" t="n"/>
      <c r="JR27" s="38" t="n"/>
      <c r="JS27" s="38" t="n"/>
      <c r="JT27" s="38" t="n"/>
      <c r="JU27" s="38" t="n"/>
      <c r="JV27" s="41" t="n"/>
    </row>
    <row customFormat="1" r="28" s="5" spans="1:282">
      <c r="A28" s="30" t="s">
        <v>159</v>
      </c>
      <c r="B28" s="31" t="n"/>
      <c r="C28" s="32">
        <f>(COUNTIF(C8:C24,4)+COUNTIF(C8:C24,5))/COUNTA(C8:C24)</f>
        <v/>
      </c>
      <c r="D28" s="32">
        <f>(COUNTIF(D8:D24,4)+COUNTIF(D8:D24,5))/COUNTA(D8:D24)</f>
        <v/>
      </c>
      <c r="E28" s="32">
        <f>(COUNTIF(E8:E24,4)+COUNTIF(E8:E24,5))/COUNTA(E8:E24)</f>
        <v/>
      </c>
      <c r="F28" s="32">
        <f>(COUNTIF(F8:F24,4)+COUNTIF(F8:F24,5))/COUNTA(F8:F24)</f>
        <v/>
      </c>
      <c r="G28" s="32">
        <f>(COUNTIF(G8:G24,4)+COUNTIF(G8:G24,5))/COUNTA(G8:G24)</f>
        <v/>
      </c>
      <c r="H28" s="32">
        <f>(COUNTIF(H8:H24,4)+COUNTIF(H8:H24,5))/COUNTA(H8:H24)</f>
        <v/>
      </c>
      <c r="I28" s="32">
        <f>(COUNTIF(I8:I24,4)+COUNTIF(I8:I24,5))/COUNTA(I8:I24)</f>
        <v/>
      </c>
      <c r="J28" s="32">
        <f>(COUNTIF(J8:J24,4)+COUNTIF(J8:J24,5))/COUNTA(J8:J24)</f>
        <v/>
      </c>
      <c r="K28" s="32">
        <f>(COUNTIF(K8:K24,4)+COUNTIF(K8:K24,5))/COUNTA(K8:K24)</f>
        <v/>
      </c>
      <c r="L28" s="32">
        <f>(COUNTIF(L8:L24,4)+COUNTIF(L8:L24,5))/COUNTA(L8:L24)</f>
        <v/>
      </c>
      <c r="M28" s="32">
        <f>(COUNTIF(M8:M24,4)+COUNTIF(M8:M24,5))/COUNTA(M8:M24)</f>
        <v/>
      </c>
      <c r="N28" s="32">
        <f>(COUNTIF(N8:N24,4)+COUNTIF(N8:N24,5))/COUNTA(N8:N24)</f>
        <v/>
      </c>
      <c r="O28" s="32">
        <f>(COUNTIF(O8:O24,4)+COUNTIF(O8:O24,5))/COUNTA(O8:O24)</f>
        <v/>
      </c>
      <c r="P28" s="32">
        <f>(COUNTIF(P8:P24,4)+COUNTIF(P8:P24,5))/COUNTA(P8:P24)</f>
        <v/>
      </c>
      <c r="Q28" s="32">
        <f>(COUNTIF(Q8:Q24,4)+COUNTIF(Q8:Q24,5))/COUNTA(Q8:Q24)</f>
        <v/>
      </c>
      <c r="R28" s="32">
        <f>(COUNTIF(R8:R24,4)+COUNTIF(R8:R24,5))/COUNTA(R8:R24)</f>
        <v/>
      </c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  <c r="IN28" s="5" t="n"/>
      <c r="IO28" s="5" t="n"/>
      <c r="IP28" s="5" t="n"/>
      <c r="IQ28" s="5" t="n"/>
      <c r="IR28" s="5" t="n"/>
      <c r="IS28" s="5" t="n"/>
      <c r="IT28" s="5" t="n"/>
      <c r="IU28" s="5" t="n"/>
      <c r="IV28" s="5" t="n"/>
      <c r="IW28" s="5" t="n"/>
      <c r="IX28" s="5" t="n"/>
      <c r="IY28" s="5" t="n"/>
      <c r="IZ28" s="5" t="n"/>
      <c r="JA28" s="5" t="n"/>
      <c r="JB28" s="5" t="n"/>
      <c r="JC28" s="5" t="n"/>
      <c r="JD28" s="5" t="n"/>
      <c r="JE28" s="5" t="n"/>
      <c r="JF28" s="5" t="n"/>
      <c r="JG28" s="5" t="n"/>
      <c r="JH28" s="5" t="n"/>
      <c r="JI28" s="5" t="n"/>
      <c r="JJ28" s="5" t="n"/>
      <c r="JK28" s="5" t="n"/>
      <c r="JL28" s="5" t="n"/>
      <c r="JM28" s="5" t="n"/>
      <c r="JN28" s="5" t="n"/>
      <c r="JO28" s="5" t="n"/>
      <c r="JP28" s="5" t="n"/>
      <c r="JQ28" s="5" t="n"/>
      <c r="JR28" s="5" t="n"/>
      <c r="JS28" s="5" t="n"/>
      <c r="JT28" s="5" t="n"/>
      <c r="JU28" s="5" t="n"/>
    </row>
    <row customFormat="1" r="29" s="5" spans="1:282">
      <c r="A29" s="30" t="s">
        <v>160</v>
      </c>
      <c r="B29" s="31" t="n"/>
      <c r="C29" s="32">
        <f>((COUNTIF(C8:C9,4)+COUNTIF(C8:C9,5))/COUNTA(C8:C9))*0.1+((COUNTIF(C10:C16,4)+COUNTIF(C10:C16,5))/COUNTA(C10:C16))*0.4+((COUNTIF(C17:C22,4)+COUNTIF(C17:C22,5))/COUNTA(C17:C22))*0.35+((COUNTIF(C23,4)+COUNTIF(C23,5))/COUNTA(C23))*0.1+((COUNTIF(C24,4)+COUNTIF(C24,5))/COUNTA(C24))*0.05</f>
        <v/>
      </c>
      <c r="D29" s="32">
        <f>((COUNTIF(D8:D9,4)+COUNTIF(D8:D9,5))/COUNTA(D8:D9))*0.1+((COUNTIF(D10:D16,4)+COUNTIF(D10:D16,5))/COUNTA(D10:D16))*0.4+((COUNTIF(D17:D22,4)+COUNTIF(D17:D22,5))/COUNTA(D17:D22))*0.35+((COUNTIF(D23,4)+COUNTIF(D23,5))/COUNTA(D23))*0.1+((COUNTIF(D24,4)+COUNTIF(D24,5))/COUNTA(D24))*0.05</f>
        <v/>
      </c>
      <c r="E29" s="32">
        <f>((COUNTIF(E8:E9,4)+COUNTIF(E8:E9,5))/COUNTA(E8:E9))*0.1+((COUNTIF(E10:E16,4)+COUNTIF(E10:E16,5))/COUNTA(E10:E16))*0.4+((COUNTIF(E17:E22,4)+COUNTIF(E17:E22,5))/COUNTA(E17:E22))*0.35+((COUNTIF(E23,4)+COUNTIF(E23,5))/COUNTA(E23))*0.1+((COUNTIF(E24,4)+COUNTIF(E24,5))/COUNTA(E24))*0.05</f>
        <v/>
      </c>
      <c r="F29" s="32">
        <f>((COUNTIF(F8:F9,4)+COUNTIF(F8:F9,5))/COUNTA(F8:F9))*0.1+((COUNTIF(F10:F16,4)+COUNTIF(F10:F16,5))/COUNTA(F10:F16))*0.4+((COUNTIF(F17:F22,4)+COUNTIF(F17:F22,5))/COUNTA(F17:F22))*0.35+((COUNTIF(F23,4)+COUNTIF(F23,5))/COUNTA(F23))*0.1+((COUNTIF(F24,4)+COUNTIF(F24,5))/COUNTA(F24))*0.05</f>
        <v/>
      </c>
      <c r="G29" s="32">
        <f>((COUNTIF(G8:G9,4)+COUNTIF(G8:G9,5))/COUNTA(G8:G9))*0.1+((COUNTIF(G10:G16,4)+COUNTIF(G10:G16,5))/COUNTA(G10:G16))*0.4+((COUNTIF(G17:G22,4)+COUNTIF(G17:G22,5))/COUNTA(G17:G22))*0.35+((COUNTIF(G23,4)+COUNTIF(G23,5))/COUNTA(G23))*0.1+((COUNTIF(G24,4)+COUNTIF(G24,5))/COUNTA(G24))*0.05</f>
        <v/>
      </c>
      <c r="H29" s="32">
        <f>((COUNTIF(H8:H9,4)+COUNTIF(H8:H9,5))/COUNTA(H8:H9))*0.1+((COUNTIF(H10:H16,4)+COUNTIF(H10:H16,5))/COUNTA(H10:H16))*0.4+((COUNTIF(H17:H22,4)+COUNTIF(H17:H22,5))/COUNTA(H17:H22))*0.35+((COUNTIF(H23,4)+COUNTIF(H23,5))/COUNTA(H23))*0.1+((COUNTIF(H24,4)+COUNTIF(H24,5))/COUNTA(H24))*0.05</f>
        <v/>
      </c>
      <c r="I29" s="32">
        <f>((COUNTIF(I8:I9,4)+COUNTIF(I8:I9,5))/COUNTA(I8:I9))*0.1+((COUNTIF(I10:I16,4)+COUNTIF(I10:I16,5))/COUNTA(I10:I16))*0.4+((COUNTIF(I17:I22,4)+COUNTIF(I17:I22,5))/COUNTA(I17:I22))*0.35+((COUNTIF(I23,4)+COUNTIF(I23,5))/COUNTA(I23))*0.1+((COUNTIF(I24,4)+COUNTIF(I24,5))/COUNTA(I24))*0.05</f>
        <v/>
      </c>
      <c r="J29" s="32">
        <f>((COUNTIF(J8:J9,4)+COUNTIF(J8:J9,5))/COUNTA(J8:J9))*0.1+((COUNTIF(J10:J16,4)+COUNTIF(J10:J16,5))/COUNTA(J10:J16))*0.4+((COUNTIF(J17:J22,4)+COUNTIF(J17:J22,5))/COUNTA(J17:J22))*0.35+((COUNTIF(J23,4)+COUNTIF(J23,5))/COUNTA(J23))*0.1+((COUNTIF(J24,4)+COUNTIF(J24,5))/COUNTA(J24))*0.05</f>
        <v/>
      </c>
      <c r="K29" s="32">
        <f>((COUNTIF(K8:K9,4)+COUNTIF(K8:K9,5))/COUNTA(K8:K9))*0.1+((COUNTIF(K10:K16,4)+COUNTIF(K10:K16,5))/COUNTA(K10:K16))*0.4+((COUNTIF(K17:K22,4)+COUNTIF(K17:K22,5))/COUNTA(K17:K22))*0.35+((COUNTIF(K23,4)+COUNTIF(K23,5))/COUNTA(K23))*0.1+((COUNTIF(K24,4)+COUNTIF(K24,5))/COUNTA(K24))*0.05</f>
        <v/>
      </c>
      <c r="L29" s="32">
        <f>((COUNTIF(L8:L9,4)+COUNTIF(L8:L9,5))/COUNTA(L8:L9))*0.1+((COUNTIF(L10:L16,4)+COUNTIF(L10:L16,5))/COUNTA(L10:L16))*0.4+((COUNTIF(L17:L22,4)+COUNTIF(L17:L22,5))/COUNTA(L17:L22))*0.35+((COUNTIF(L23,4)+COUNTIF(L23,5))/COUNTA(L23))*0.1+((COUNTIF(L24,4)+COUNTIF(L24,5))/COUNTA(L24))*0.05</f>
        <v/>
      </c>
      <c r="M29" s="32">
        <f>((COUNTIF(M8:M9,4)+COUNTIF(M8:M9,5))/COUNTA(M8:M9))*0.1+((COUNTIF(M10:M16,4)+COUNTIF(M10:M16,5))/COUNTA(M10:M16))*0.4+((COUNTIF(M17:M22,4)+COUNTIF(M17:M22,5))/COUNTA(M17:M22))*0.35+((COUNTIF(M23,4)+COUNTIF(M23,5))/COUNTA(M23))*0.1+((COUNTIF(M24,4)+COUNTIF(M24,5))/COUNTA(M24))*0.05</f>
        <v/>
      </c>
      <c r="N29" s="32">
        <f>((COUNTIF(N8:N9,4)+COUNTIF(N8:N9,5))/COUNTA(N8:N9))*0.1+((COUNTIF(N10:N16,4)+COUNTIF(N10:N16,5))/COUNTA(N10:N16))*0.4+((COUNTIF(N17:N22,4)+COUNTIF(N17:N22,5))/COUNTA(N17:N22))*0.35+((COUNTIF(N23,4)+COUNTIF(N23,5))/COUNTA(N23))*0.1+((COUNTIF(N24,4)+COUNTIF(N24,5))/COUNTA(N24))*0.05</f>
        <v/>
      </c>
      <c r="O29" s="32">
        <f>((COUNTIF(O8:O9,4)+COUNTIF(O8:O9,5))/COUNTA(O8:O9))*0.1+((COUNTIF(O10:O16,4)+COUNTIF(O10:O16,5))/COUNTA(O10:O16))*0.4+((COUNTIF(O17:O22,4)+COUNTIF(O17:O22,5))/COUNTA(O17:O22))*0.35+((COUNTIF(O23,4)+COUNTIF(O23,5))/COUNTA(O23))*0.1+((COUNTIF(O24,4)+COUNTIF(O24,5))/COUNTA(O24))*0.05</f>
        <v/>
      </c>
      <c r="P29" s="32">
        <f>((COUNTIF(P8:P9,4)+COUNTIF(P8:P9,5))/COUNTA(P8:P9))*0.1+((COUNTIF(P10:P16,4)+COUNTIF(P10:P16,5))/COUNTA(P10:P16))*0.4+((COUNTIF(P17:P22,4)+COUNTIF(P17:P22,5))/COUNTA(P17:P22))*0.35+((COUNTIF(P23,4)+COUNTIF(P23,5))/COUNTA(P23))*0.1+((COUNTIF(P24,4)+COUNTIF(P24,5))/COUNTA(P24))*0.05</f>
        <v/>
      </c>
      <c r="Q29" s="32">
        <f>((COUNTIF(Q8:Q9,4)+COUNTIF(Q8:Q9,5))/COUNTA(Q8:Q9))*0.1+((COUNTIF(Q10:Q16,4)+COUNTIF(Q10:Q16,5))/COUNTA(Q10:Q16))*0.4+((COUNTIF(Q17:Q22,4)+COUNTIF(Q17:Q22,5))/COUNTA(Q17:Q22))*0.35+((COUNTIF(Q23,4)+COUNTIF(Q23,5))/COUNTA(Q23))*0.1+((COUNTIF(Q24,4)+COUNTIF(Q24,5))/COUNTA(Q24))*0.05</f>
        <v/>
      </c>
      <c r="R29" s="32">
        <f>((COUNTIF(R8:R9,4)+COUNTIF(R8:R9,5))/COUNTA(R8:R9))*0.1+((COUNTIF(R10:R16,4)+COUNTIF(R10:R16,5))/COUNTA(R10:R16))*0.4+((COUNTIF(R17:R22,4)+COUNTIF(R17:R22,5))/COUNTA(R17:R22))*0.35+((COUNTIF(R23,4)+COUNTIF(R23,5))/COUNTA(R23))*0.1+((COUNTIF(R24,4)+COUNTIF(R24,5))/COUNTA(R24))*0.05</f>
        <v/>
      </c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  <c r="IN29" s="5" t="n"/>
      <c r="IO29" s="5" t="n"/>
      <c r="IP29" s="5" t="n"/>
      <c r="IQ29" s="5" t="n"/>
      <c r="IR29" s="5" t="n"/>
      <c r="IS29" s="5" t="n"/>
      <c r="IT29" s="5" t="n"/>
      <c r="IU29" s="5" t="n"/>
      <c r="IV29" s="5" t="n"/>
      <c r="IW29" s="5" t="n"/>
      <c r="IX29" s="5" t="n"/>
      <c r="IY29" s="5" t="n"/>
      <c r="IZ29" s="5" t="n"/>
      <c r="JA29" s="5" t="n"/>
      <c r="JB29" s="5" t="n"/>
      <c r="JC29" s="5" t="n"/>
      <c r="JD29" s="5" t="n"/>
      <c r="JE29" s="5" t="n"/>
      <c r="JF29" s="5" t="n"/>
      <c r="JG29" s="5" t="n"/>
      <c r="JH29" s="5" t="n"/>
      <c r="JI29" s="5" t="n"/>
      <c r="JJ29" s="5" t="n"/>
      <c r="JK29" s="5" t="n"/>
      <c r="JL29" s="5" t="n"/>
      <c r="JM29" s="5" t="n"/>
      <c r="JN29" s="5" t="n"/>
      <c r="JO29" s="5" t="n"/>
      <c r="JP29" s="5" t="n"/>
      <c r="JQ29" s="5" t="n"/>
      <c r="JR29" s="5" t="n"/>
      <c r="JS29" s="5" t="n"/>
      <c r="JT29" s="5" t="n"/>
      <c r="JU29" s="5" t="n"/>
    </row>
    <row customFormat="1" customHeight="1" ht="105" r="30" s="5" spans="1:282">
      <c r="A30" s="30" t="s">
        <v>161</v>
      </c>
      <c r="B30" s="31" t="n"/>
      <c r="C30" s="32">
        <f>(SUM(C8:C24))/75</f>
        <v/>
      </c>
      <c r="D30" s="32">
        <f>(SUM(D8:D24))/75</f>
        <v/>
      </c>
      <c r="E30" s="32">
        <f>(SUM(E8:E24))/75</f>
        <v/>
      </c>
      <c r="F30" s="32">
        <f>(SUM(F8:F24))/75</f>
        <v/>
      </c>
      <c r="G30" s="32">
        <f>(SUM(G8:G24))/75</f>
        <v/>
      </c>
      <c r="H30" s="32">
        <f>(SUM(H8:H24))/75</f>
        <v/>
      </c>
      <c r="I30" s="32">
        <f>(SUM(I8:I24))/75</f>
        <v/>
      </c>
      <c r="J30" s="32">
        <f>(SUM(J8:J24))/75</f>
        <v/>
      </c>
      <c r="K30" s="32">
        <f>(SUM(K8:K24))/75</f>
        <v/>
      </c>
      <c r="L30" s="32">
        <f>(SUM(L8:L24))/75</f>
        <v/>
      </c>
      <c r="M30" s="32">
        <f>(SUM(M8:M24))/75</f>
        <v/>
      </c>
      <c r="N30" s="32">
        <f>(SUM(N8:N24))/75</f>
        <v/>
      </c>
      <c r="O30" s="32">
        <f>(SUM(O8:O24))/75</f>
        <v/>
      </c>
      <c r="P30" s="32">
        <f>(SUM(P8:P24))/75</f>
        <v/>
      </c>
      <c r="Q30" s="32">
        <f>(SUM(Q8:Q24))/75</f>
        <v/>
      </c>
      <c r="R30" s="32">
        <f>(SUM(R8:R24))/75</f>
        <v/>
      </c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  <c r="IN30" s="5" t="n"/>
      <c r="IO30" s="5" t="n"/>
      <c r="IP30" s="5" t="n"/>
      <c r="IQ30" s="5" t="n"/>
      <c r="IR30" s="5" t="n"/>
      <c r="IS30" s="5" t="n"/>
      <c r="IT30" s="5" t="n"/>
      <c r="IU30" s="5" t="n"/>
      <c r="IV30" s="5" t="n"/>
      <c r="IW30" s="5" t="n"/>
      <c r="IX30" s="5" t="n"/>
      <c r="IY30" s="5" t="n"/>
      <c r="IZ30" s="5" t="n"/>
      <c r="JA30" s="5" t="n"/>
      <c r="JB30" s="5" t="n"/>
      <c r="JC30" s="5" t="n"/>
      <c r="JD30" s="5" t="n"/>
      <c r="JE30" s="5" t="n"/>
      <c r="JF30" s="5" t="n"/>
      <c r="JG30" s="5" t="n"/>
      <c r="JH30" s="5" t="n"/>
      <c r="JI30" s="5" t="n"/>
      <c r="JJ30" s="5" t="n"/>
      <c r="JK30" s="5" t="n"/>
      <c r="JL30" s="5" t="n"/>
      <c r="JM30" s="5" t="n"/>
      <c r="JN30" s="5" t="n"/>
      <c r="JO30" s="5" t="n"/>
      <c r="JP30" s="5" t="n"/>
      <c r="JQ30" s="5" t="n"/>
      <c r="JR30" s="5" t="n"/>
      <c r="JS30" s="5" t="n"/>
      <c r="JT30" s="5" t="n"/>
      <c r="JU30" s="5" t="n"/>
    </row>
    <row customFormat="1" customHeight="1" ht="149.25" r="31" s="5" spans="1:282">
      <c r="A31" s="33" t="s">
        <v>162</v>
      </c>
      <c r="B31" s="34" t="n"/>
      <c r="C31" s="35" t="s">
        <v>163</v>
      </c>
      <c r="D31" s="35" t="s">
        <v>164</v>
      </c>
      <c r="E31" s="35" t="s">
        <v>165</v>
      </c>
      <c r="F31" s="35" t="s">
        <v>166</v>
      </c>
      <c r="G31" s="35" t="s">
        <v>167</v>
      </c>
      <c r="H31" s="35" t="s">
        <v>168</v>
      </c>
      <c r="I31" s="35" t="s">
        <v>169</v>
      </c>
      <c r="J31" s="35" t="s">
        <v>170</v>
      </c>
      <c r="K31" s="35" t="s">
        <v>171</v>
      </c>
      <c r="L31" s="35" t="s">
        <v>172</v>
      </c>
      <c r="M31" s="35" t="s">
        <v>173</v>
      </c>
      <c r="N31" s="35" t="s">
        <v>174</v>
      </c>
      <c r="O31" s="35" t="s">
        <v>175</v>
      </c>
      <c r="P31" s="35" t="s">
        <v>176</v>
      </c>
      <c r="Q31" s="35" t="s">
        <v>177</v>
      </c>
      <c r="R31" s="35" t="s">
        <v>178</v>
      </c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  <c r="IN31" s="5" t="n"/>
      <c r="IO31" s="5" t="n"/>
      <c r="IP31" s="5" t="n"/>
      <c r="IQ31" s="5" t="n"/>
      <c r="IR31" s="5" t="n"/>
      <c r="IS31" s="5" t="n"/>
      <c r="IT31" s="5" t="n"/>
      <c r="IU31" s="5" t="n"/>
      <c r="IV31" s="5" t="n"/>
      <c r="IW31" s="5" t="n"/>
      <c r="IX31" s="5" t="n"/>
      <c r="IY31" s="5" t="n"/>
      <c r="IZ31" s="5" t="n"/>
      <c r="JA31" s="5" t="n"/>
      <c r="JB31" s="5" t="n"/>
      <c r="JC31" s="5" t="n"/>
      <c r="JD31" s="5" t="n"/>
      <c r="JE31" s="5" t="n"/>
      <c r="JF31" s="5" t="n"/>
      <c r="JG31" s="5" t="n"/>
      <c r="JH31" s="5" t="n"/>
      <c r="JI31" s="5" t="n"/>
      <c r="JJ31" s="5" t="n"/>
      <c r="JK31" s="5" t="n"/>
      <c r="JL31" s="5" t="n"/>
      <c r="JM31" s="5" t="n"/>
      <c r="JN31" s="5" t="n"/>
      <c r="JO31" s="5" t="n"/>
      <c r="JP31" s="5" t="n"/>
      <c r="JQ31" s="5" t="n"/>
      <c r="JR31" s="5" t="n"/>
      <c r="JS31" s="5" t="n"/>
      <c r="JT31" s="5" t="n"/>
      <c r="JU31" s="5" t="n"/>
    </row>
    <row customFormat="1" r="32" s="5" spans="1:282">
      <c r="A32" s="38" t="n"/>
      <c r="B32" s="38" t="n"/>
      <c r="C32" s="38" t="n"/>
      <c r="D32" s="38" t="n"/>
      <c r="E32" s="38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  <c r="IN32" s="5" t="n"/>
      <c r="IO32" s="5" t="n"/>
      <c r="IP32" s="5" t="n"/>
      <c r="IQ32" s="5" t="n"/>
      <c r="IR32" s="5" t="n"/>
      <c r="IS32" s="5" t="n"/>
      <c r="IT32" s="5" t="n"/>
      <c r="IU32" s="5" t="n"/>
      <c r="IV32" s="5" t="n"/>
      <c r="IW32" s="5" t="n"/>
      <c r="IX32" s="5" t="n"/>
      <c r="IY32" s="5" t="n"/>
      <c r="IZ32" s="5" t="n"/>
      <c r="JA32" s="5" t="n"/>
      <c r="JB32" s="5" t="n"/>
      <c r="JC32" s="5" t="n"/>
      <c r="JD32" s="5" t="n"/>
      <c r="JE32" s="5" t="n"/>
      <c r="JF32" s="5" t="n"/>
      <c r="JG32" s="5" t="n"/>
      <c r="JH32" s="5" t="n"/>
      <c r="JI32" s="5" t="n"/>
      <c r="JJ32" s="5" t="n"/>
      <c r="JK32" s="5" t="n"/>
      <c r="JL32" s="5" t="n"/>
      <c r="JM32" s="5" t="n"/>
      <c r="JN32" s="5" t="n"/>
      <c r="JO32" s="5" t="n"/>
      <c r="JP32" s="5" t="n"/>
      <c r="JQ32" s="5" t="n"/>
      <c r="JR32" s="5" t="n"/>
      <c r="JS32" s="5" t="n"/>
      <c r="JT32" s="5" t="n"/>
      <c r="JU32" s="5" t="n"/>
    </row>
    <row customFormat="1" r="33" s="5" spans="1:282">
      <c r="A33" s="38" t="s">
        <v>179</v>
      </c>
      <c r="B33" s="38" t="n"/>
      <c r="C33" s="38" t="n"/>
      <c r="D33" s="38" t="n"/>
      <c r="E33" s="38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  <c r="IN33" s="5" t="n"/>
      <c r="IO33" s="5" t="n"/>
      <c r="IP33" s="5" t="n"/>
      <c r="IQ33" s="5" t="n"/>
      <c r="IR33" s="5" t="n"/>
      <c r="IS33" s="5" t="n"/>
      <c r="IT33" s="5" t="n"/>
      <c r="IU33" s="5" t="n"/>
      <c r="IV33" s="5" t="n"/>
      <c r="IW33" s="5" t="n"/>
      <c r="IX33" s="5" t="n"/>
      <c r="IY33" s="5" t="n"/>
      <c r="IZ33" s="5" t="n"/>
      <c r="JA33" s="5" t="n"/>
      <c r="JB33" s="5" t="n"/>
      <c r="JC33" s="5" t="n"/>
      <c r="JD33" s="5" t="n"/>
      <c r="JE33" s="5" t="n"/>
      <c r="JF33" s="5" t="n"/>
      <c r="JG33" s="5" t="n"/>
      <c r="JH33" s="5" t="n"/>
      <c r="JI33" s="5" t="n"/>
      <c r="JJ33" s="5" t="n"/>
      <c r="JK33" s="5" t="n"/>
      <c r="JL33" s="5" t="n"/>
      <c r="JM33" s="5" t="n"/>
      <c r="JN33" s="5" t="n"/>
      <c r="JO33" s="5" t="n"/>
      <c r="JP33" s="5" t="n"/>
      <c r="JQ33" s="5" t="n"/>
      <c r="JR33" s="5" t="n"/>
      <c r="JS33" s="5" t="n"/>
      <c r="JT33" s="5" t="n"/>
      <c r="JU33" s="5" t="n"/>
    </row>
    <row customFormat="1" r="34" s="5" spans="1:282">
      <c r="A34" s="38" t="s">
        <v>180</v>
      </c>
      <c r="B34" s="38" t="n"/>
      <c r="C34" s="38" t="n"/>
      <c r="D34" s="38" t="n"/>
      <c r="E34" s="38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  <c r="IN34" s="5" t="n"/>
      <c r="IO34" s="5" t="n"/>
      <c r="IP34" s="5" t="n"/>
      <c r="IQ34" s="5" t="n"/>
      <c r="IR34" s="5" t="n"/>
      <c r="IS34" s="5" t="n"/>
      <c r="IT34" s="5" t="n"/>
      <c r="IU34" s="5" t="n"/>
      <c r="IV34" s="5" t="n"/>
      <c r="IW34" s="5" t="n"/>
      <c r="IX34" s="5" t="n"/>
      <c r="IY34" s="5" t="n"/>
      <c r="IZ34" s="5" t="n"/>
      <c r="JA34" s="5" t="n"/>
      <c r="JB34" s="5" t="n"/>
      <c r="JC34" s="5" t="n"/>
      <c r="JD34" s="5" t="n"/>
      <c r="JE34" s="5" t="n"/>
      <c r="JF34" s="5" t="n"/>
      <c r="JG34" s="5" t="n"/>
      <c r="JH34" s="5" t="n"/>
      <c r="JI34" s="5" t="n"/>
      <c r="JJ34" s="5" t="n"/>
      <c r="JK34" s="5" t="n"/>
      <c r="JL34" s="5" t="n"/>
      <c r="JM34" s="5" t="n"/>
      <c r="JN34" s="5" t="n"/>
      <c r="JO34" s="5" t="n"/>
      <c r="JP34" s="5" t="n"/>
      <c r="JQ34" s="5" t="n"/>
      <c r="JR34" s="5" t="n"/>
      <c r="JS34" s="5" t="n"/>
      <c r="JT34" s="5" t="n"/>
      <c r="JU34" s="5" t="n"/>
    </row>
    <row customFormat="1" r="35" s="5" spans="1:282">
      <c r="A35" s="38" t="s">
        <v>181</v>
      </c>
      <c r="B35" s="38" t="n"/>
      <c r="C35" s="38" t="n"/>
      <c r="D35" s="38" t="n"/>
      <c r="E35" s="38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  <c r="IN35" s="5" t="n"/>
      <c r="IO35" s="5" t="n"/>
      <c r="IP35" s="5" t="n"/>
      <c r="IQ35" s="5" t="n"/>
      <c r="IR35" s="5" t="n"/>
      <c r="IS35" s="5" t="n"/>
      <c r="IT35" s="5" t="n"/>
      <c r="IU35" s="5" t="n"/>
      <c r="IV35" s="5" t="n"/>
      <c r="IW35" s="5" t="n"/>
      <c r="IX35" s="5" t="n"/>
      <c r="IY35" s="5" t="n"/>
      <c r="IZ35" s="5" t="n"/>
      <c r="JA35" s="5" t="n"/>
      <c r="JB35" s="5" t="n"/>
      <c r="JC35" s="5" t="n"/>
      <c r="JD35" s="5" t="n"/>
      <c r="JE35" s="5" t="n"/>
      <c r="JF35" s="5" t="n"/>
      <c r="JG35" s="5" t="n"/>
      <c r="JH35" s="5" t="n"/>
      <c r="JI35" s="5" t="n"/>
      <c r="JJ35" s="5" t="n"/>
      <c r="JK35" s="5" t="n"/>
      <c r="JL35" s="5" t="n"/>
      <c r="JM35" s="5" t="n"/>
      <c r="JN35" s="5" t="n"/>
      <c r="JO35" s="5" t="n"/>
      <c r="JP35" s="5" t="n"/>
      <c r="JQ35" s="5" t="n"/>
      <c r="JR35" s="5" t="n"/>
      <c r="JS35" s="5" t="n"/>
      <c r="JT35" s="5" t="n"/>
      <c r="JU35" s="5" t="n"/>
    </row>
    <row customFormat="1" r="36" s="5" spans="1:282">
      <c r="A36" s="38" t="s">
        <v>182</v>
      </c>
      <c r="B36" s="38" t="n"/>
      <c r="C36" s="38" t="n"/>
      <c r="D36" s="38" t="n"/>
      <c r="E36" s="38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  <c r="IN36" s="5" t="n"/>
      <c r="IO36" s="5" t="n"/>
      <c r="IP36" s="5" t="n"/>
      <c r="IQ36" s="5" t="n"/>
      <c r="IR36" s="5" t="n"/>
      <c r="IS36" s="5" t="n"/>
      <c r="IT36" s="5" t="n"/>
      <c r="IU36" s="5" t="n"/>
      <c r="IV36" s="5" t="n"/>
      <c r="IW36" s="5" t="n"/>
      <c r="IX36" s="5" t="n"/>
      <c r="IY36" s="5" t="n"/>
      <c r="IZ36" s="5" t="n"/>
      <c r="JA36" s="5" t="n"/>
      <c r="JB36" s="5" t="n"/>
      <c r="JC36" s="5" t="n"/>
      <c r="JD36" s="5" t="n"/>
      <c r="JE36" s="5" t="n"/>
      <c r="JF36" s="5" t="n"/>
      <c r="JG36" s="5" t="n"/>
      <c r="JH36" s="5" t="n"/>
      <c r="JI36" s="5" t="n"/>
      <c r="JJ36" s="5" t="n"/>
      <c r="JK36" s="5" t="n"/>
      <c r="JL36" s="5" t="n"/>
      <c r="JM36" s="5" t="n"/>
      <c r="JN36" s="5" t="n"/>
      <c r="JO36" s="5" t="n"/>
      <c r="JP36" s="5" t="n"/>
      <c r="JQ36" s="5" t="n"/>
      <c r="JR36" s="5" t="n"/>
      <c r="JS36" s="5" t="n"/>
      <c r="JT36" s="5" t="n"/>
      <c r="JU36" s="5" t="n"/>
    </row>
    <row customFormat="1" r="37" s="5" spans="1:282">
      <c r="A37" s="38" t="n"/>
      <c r="B37" s="38" t="n"/>
      <c r="C37" s="38" t="n"/>
      <c r="D37" s="38" t="n"/>
      <c r="E37" s="38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  <c r="IN37" s="5" t="n"/>
      <c r="IO37" s="5" t="n"/>
      <c r="IP37" s="5" t="n"/>
      <c r="IQ37" s="5" t="n"/>
      <c r="IR37" s="5" t="n"/>
      <c r="IS37" s="5" t="n"/>
      <c r="IT37" s="5" t="n"/>
      <c r="IU37" s="5" t="n"/>
      <c r="IV37" s="5" t="n"/>
      <c r="IW37" s="5" t="n"/>
      <c r="IX37" s="5" t="n"/>
      <c r="IY37" s="5" t="n"/>
      <c r="IZ37" s="5" t="n"/>
      <c r="JA37" s="5" t="n"/>
      <c r="JB37" s="5" t="n"/>
      <c r="JC37" s="5" t="n"/>
      <c r="JD37" s="5" t="n"/>
      <c r="JE37" s="5" t="n"/>
      <c r="JF37" s="5" t="n"/>
      <c r="JG37" s="5" t="n"/>
      <c r="JH37" s="5" t="n"/>
      <c r="JI37" s="5" t="n"/>
      <c r="JJ37" s="5" t="n"/>
      <c r="JK37" s="5" t="n"/>
      <c r="JL37" s="5" t="n"/>
      <c r="JM37" s="5" t="n"/>
      <c r="JN37" s="5" t="n"/>
      <c r="JO37" s="5" t="n"/>
      <c r="JP37" s="5" t="n"/>
      <c r="JQ37" s="5" t="n"/>
      <c r="JR37" s="5" t="n"/>
      <c r="JS37" s="5" t="n"/>
      <c r="JT37" s="5" t="n"/>
      <c r="JU37" s="5" t="n"/>
    </row>
  </sheetData>
  <dataValidations count="1">
    <dataValidation allowBlank="0" showErrorMessage="1" showInputMessage="1" sqref="C8:R26" type="list">
      <formula1>"5,4,3,2,1"</formula1>
    </dataValidation>
  </dataValidations>
  <pageMargins bottom="1" footer="0.511805555555556" header="0.511805555555556" left="0.75" right="0.75" top="1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43"/>
  <sheetViews>
    <sheetView workbookViewId="0">
      <selection activeCell="A1" sqref="A1"/>
    </sheetView>
  </sheetViews>
  <sheetFormatPr baseColWidth="8" defaultColWidth="9" defaultRowHeight="13.5" outlineLevelCol="0"/>
  <cols>
    <col customWidth="1" max="1" min="1" style="43" width="12.8833333333333"/>
    <col customWidth="1" max="3" min="2" style="43" width="11.5"/>
    <col customWidth="1" max="4" min="4" style="43" width="12.125"/>
    <col customWidth="1" max="5" min="5" style="87" width="11.05"/>
    <col customWidth="1" max="6" min="6" style="87" width="13.875"/>
    <col customWidth="1" max="7" min="7" style="87" width="14.25"/>
    <col customWidth="1" max="8" min="8" style="87" width="24.1333333333333"/>
    <col customWidth="1" max="9" min="9" style="87" width="19.75"/>
    <col customWidth="1" max="10" min="10" style="87" width="26.1583333333333"/>
    <col customWidth="1" max="11" min="11" style="87" width="19.225"/>
    <col customWidth="1" max="12" min="12" style="87" width="24.625"/>
    <col customWidth="1" max="13" min="13" style="87" width="19.375"/>
    <col customWidth="1" max="14" min="14" style="87" width="17.5"/>
    <col customWidth="1" max="15" min="15" style="87" width="19.125"/>
    <col customWidth="1" max="16" min="16" style="87" width="26.3"/>
    <col customWidth="1" max="17" min="17" style="87" width="22.7833333333333"/>
    <col customWidth="1" max="18" min="18" style="87" width="16.9166666666667"/>
    <col customWidth="1" max="19" min="19" style="43" width="9.03333333333333"/>
    <col customWidth="1" max="20" min="20" style="43" width="10.375"/>
    <col customWidth="1" max="21" min="21" style="43" width="7.79166666666667"/>
    <col customWidth="1" max="22" min="22" style="88" width="8.16666666666667"/>
    <col customWidth="1" max="23" min="23" style="43" width="9.233333333333331"/>
    <col customWidth="1" max="24" min="24" style="50" width="17.25"/>
    <col customWidth="1" max="25" min="25" style="87" width="16.625"/>
    <col customWidth="1" max="26" min="26" style="87" width="20.575"/>
    <col customWidth="1" max="27" min="27" style="51" width="19.5166666666667"/>
  </cols>
  <sheetData>
    <row r="1" spans="1:27">
      <c r="A1" s="52" t="s">
        <v>9</v>
      </c>
      <c r="B1" s="52" t="s">
        <v>10</v>
      </c>
      <c r="C1" s="52" t="s">
        <v>11</v>
      </c>
      <c r="D1" s="53" t="s">
        <v>12</v>
      </c>
      <c r="E1" s="53" t="s">
        <v>13</v>
      </c>
      <c r="F1" s="54" t="s">
        <v>14</v>
      </c>
      <c r="G1" s="54" t="s">
        <v>15</v>
      </c>
      <c r="H1" s="54" t="s">
        <v>16</v>
      </c>
      <c r="I1" s="54" t="s">
        <v>17</v>
      </c>
      <c r="J1" s="54" t="s">
        <v>18</v>
      </c>
      <c r="K1" s="54" t="s">
        <v>19</v>
      </c>
      <c r="L1" s="64" t="s">
        <v>20</v>
      </c>
      <c r="M1" s="64" t="s">
        <v>21</v>
      </c>
      <c r="N1" s="64" t="s">
        <v>22</v>
      </c>
      <c r="O1" s="64" t="s">
        <v>23</v>
      </c>
      <c r="P1" s="64" t="s">
        <v>24</v>
      </c>
      <c r="Q1" s="64" t="s">
        <v>25</v>
      </c>
      <c r="R1" s="65" t="s">
        <v>26</v>
      </c>
      <c r="S1" s="53" t="s">
        <v>27</v>
      </c>
      <c r="T1" s="53" t="s">
        <v>28</v>
      </c>
      <c r="U1" s="53" t="s">
        <v>29</v>
      </c>
      <c r="V1" s="89" t="s">
        <v>30</v>
      </c>
      <c r="W1" s="67" t="s">
        <v>31</v>
      </c>
      <c r="X1" s="68" t="s">
        <v>32</v>
      </c>
      <c r="Y1" s="79" t="s">
        <v>33</v>
      </c>
      <c r="Z1" s="79" t="s">
        <v>34</v>
      </c>
      <c r="AA1" s="79" t="s">
        <v>35</v>
      </c>
    </row>
    <row r="2" spans="1:27">
      <c r="A2" s="90" t="n">
        <v>4</v>
      </c>
      <c r="B2" s="56" t="s">
        <v>36</v>
      </c>
      <c r="C2" s="56" t="s">
        <v>37</v>
      </c>
      <c r="D2" s="57" t="s">
        <v>38</v>
      </c>
      <c r="E2" s="57" t="s">
        <v>39</v>
      </c>
      <c r="F2" s="57" t="s">
        <v>40</v>
      </c>
      <c r="G2" s="58" t="n"/>
      <c r="H2" s="58" t="n"/>
      <c r="I2" s="58" t="n"/>
      <c r="J2" s="58" t="n"/>
      <c r="K2" s="58" t="n"/>
      <c r="L2" s="58" t="n"/>
      <c r="M2" s="58" t="n"/>
      <c r="N2" s="58" t="n"/>
      <c r="O2" s="58" t="n"/>
      <c r="P2" s="58" t="n"/>
      <c r="Q2" s="58" t="n"/>
      <c r="R2" s="58" t="n"/>
      <c r="S2" s="58" t="n">
        <v>100</v>
      </c>
      <c r="T2" s="58">
        <f>S2*0.8</f>
        <v/>
      </c>
      <c r="U2" s="58" t="n">
        <v>70</v>
      </c>
      <c r="V2" s="91">
        <f>U2/S2</f>
        <v/>
      </c>
      <c r="W2" s="58" t="s">
        <v>41</v>
      </c>
      <c r="X2" s="70" t="s">
        <v>42</v>
      </c>
      <c r="Y2" s="80" t="n"/>
      <c r="Z2" s="82" t="s">
        <v>43</v>
      </c>
      <c r="AA2" s="82" t="s">
        <v>44</v>
      </c>
    </row>
    <row r="3" spans="1:27">
      <c r="A3" s="90" t="n">
        <v>43447</v>
      </c>
      <c r="B3" s="56" t="s">
        <v>36</v>
      </c>
      <c r="C3" s="56" t="s">
        <v>37</v>
      </c>
      <c r="D3" s="57" t="s">
        <v>38</v>
      </c>
      <c r="E3" s="57" t="s">
        <v>39</v>
      </c>
      <c r="F3" s="57" t="s">
        <v>45</v>
      </c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58" t="n">
        <v>100</v>
      </c>
      <c r="T3" s="58">
        <f>S3*0.8</f>
        <v/>
      </c>
      <c r="U3" s="58" t="n">
        <v>71</v>
      </c>
      <c r="V3" s="91">
        <f>U3/S3</f>
        <v/>
      </c>
      <c r="W3" s="58" t="s">
        <v>46</v>
      </c>
      <c r="Y3" s="80" t="n"/>
      <c r="Z3" s="82" t="s">
        <v>47</v>
      </c>
      <c r="AA3" s="82" t="s">
        <v>48</v>
      </c>
    </row>
    <row r="4" spans="1:27">
      <c r="A4" s="90" t="n">
        <v>43447</v>
      </c>
      <c r="B4" s="56" t="n">
        <v>10</v>
      </c>
      <c r="C4" s="56" t="s">
        <v>37</v>
      </c>
      <c r="D4" s="57" t="s">
        <v>38</v>
      </c>
      <c r="E4" s="57" t="s">
        <v>39</v>
      </c>
      <c r="F4" s="57" t="s">
        <v>49</v>
      </c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  <c r="R4" s="43" t="n"/>
      <c r="S4" s="58" t="n">
        <v>100</v>
      </c>
      <c r="T4" s="58">
        <f>S4*0.8</f>
        <v/>
      </c>
      <c r="U4" s="58" t="n">
        <v>100</v>
      </c>
      <c r="V4" s="91">
        <f>U4/S4</f>
        <v/>
      </c>
      <c r="W4" s="58" t="s">
        <v>41</v>
      </c>
      <c r="Y4" s="80" t="n"/>
      <c r="Z4" s="82" t="s">
        <v>50</v>
      </c>
      <c r="AA4" s="82" t="s">
        <v>51</v>
      </c>
    </row>
    <row r="5" spans="1:27">
      <c r="A5" s="90" t="n">
        <v>43447</v>
      </c>
      <c r="B5" s="56" t="s">
        <v>36</v>
      </c>
      <c r="C5" s="56" t="s">
        <v>37</v>
      </c>
      <c r="D5" s="57" t="s">
        <v>38</v>
      </c>
      <c r="E5" s="57" t="s">
        <v>39</v>
      </c>
      <c r="F5" s="57" t="s">
        <v>52</v>
      </c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  <c r="S5" s="58" t="n">
        <v>100</v>
      </c>
      <c r="T5" s="58">
        <f>S5*0.8</f>
        <v/>
      </c>
      <c r="U5" s="58" t="n">
        <v>85</v>
      </c>
      <c r="V5" s="91">
        <f>U5/S5</f>
        <v/>
      </c>
      <c r="W5" s="58" t="s">
        <v>41</v>
      </c>
      <c r="Y5" s="80" t="n"/>
      <c r="Z5" s="82" t="s">
        <v>53</v>
      </c>
      <c r="AA5" s="82" t="s">
        <v>54</v>
      </c>
    </row>
    <row r="6" spans="1:27">
      <c r="A6" s="90" t="n">
        <v>43447</v>
      </c>
      <c r="B6" s="56" t="s">
        <v>36</v>
      </c>
      <c r="C6" s="56" t="s">
        <v>37</v>
      </c>
      <c r="D6" s="57" t="s">
        <v>38</v>
      </c>
      <c r="E6" s="57" t="s">
        <v>39</v>
      </c>
      <c r="F6" s="57" t="s">
        <v>55</v>
      </c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58" t="n">
        <v>100</v>
      </c>
      <c r="T6" s="58">
        <f>S6*0.8</f>
        <v/>
      </c>
      <c r="U6" s="58" t="n">
        <v>98</v>
      </c>
      <c r="V6" s="91">
        <f>U6/S6</f>
        <v/>
      </c>
      <c r="W6" s="58" t="s">
        <v>41</v>
      </c>
      <c r="Y6" s="80" t="n"/>
      <c r="Z6" s="82" t="s">
        <v>56</v>
      </c>
      <c r="AA6" s="82" t="s">
        <v>57</v>
      </c>
    </row>
    <row r="7" spans="1:27">
      <c r="A7" s="90" t="n">
        <v>43447</v>
      </c>
      <c r="B7" s="56" t="s">
        <v>36</v>
      </c>
      <c r="C7" s="56" t="s">
        <v>37</v>
      </c>
      <c r="D7" s="57" t="s">
        <v>38</v>
      </c>
      <c r="E7" s="57" t="s">
        <v>39</v>
      </c>
      <c r="F7" s="57" t="s">
        <v>58</v>
      </c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  <c r="S7" s="58" t="n">
        <v>100</v>
      </c>
      <c r="T7" s="58">
        <f>S7*0.8</f>
        <v/>
      </c>
      <c r="U7" s="58" t="n">
        <v>80</v>
      </c>
      <c r="V7" s="91">
        <f>U7/S7</f>
        <v/>
      </c>
      <c r="W7" s="58" t="s">
        <v>41</v>
      </c>
      <c r="Y7" s="80" t="n"/>
      <c r="Z7" s="82" t="s">
        <v>59</v>
      </c>
      <c r="AA7" s="82" t="s">
        <v>60</v>
      </c>
    </row>
    <row r="8" spans="1:27">
      <c r="A8" s="92" t="n">
        <v>43448</v>
      </c>
      <c r="B8" s="60" t="s">
        <v>36</v>
      </c>
      <c r="C8" s="60" t="s">
        <v>61</v>
      </c>
      <c r="D8" s="61" t="s">
        <v>62</v>
      </c>
      <c r="E8" s="61" t="s">
        <v>63</v>
      </c>
      <c r="F8" s="61" t="s">
        <v>40</v>
      </c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  <c r="S8" s="58" t="n">
        <v>95</v>
      </c>
      <c r="T8" s="58">
        <f>S8*0.8</f>
        <v/>
      </c>
      <c r="U8" s="58" t="n">
        <v>76</v>
      </c>
      <c r="V8" s="91">
        <f>U8/S8</f>
        <v/>
      </c>
      <c r="W8" s="58" t="s">
        <v>41</v>
      </c>
      <c r="X8" s="70" t="s">
        <v>64</v>
      </c>
      <c r="Y8" s="80" t="n"/>
      <c r="Z8" s="82" t="s">
        <v>65</v>
      </c>
      <c r="AA8" s="82" t="s">
        <v>66</v>
      </c>
    </row>
    <row r="9" spans="1:27">
      <c r="A9" s="92" t="n">
        <v>43448</v>
      </c>
      <c r="B9" s="60" t="s">
        <v>36</v>
      </c>
      <c r="C9" s="60" t="s">
        <v>61</v>
      </c>
      <c r="D9" s="61" t="s">
        <v>62</v>
      </c>
      <c r="E9" s="61" t="s">
        <v>63</v>
      </c>
      <c r="F9" s="62" t="s">
        <v>45</v>
      </c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  <c r="S9" s="73" t="n">
        <v>95</v>
      </c>
      <c r="T9" s="73">
        <f>S9*0.8</f>
        <v/>
      </c>
      <c r="U9" s="73" t="n">
        <v>77</v>
      </c>
      <c r="V9" s="93">
        <f>U9/S9</f>
        <v/>
      </c>
      <c r="W9" s="58" t="s">
        <v>41</v>
      </c>
      <c r="Y9" s="80" t="n"/>
      <c r="Z9" s="82" t="s">
        <v>43</v>
      </c>
      <c r="AA9" s="82" t="s">
        <v>44</v>
      </c>
    </row>
    <row r="10" spans="1:27">
      <c r="A10" s="92" t="n">
        <v>43448</v>
      </c>
      <c r="B10" s="60" t="s">
        <v>36</v>
      </c>
      <c r="C10" s="60" t="s">
        <v>61</v>
      </c>
      <c r="D10" s="61" t="s">
        <v>62</v>
      </c>
      <c r="E10" s="61" t="s">
        <v>63</v>
      </c>
      <c r="F10" s="61" t="s">
        <v>49</v>
      </c>
      <c r="G10" s="58" t="n"/>
      <c r="H10" s="58" t="n"/>
      <c r="I10" s="58" t="n"/>
      <c r="J10" s="58" t="n"/>
      <c r="K10" s="58" t="n"/>
      <c r="L10" s="58" t="n"/>
      <c r="M10" s="58" t="n"/>
      <c r="N10" s="58" t="n"/>
      <c r="O10" s="58" t="n"/>
      <c r="P10" s="58" t="n"/>
      <c r="Q10" s="58" t="n"/>
      <c r="R10" s="58" t="n"/>
      <c r="S10" s="58" t="n">
        <v>95</v>
      </c>
      <c r="T10" s="58">
        <f>S10*0.8</f>
        <v/>
      </c>
      <c r="U10" s="58" t="n">
        <v>95</v>
      </c>
      <c r="V10" s="91">
        <f>U10/S10</f>
        <v/>
      </c>
      <c r="W10" s="58" t="s">
        <v>46</v>
      </c>
      <c r="Y10" s="80" t="n"/>
      <c r="Z10" s="82" t="s">
        <v>47</v>
      </c>
      <c r="AA10" s="82" t="s">
        <v>48</v>
      </c>
    </row>
    <row r="11" spans="1:27">
      <c r="A11" s="92" t="n">
        <v>43448</v>
      </c>
      <c r="B11" s="60" t="s">
        <v>36</v>
      </c>
      <c r="C11" s="60" t="s">
        <v>61</v>
      </c>
      <c r="D11" s="61" t="s">
        <v>62</v>
      </c>
      <c r="E11" s="61" t="s">
        <v>63</v>
      </c>
      <c r="F11" s="63" t="s">
        <v>52</v>
      </c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  <c r="R11" s="43" t="n"/>
      <c r="S11" s="75" t="n">
        <v>95</v>
      </c>
      <c r="T11" s="75">
        <f>S11*0.8</f>
        <v/>
      </c>
      <c r="U11" s="75" t="n">
        <v>79</v>
      </c>
      <c r="V11" s="94">
        <f>U11/S11</f>
        <v/>
      </c>
      <c r="W11" s="58" t="s">
        <v>41</v>
      </c>
      <c r="Y11" s="80" t="n"/>
      <c r="Z11" s="82" t="s">
        <v>50</v>
      </c>
      <c r="AA11" s="82" t="s">
        <v>51</v>
      </c>
    </row>
    <row r="12" spans="1:27">
      <c r="A12" s="92" t="n">
        <v>43448</v>
      </c>
      <c r="B12" s="60" t="s">
        <v>36</v>
      </c>
      <c r="C12" s="60" t="s">
        <v>61</v>
      </c>
      <c r="D12" s="61" t="s">
        <v>62</v>
      </c>
      <c r="E12" s="61" t="s">
        <v>63</v>
      </c>
      <c r="F12" s="61" t="s">
        <v>55</v>
      </c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58" t="n">
        <v>95</v>
      </c>
      <c r="T12" s="58">
        <f>S12*0.8</f>
        <v/>
      </c>
      <c r="U12" s="58" t="n">
        <v>80</v>
      </c>
      <c r="V12" s="91">
        <f>U12/S12</f>
        <v/>
      </c>
      <c r="W12" s="58" t="s">
        <v>41</v>
      </c>
      <c r="Y12" s="80" t="n"/>
      <c r="Z12" s="82" t="s">
        <v>53</v>
      </c>
      <c r="AA12" s="82" t="s">
        <v>54</v>
      </c>
    </row>
    <row r="13" spans="1:27">
      <c r="A13" s="92" t="n">
        <v>43448</v>
      </c>
      <c r="B13" s="60" t="s">
        <v>36</v>
      </c>
      <c r="C13" s="60" t="s">
        <v>61</v>
      </c>
      <c r="D13" s="61" t="s">
        <v>62</v>
      </c>
      <c r="E13" s="61" t="s">
        <v>63</v>
      </c>
      <c r="F13" s="61" t="s">
        <v>58</v>
      </c>
      <c r="G13" s="43" t="n"/>
      <c r="H13" s="43" t="n"/>
      <c r="I13" s="43" t="n"/>
      <c r="J13" s="43" t="n"/>
      <c r="K13" s="43" t="n"/>
      <c r="L13" s="43" t="n"/>
      <c r="M13" s="43" t="n"/>
      <c r="N13" s="43" t="n"/>
      <c r="O13" s="43" t="n"/>
      <c r="P13" s="43" t="n"/>
      <c r="Q13" s="43" t="n"/>
      <c r="R13" s="43" t="n"/>
      <c r="S13" s="58" t="n">
        <v>95</v>
      </c>
      <c r="T13" s="58">
        <f>S13*0.8</f>
        <v/>
      </c>
      <c r="U13" s="58" t="n">
        <v>81</v>
      </c>
      <c r="V13" s="91">
        <f>U13/S13</f>
        <v/>
      </c>
      <c r="W13" s="58" t="s">
        <v>41</v>
      </c>
      <c r="Y13" s="80" t="n"/>
      <c r="Z13" s="82" t="s">
        <v>56</v>
      </c>
      <c r="AA13" s="82" t="s">
        <v>57</v>
      </c>
    </row>
    <row r="14" spans="1:27">
      <c r="A14" s="90" t="n">
        <v>43449</v>
      </c>
      <c r="B14" s="56" t="s">
        <v>36</v>
      </c>
      <c r="C14" s="56" t="s">
        <v>67</v>
      </c>
      <c r="D14" s="57" t="s">
        <v>68</v>
      </c>
      <c r="E14" s="57" t="s">
        <v>69</v>
      </c>
      <c r="F14" s="57" t="s">
        <v>40</v>
      </c>
      <c r="G14" s="43" t="n"/>
      <c r="H14" s="43" t="n"/>
      <c r="I14" s="43" t="n"/>
      <c r="J14" s="43" t="n"/>
      <c r="K14" s="43" t="n"/>
      <c r="L14" s="43" t="n"/>
      <c r="M14" s="43" t="n"/>
      <c r="N14" s="43" t="n"/>
      <c r="O14" s="43" t="n"/>
      <c r="P14" s="43" t="n"/>
      <c r="Q14" s="43" t="n"/>
      <c r="R14" s="43" t="n"/>
      <c r="S14" s="58" t="n">
        <v>90</v>
      </c>
      <c r="T14" s="58">
        <f>S14*0.8</f>
        <v/>
      </c>
      <c r="U14" s="58" t="n">
        <v>82</v>
      </c>
      <c r="V14" s="91">
        <f>U14/S14</f>
        <v/>
      </c>
      <c r="W14" s="58" t="s">
        <v>41</v>
      </c>
      <c r="X14" s="77" t="s">
        <v>70</v>
      </c>
      <c r="Y14" s="80" t="n"/>
      <c r="Z14" s="82" t="s">
        <v>59</v>
      </c>
      <c r="AA14" s="82" t="s">
        <v>60</v>
      </c>
    </row>
    <row r="15" spans="1:27">
      <c r="A15" s="90" t="n">
        <v>43449</v>
      </c>
      <c r="B15" s="56" t="s">
        <v>36</v>
      </c>
      <c r="C15" s="56" t="s">
        <v>67</v>
      </c>
      <c r="D15" s="57" t="s">
        <v>68</v>
      </c>
      <c r="E15" s="57" t="s">
        <v>69</v>
      </c>
      <c r="F15" s="57" t="s">
        <v>45</v>
      </c>
      <c r="G15" s="43" t="n"/>
      <c r="H15" s="43" t="n"/>
      <c r="I15" s="43" t="n"/>
      <c r="J15" s="43" t="n"/>
      <c r="K15" s="43" t="n"/>
      <c r="L15" s="43" t="n"/>
      <c r="M15" s="43" t="n"/>
      <c r="N15" s="43" t="n"/>
      <c r="O15" s="43" t="n"/>
      <c r="P15" s="43" t="n"/>
      <c r="Q15" s="43" t="n"/>
      <c r="R15" s="43" t="n"/>
      <c r="S15" s="58" t="n">
        <v>90</v>
      </c>
      <c r="T15" s="58">
        <f>S15*0.8</f>
        <v/>
      </c>
      <c r="U15" s="58" t="n">
        <v>83</v>
      </c>
      <c r="V15" s="91">
        <f>U15/S15</f>
        <v/>
      </c>
      <c r="W15" s="58" t="s">
        <v>41</v>
      </c>
      <c r="Y15" s="80" t="n"/>
      <c r="Z15" s="82" t="s">
        <v>65</v>
      </c>
      <c r="AA15" s="82" t="s">
        <v>66</v>
      </c>
    </row>
    <row r="16" spans="1:27">
      <c r="A16" s="90" t="n">
        <v>43449</v>
      </c>
      <c r="B16" s="56" t="s">
        <v>36</v>
      </c>
      <c r="C16" s="56" t="s">
        <v>67</v>
      </c>
      <c r="D16" s="57" t="s">
        <v>68</v>
      </c>
      <c r="E16" s="57" t="s">
        <v>69</v>
      </c>
      <c r="F16" s="57" t="s">
        <v>49</v>
      </c>
      <c r="G16" s="43" t="n"/>
      <c r="H16" s="43" t="n"/>
      <c r="I16" s="43" t="n"/>
      <c r="J16" s="43" t="n"/>
      <c r="K16" s="43" t="n"/>
      <c r="L16" s="43" t="n"/>
      <c r="M16" s="43" t="n"/>
      <c r="N16" s="43" t="n"/>
      <c r="O16" s="43" t="n"/>
      <c r="P16" s="43" t="n"/>
      <c r="Q16" s="43" t="n"/>
      <c r="R16" s="43" t="n"/>
      <c r="S16" s="58" t="n">
        <v>90</v>
      </c>
      <c r="T16" s="58">
        <f>S16*0.8</f>
        <v/>
      </c>
      <c r="U16" s="58" t="n">
        <v>66</v>
      </c>
      <c r="V16" s="91">
        <f>U16/S16</f>
        <v/>
      </c>
      <c r="W16" s="58" t="s">
        <v>41</v>
      </c>
      <c r="Y16" s="80" t="n"/>
      <c r="Z16" s="82" t="s">
        <v>43</v>
      </c>
      <c r="AA16" s="82" t="s">
        <v>44</v>
      </c>
    </row>
    <row r="17" spans="1:27">
      <c r="A17" s="90" t="n">
        <v>43449</v>
      </c>
      <c r="B17" s="56" t="s">
        <v>36</v>
      </c>
      <c r="C17" s="56" t="s">
        <v>67</v>
      </c>
      <c r="D17" s="57" t="s">
        <v>68</v>
      </c>
      <c r="E17" s="57" t="s">
        <v>69</v>
      </c>
      <c r="F17" s="57" t="s">
        <v>52</v>
      </c>
      <c r="G17" s="43" t="n"/>
      <c r="H17" s="43" t="n"/>
      <c r="I17" s="43" t="n"/>
      <c r="J17" s="43" t="n"/>
      <c r="K17" s="43" t="n"/>
      <c r="L17" s="43" t="n"/>
      <c r="M17" s="43" t="n"/>
      <c r="N17" s="43" t="n"/>
      <c r="O17" s="43" t="n"/>
      <c r="P17" s="43" t="n"/>
      <c r="Q17" s="43" t="n"/>
      <c r="R17" s="43" t="n"/>
      <c r="S17" s="58" t="n">
        <v>90</v>
      </c>
      <c r="T17" s="58">
        <f>S17*0.8</f>
        <v/>
      </c>
      <c r="U17" s="58" t="n">
        <v>90</v>
      </c>
      <c r="V17" s="91">
        <f>U17/S17</f>
        <v/>
      </c>
      <c r="W17" s="58" t="s">
        <v>41</v>
      </c>
      <c r="Y17" s="80" t="n"/>
      <c r="Z17" s="82" t="s">
        <v>47</v>
      </c>
      <c r="AA17" s="82" t="s">
        <v>48</v>
      </c>
    </row>
    <row r="18" spans="1:27">
      <c r="A18" s="90" t="n">
        <v>43449</v>
      </c>
      <c r="B18" s="56" t="s">
        <v>36</v>
      </c>
      <c r="C18" s="56" t="s">
        <v>67</v>
      </c>
      <c r="D18" s="57" t="s">
        <v>68</v>
      </c>
      <c r="E18" s="57" t="s">
        <v>69</v>
      </c>
      <c r="F18" s="57" t="s">
        <v>55</v>
      </c>
      <c r="G18" s="43" t="n"/>
      <c r="H18" s="43" t="n"/>
      <c r="I18" s="43" t="n"/>
      <c r="J18" s="43" t="n"/>
      <c r="K18" s="43" t="n"/>
      <c r="L18" s="43" t="n"/>
      <c r="M18" s="43" t="n"/>
      <c r="N18" s="43" t="n"/>
      <c r="O18" s="43" t="n"/>
      <c r="P18" s="43" t="n"/>
      <c r="Q18" s="43" t="n"/>
      <c r="R18" s="43" t="n"/>
      <c r="S18" s="58" t="n">
        <v>90</v>
      </c>
      <c r="T18" s="58">
        <f>S18*0.8</f>
        <v/>
      </c>
      <c r="U18" s="58" t="n">
        <v>86</v>
      </c>
      <c r="V18" s="91">
        <f>U18/S18</f>
        <v/>
      </c>
      <c r="W18" s="58" t="s">
        <v>41</v>
      </c>
      <c r="Y18" s="80" t="n"/>
      <c r="Z18" s="82" t="s">
        <v>50</v>
      </c>
      <c r="AA18" s="82" t="s">
        <v>51</v>
      </c>
    </row>
    <row r="19" spans="1:27">
      <c r="A19" s="90" t="n">
        <v>43449</v>
      </c>
      <c r="B19" s="56" t="s">
        <v>36</v>
      </c>
      <c r="C19" s="56" t="s">
        <v>67</v>
      </c>
      <c r="D19" s="57" t="s">
        <v>68</v>
      </c>
      <c r="E19" s="57" t="s">
        <v>69</v>
      </c>
      <c r="F19" s="57" t="s">
        <v>58</v>
      </c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43" t="n"/>
      <c r="Q19" s="43" t="n"/>
      <c r="R19" s="43" t="n"/>
      <c r="S19" s="58" t="n">
        <v>90</v>
      </c>
      <c r="T19" s="58">
        <f>S19*0.8</f>
        <v/>
      </c>
      <c r="U19" s="58" t="n">
        <v>87</v>
      </c>
      <c r="V19" s="91">
        <f>U19/S19</f>
        <v/>
      </c>
      <c r="W19" s="58" t="s">
        <v>41</v>
      </c>
      <c r="Y19" s="80" t="n"/>
      <c r="Z19" s="82" t="s">
        <v>53</v>
      </c>
      <c r="AA19" s="82" t="s">
        <v>54</v>
      </c>
    </row>
    <row r="20" spans="1:27">
      <c r="A20" s="92" t="n">
        <v>43450</v>
      </c>
      <c r="B20" s="60" t="s">
        <v>36</v>
      </c>
      <c r="C20" s="60" t="s">
        <v>71</v>
      </c>
      <c r="D20" s="61" t="s">
        <v>72</v>
      </c>
      <c r="E20" s="61" t="s">
        <v>73</v>
      </c>
      <c r="F20" s="61" t="s">
        <v>40</v>
      </c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58" t="n">
        <v>65</v>
      </c>
      <c r="T20" s="58">
        <f>S20*0.8</f>
        <v/>
      </c>
      <c r="U20" s="58" t="n">
        <v>43</v>
      </c>
      <c r="V20" s="91">
        <f>U20/S20</f>
        <v/>
      </c>
      <c r="W20" s="58" t="s">
        <v>41</v>
      </c>
      <c r="X20" s="70" t="s">
        <v>74</v>
      </c>
      <c r="Y20" s="80" t="n"/>
      <c r="Z20" s="82" t="s">
        <v>56</v>
      </c>
      <c r="AA20" s="82" t="s">
        <v>57</v>
      </c>
    </row>
    <row r="21" spans="1:27">
      <c r="A21" s="92" t="n">
        <v>43450</v>
      </c>
      <c r="B21" s="60" t="s">
        <v>36</v>
      </c>
      <c r="C21" s="60" t="s">
        <v>71</v>
      </c>
      <c r="D21" s="61" t="s">
        <v>72</v>
      </c>
      <c r="E21" s="61" t="s">
        <v>73</v>
      </c>
      <c r="F21" s="61" t="s">
        <v>45</v>
      </c>
      <c r="G21" s="43" t="n"/>
      <c r="H21" s="43" t="n"/>
      <c r="I21" s="43" t="n"/>
      <c r="J21" s="43" t="n"/>
      <c r="K21" s="43" t="n"/>
      <c r="L21" s="43" t="n"/>
      <c r="M21" s="43" t="n"/>
      <c r="N21" s="43" t="n"/>
      <c r="O21" s="43" t="n"/>
      <c r="P21" s="43" t="n"/>
      <c r="Q21" s="43" t="n"/>
      <c r="R21" s="43" t="n"/>
      <c r="S21" s="58" t="n">
        <v>65</v>
      </c>
      <c r="T21" s="58">
        <f>S21*0.8</f>
        <v/>
      </c>
      <c r="U21" s="58" t="n">
        <v>21</v>
      </c>
      <c r="V21" s="91">
        <f>U21/S21</f>
        <v/>
      </c>
      <c r="W21" s="58" t="s">
        <v>41</v>
      </c>
      <c r="Y21" s="80" t="n"/>
      <c r="Z21" s="82" t="s">
        <v>59</v>
      </c>
      <c r="AA21" s="82" t="s">
        <v>60</v>
      </c>
    </row>
    <row r="22" spans="1:27">
      <c r="A22" s="92" t="n">
        <v>43450</v>
      </c>
      <c r="B22" s="60" t="s">
        <v>36</v>
      </c>
      <c r="C22" s="60" t="s">
        <v>71</v>
      </c>
      <c r="D22" s="61" t="s">
        <v>72</v>
      </c>
      <c r="E22" s="61" t="s">
        <v>73</v>
      </c>
      <c r="F22" s="61" t="s">
        <v>49</v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58" t="n">
        <v>65</v>
      </c>
      <c r="T22" s="58">
        <f>S22*0.8</f>
        <v/>
      </c>
      <c r="U22" s="58" t="n">
        <v>55</v>
      </c>
      <c r="V22" s="91">
        <f>U22/S22</f>
        <v/>
      </c>
      <c r="W22" s="58" t="s">
        <v>41</v>
      </c>
      <c r="Y22" s="80" t="n"/>
      <c r="Z22" s="82" t="s">
        <v>65</v>
      </c>
      <c r="AA22" s="82" t="s">
        <v>66</v>
      </c>
    </row>
    <row r="23" spans="1:27">
      <c r="A23" s="92" t="n">
        <v>43450</v>
      </c>
      <c r="B23" s="60" t="s">
        <v>36</v>
      </c>
      <c r="C23" s="60" t="s">
        <v>71</v>
      </c>
      <c r="D23" s="61" t="s">
        <v>72</v>
      </c>
      <c r="E23" s="61" t="s">
        <v>73</v>
      </c>
      <c r="F23" s="61" t="s">
        <v>52</v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58" t="n">
        <v>65</v>
      </c>
      <c r="T23" s="58">
        <f>S23*0.8</f>
        <v/>
      </c>
      <c r="U23" s="58" t="n">
        <v>63</v>
      </c>
      <c r="V23" s="91">
        <f>U23/S23</f>
        <v/>
      </c>
      <c r="W23" s="58" t="s">
        <v>41</v>
      </c>
      <c r="Y23" s="80" t="n"/>
      <c r="Z23" s="82" t="s">
        <v>43</v>
      </c>
      <c r="AA23" s="82" t="s">
        <v>44</v>
      </c>
    </row>
    <row r="24" spans="1:27">
      <c r="A24" s="92" t="n">
        <v>43450</v>
      </c>
      <c r="B24" s="60" t="s">
        <v>36</v>
      </c>
      <c r="C24" s="60" t="s">
        <v>71</v>
      </c>
      <c r="D24" s="61" t="s">
        <v>72</v>
      </c>
      <c r="E24" s="61" t="s">
        <v>73</v>
      </c>
      <c r="F24" s="61" t="s">
        <v>55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58" t="n">
        <v>65</v>
      </c>
      <c r="T24" s="58">
        <f>S24*0.8</f>
        <v/>
      </c>
      <c r="U24" s="58" t="n">
        <v>65</v>
      </c>
      <c r="V24" s="91">
        <f>U24/S24</f>
        <v/>
      </c>
      <c r="W24" s="58" t="s">
        <v>46</v>
      </c>
      <c r="Y24" s="80" t="n"/>
      <c r="Z24" s="82" t="s">
        <v>47</v>
      </c>
      <c r="AA24" s="82" t="s">
        <v>48</v>
      </c>
    </row>
    <row r="25" spans="1:27">
      <c r="A25" s="92" t="n">
        <v>43450</v>
      </c>
      <c r="B25" s="60" t="s">
        <v>36</v>
      </c>
      <c r="C25" s="60" t="s">
        <v>71</v>
      </c>
      <c r="D25" s="61" t="s">
        <v>72</v>
      </c>
      <c r="E25" s="61" t="s">
        <v>73</v>
      </c>
      <c r="F25" s="61" t="s">
        <v>58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  <c r="Q25" s="43" t="n"/>
      <c r="R25" s="43" t="n"/>
      <c r="S25" s="58" t="n">
        <v>65</v>
      </c>
      <c r="T25" s="58">
        <f>S25*0.8</f>
        <v/>
      </c>
      <c r="U25" s="58" t="n">
        <v>62</v>
      </c>
      <c r="V25" s="91">
        <f>U25/S25</f>
        <v/>
      </c>
      <c r="W25" s="58" t="s">
        <v>41</v>
      </c>
      <c r="Y25" s="80" t="n"/>
      <c r="Z25" s="82" t="s">
        <v>50</v>
      </c>
      <c r="AA25" s="82" t="s">
        <v>51</v>
      </c>
    </row>
    <row r="26" spans="1:27">
      <c r="A26" s="90" t="n">
        <v>43451</v>
      </c>
      <c r="B26" s="56" t="s">
        <v>36</v>
      </c>
      <c r="C26" s="56" t="s">
        <v>75</v>
      </c>
      <c r="D26" s="57" t="s">
        <v>76</v>
      </c>
      <c r="E26" s="57" t="s">
        <v>77</v>
      </c>
      <c r="F26" s="57" t="s">
        <v>40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  <c r="Q26" s="43" t="n"/>
      <c r="R26" s="43" t="n"/>
      <c r="S26" s="58" t="n">
        <v>65</v>
      </c>
      <c r="T26" s="58">
        <f>S26*0.8</f>
        <v/>
      </c>
      <c r="U26" s="58" t="n">
        <v>63</v>
      </c>
      <c r="V26" s="91">
        <f>U26/S26</f>
        <v/>
      </c>
      <c r="W26" s="58" t="s">
        <v>41</v>
      </c>
      <c r="X26" s="70" t="s">
        <v>78</v>
      </c>
      <c r="Y26" s="80" t="n"/>
      <c r="Z26" s="82" t="s">
        <v>53</v>
      </c>
      <c r="AA26" s="82" t="s">
        <v>54</v>
      </c>
    </row>
    <row r="27" spans="1:27">
      <c r="A27" s="90" t="n">
        <v>43451</v>
      </c>
      <c r="B27" s="56" t="s">
        <v>36</v>
      </c>
      <c r="C27" s="56" t="s">
        <v>75</v>
      </c>
      <c r="D27" s="57" t="s">
        <v>76</v>
      </c>
      <c r="E27" s="57" t="s">
        <v>77</v>
      </c>
      <c r="F27" s="57" t="s">
        <v>45</v>
      </c>
      <c r="S27" s="58" t="n">
        <v>81</v>
      </c>
      <c r="T27" s="58">
        <f>S27*0.8</f>
        <v/>
      </c>
      <c r="U27" s="58" t="n">
        <v>32</v>
      </c>
      <c r="V27" s="91">
        <f>U27/S27</f>
        <v/>
      </c>
      <c r="W27" s="58" t="s">
        <v>41</v>
      </c>
      <c r="Y27" s="80" t="n"/>
      <c r="Z27" s="82" t="s">
        <v>56</v>
      </c>
      <c r="AA27" s="82" t="s">
        <v>57</v>
      </c>
    </row>
    <row r="28" spans="1:27">
      <c r="A28" s="90" t="n">
        <v>43451</v>
      </c>
      <c r="B28" s="56" t="s">
        <v>36</v>
      </c>
      <c r="C28" s="56" t="s">
        <v>75</v>
      </c>
      <c r="D28" s="57" t="s">
        <v>76</v>
      </c>
      <c r="E28" s="57" t="s">
        <v>77</v>
      </c>
      <c r="F28" s="57" t="s">
        <v>49</v>
      </c>
      <c r="S28" s="58" t="n">
        <v>81</v>
      </c>
      <c r="T28" s="58">
        <f>S28*0.8</f>
        <v/>
      </c>
      <c r="U28" s="58" t="n">
        <v>65</v>
      </c>
      <c r="V28" s="91">
        <f>U28/S28</f>
        <v/>
      </c>
      <c r="W28" s="58" t="s">
        <v>41</v>
      </c>
      <c r="Y28" s="80" t="n"/>
      <c r="Z28" s="82" t="s">
        <v>59</v>
      </c>
      <c r="AA28" s="82" t="s">
        <v>60</v>
      </c>
    </row>
    <row r="29" spans="1:27">
      <c r="A29" s="90" t="n">
        <v>43451</v>
      </c>
      <c r="B29" s="56" t="s">
        <v>36</v>
      </c>
      <c r="C29" s="56" t="s">
        <v>75</v>
      </c>
      <c r="D29" s="57" t="s">
        <v>76</v>
      </c>
      <c r="E29" s="57" t="s">
        <v>77</v>
      </c>
      <c r="F29" s="57" t="s">
        <v>52</v>
      </c>
      <c r="S29" s="58" t="n">
        <v>81</v>
      </c>
      <c r="T29" s="58">
        <f>S29*0.8</f>
        <v/>
      </c>
      <c r="U29" s="58" t="n">
        <v>71</v>
      </c>
      <c r="V29" s="91">
        <f>U29/S29</f>
        <v/>
      </c>
      <c r="W29" s="58" t="s">
        <v>41</v>
      </c>
      <c r="Y29" s="80" t="n"/>
      <c r="Z29" s="82" t="s">
        <v>65</v>
      </c>
      <c r="AA29" s="82" t="s">
        <v>66</v>
      </c>
    </row>
    <row r="30" spans="1:27">
      <c r="A30" s="90" t="n">
        <v>43451</v>
      </c>
      <c r="B30" s="56" t="s">
        <v>36</v>
      </c>
      <c r="C30" s="56" t="s">
        <v>75</v>
      </c>
      <c r="D30" s="57" t="s">
        <v>76</v>
      </c>
      <c r="E30" s="57" t="s">
        <v>77</v>
      </c>
      <c r="F30" s="57" t="s">
        <v>55</v>
      </c>
      <c r="S30" s="58" t="n">
        <v>81</v>
      </c>
      <c r="T30" s="58">
        <f>S30*0.8</f>
        <v/>
      </c>
      <c r="U30" s="58" t="n">
        <v>33</v>
      </c>
      <c r="V30" s="91">
        <f>U30/S30</f>
        <v/>
      </c>
      <c r="W30" s="58" t="s">
        <v>41</v>
      </c>
      <c r="Y30" s="80" t="n"/>
      <c r="Z30" s="82" t="s">
        <v>43</v>
      </c>
      <c r="AA30" s="82" t="s">
        <v>44</v>
      </c>
    </row>
    <row r="31" spans="1:27">
      <c r="A31" s="90" t="n">
        <v>43451</v>
      </c>
      <c r="B31" s="56" t="s">
        <v>36</v>
      </c>
      <c r="C31" s="56" t="s">
        <v>75</v>
      </c>
      <c r="D31" s="57" t="s">
        <v>76</v>
      </c>
      <c r="E31" s="57" t="s">
        <v>77</v>
      </c>
      <c r="F31" s="57" t="s">
        <v>58</v>
      </c>
      <c r="S31" s="58" t="n">
        <v>81</v>
      </c>
      <c r="T31" s="58">
        <f>S31*0.8</f>
        <v/>
      </c>
      <c r="U31" s="58" t="n">
        <v>81</v>
      </c>
      <c r="V31" s="91">
        <f>U31/S31</f>
        <v/>
      </c>
      <c r="W31" s="58" t="s">
        <v>41</v>
      </c>
      <c r="Y31" s="80" t="n"/>
      <c r="Z31" s="82" t="s">
        <v>47</v>
      </c>
      <c r="AA31" s="82" t="s">
        <v>48</v>
      </c>
    </row>
    <row r="32" spans="1:27">
      <c r="A32" s="90" t="n">
        <v>43454</v>
      </c>
      <c r="B32" s="56" t="s">
        <v>36</v>
      </c>
      <c r="C32" s="56" t="s">
        <v>37</v>
      </c>
      <c r="D32" s="57" t="s">
        <v>38</v>
      </c>
      <c r="E32" s="57" t="s">
        <v>79</v>
      </c>
      <c r="F32" s="57" t="s">
        <v>40</v>
      </c>
      <c r="G32" s="58" t="n"/>
      <c r="H32" s="58" t="n"/>
      <c r="I32" s="58" t="n"/>
      <c r="J32" s="58" t="n"/>
      <c r="K32" s="58" t="n"/>
      <c r="L32" s="58" t="n"/>
      <c r="M32" s="58" t="n"/>
      <c r="N32" s="58" t="n"/>
      <c r="O32" s="58" t="n"/>
      <c r="P32" s="58" t="n"/>
      <c r="Q32" s="58" t="n"/>
      <c r="R32" s="58" t="n"/>
      <c r="S32" s="58" t="n">
        <v>45</v>
      </c>
      <c r="T32" s="58">
        <f>S32*0.8</f>
        <v/>
      </c>
      <c r="U32" s="58" t="n">
        <v>42</v>
      </c>
      <c r="V32" s="91">
        <f>U32/S32</f>
        <v/>
      </c>
      <c r="W32" s="58" t="s">
        <v>41</v>
      </c>
      <c r="X32" s="70" t="s">
        <v>42</v>
      </c>
      <c r="Y32" s="80" t="n"/>
      <c r="Z32" s="82" t="s">
        <v>43</v>
      </c>
      <c r="AA32" s="82" t="s">
        <v>44</v>
      </c>
    </row>
    <row r="33" spans="1:27">
      <c r="A33" s="90" t="n">
        <v>43454</v>
      </c>
      <c r="B33" s="56" t="s">
        <v>80</v>
      </c>
      <c r="C33" s="56" t="s">
        <v>37</v>
      </c>
      <c r="D33" s="57" t="s">
        <v>38</v>
      </c>
      <c r="E33" s="57" t="s">
        <v>79</v>
      </c>
      <c r="F33" s="57" t="s">
        <v>45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  <c r="Q33" s="43" t="n"/>
      <c r="R33" s="43" t="n"/>
      <c r="S33" s="58" t="n">
        <v>45</v>
      </c>
      <c r="T33" s="58">
        <f>S33*0.8</f>
        <v/>
      </c>
      <c r="U33" s="58" t="n">
        <v>36</v>
      </c>
      <c r="V33" s="91">
        <f>U33/S33</f>
        <v/>
      </c>
      <c r="W33" s="58" t="s">
        <v>46</v>
      </c>
      <c r="Y33" s="80" t="n"/>
      <c r="Z33" s="82" t="s">
        <v>47</v>
      </c>
      <c r="AA33" s="82" t="s">
        <v>48</v>
      </c>
    </row>
    <row r="34" spans="1:27">
      <c r="A34" s="90" t="n">
        <v>43454</v>
      </c>
      <c r="B34" s="56" t="s">
        <v>80</v>
      </c>
      <c r="C34" s="56" t="s">
        <v>37</v>
      </c>
      <c r="D34" s="57" t="s">
        <v>38</v>
      </c>
      <c r="E34" s="57" t="s">
        <v>79</v>
      </c>
      <c r="F34" s="57" t="s">
        <v>49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  <c r="Q34" s="43" t="n"/>
      <c r="R34" s="43" t="n"/>
      <c r="S34" s="58" t="n">
        <v>45</v>
      </c>
      <c r="T34" s="58">
        <f>S34*0.8</f>
        <v/>
      </c>
      <c r="U34" s="58" t="n">
        <v>41</v>
      </c>
      <c r="V34" s="91">
        <f>U34/S34</f>
        <v/>
      </c>
      <c r="W34" s="58" t="s">
        <v>41</v>
      </c>
      <c r="Y34" s="80" t="n"/>
      <c r="Z34" s="82" t="s">
        <v>50</v>
      </c>
      <c r="AA34" s="82" t="s">
        <v>51</v>
      </c>
    </row>
    <row r="35" spans="1:27">
      <c r="A35" s="90" t="n">
        <v>43454</v>
      </c>
      <c r="B35" s="56" t="s">
        <v>80</v>
      </c>
      <c r="C35" s="56" t="s">
        <v>37</v>
      </c>
      <c r="D35" s="57" t="s">
        <v>38</v>
      </c>
      <c r="E35" s="57" t="s">
        <v>79</v>
      </c>
      <c r="F35" s="57" t="s">
        <v>52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  <c r="Q35" s="43" t="n"/>
      <c r="R35" s="43" t="n"/>
      <c r="S35" s="58" t="n">
        <v>45</v>
      </c>
      <c r="T35" s="58">
        <f>S35*0.8</f>
        <v/>
      </c>
      <c r="U35" s="58" t="n">
        <v>33</v>
      </c>
      <c r="V35" s="91">
        <f>U35/S35</f>
        <v/>
      </c>
      <c r="W35" s="58" t="s">
        <v>41</v>
      </c>
      <c r="Y35" s="80" t="n"/>
      <c r="Z35" s="82" t="s">
        <v>53</v>
      </c>
      <c r="AA35" s="82" t="s">
        <v>54</v>
      </c>
    </row>
    <row r="36" spans="1:27">
      <c r="A36" s="90" t="n">
        <v>43454</v>
      </c>
      <c r="B36" s="56" t="s">
        <v>80</v>
      </c>
      <c r="C36" s="56" t="s">
        <v>37</v>
      </c>
      <c r="D36" s="57" t="s">
        <v>38</v>
      </c>
      <c r="E36" s="57" t="s">
        <v>79</v>
      </c>
      <c r="F36" s="57" t="s">
        <v>55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  <c r="Q36" s="43" t="n"/>
      <c r="R36" s="43" t="n"/>
      <c r="S36" s="58" t="n">
        <v>45</v>
      </c>
      <c r="T36" s="58">
        <f>S36*0.8</f>
        <v/>
      </c>
      <c r="U36" s="58" t="n">
        <v>36</v>
      </c>
      <c r="V36" s="91">
        <f>U36/S36</f>
        <v/>
      </c>
      <c r="W36" s="58" t="s">
        <v>41</v>
      </c>
      <c r="Y36" s="80" t="n"/>
      <c r="Z36" s="82" t="s">
        <v>56</v>
      </c>
      <c r="AA36" s="82" t="s">
        <v>57</v>
      </c>
    </row>
    <row r="37" spans="1:27">
      <c r="A37" s="90" t="n">
        <v>43454</v>
      </c>
      <c r="B37" s="56" t="s">
        <v>80</v>
      </c>
      <c r="C37" s="56" t="s">
        <v>37</v>
      </c>
      <c r="D37" s="57" t="s">
        <v>38</v>
      </c>
      <c r="E37" s="57" t="s">
        <v>79</v>
      </c>
      <c r="F37" s="57" t="s">
        <v>58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  <c r="Q37" s="43" t="n"/>
      <c r="R37" s="43" t="n"/>
      <c r="S37" s="58" t="n">
        <v>45</v>
      </c>
      <c r="T37" s="58">
        <f>S37*0.8</f>
        <v/>
      </c>
      <c r="U37" s="58" t="n">
        <v>38</v>
      </c>
      <c r="V37" s="91">
        <f>U37/S37</f>
        <v/>
      </c>
      <c r="W37" s="58" t="s">
        <v>41</v>
      </c>
      <c r="Y37" s="80" t="n"/>
      <c r="Z37" s="82" t="s">
        <v>59</v>
      </c>
      <c r="AA37" s="82" t="s">
        <v>60</v>
      </c>
    </row>
    <row r="38" spans="1:27">
      <c r="A38" s="92" t="n">
        <v>43455</v>
      </c>
      <c r="B38" s="60" t="s">
        <v>81</v>
      </c>
      <c r="C38" s="60" t="s">
        <v>71</v>
      </c>
      <c r="D38" s="61" t="s">
        <v>72</v>
      </c>
      <c r="E38" s="61" t="s">
        <v>73</v>
      </c>
      <c r="F38" s="61" t="s">
        <v>40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  <c r="Q38" s="43" t="n"/>
      <c r="R38" s="43" t="n"/>
      <c r="S38" s="58" t="n">
        <v>65</v>
      </c>
      <c r="T38" s="58">
        <f>S38*0.8</f>
        <v/>
      </c>
      <c r="U38" s="58" t="n">
        <v>61</v>
      </c>
      <c r="V38" s="91">
        <f>U38/S38</f>
        <v/>
      </c>
      <c r="W38" s="58" t="s">
        <v>41</v>
      </c>
      <c r="X38" s="70" t="s">
        <v>74</v>
      </c>
      <c r="Y38" s="80" t="n"/>
      <c r="Z38" s="82" t="s">
        <v>56</v>
      </c>
      <c r="AA38" s="82" t="s">
        <v>57</v>
      </c>
    </row>
    <row r="39" spans="1:27">
      <c r="A39" s="92" t="n">
        <v>43455</v>
      </c>
      <c r="B39" s="60" t="s">
        <v>81</v>
      </c>
      <c r="C39" s="60" t="s">
        <v>71</v>
      </c>
      <c r="D39" s="61" t="s">
        <v>72</v>
      </c>
      <c r="E39" s="61" t="s">
        <v>73</v>
      </c>
      <c r="F39" s="61" t="s">
        <v>45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  <c r="Q39" s="43" t="n"/>
      <c r="R39" s="43" t="n"/>
      <c r="S39" s="58" t="n">
        <v>65</v>
      </c>
      <c r="T39" s="58">
        <f>S39*0.8</f>
        <v/>
      </c>
      <c r="U39" s="58" t="n">
        <v>36</v>
      </c>
      <c r="V39" s="91">
        <f>U39/S39</f>
        <v/>
      </c>
      <c r="W39" s="58" t="s">
        <v>41</v>
      </c>
      <c r="Y39" s="80" t="n"/>
      <c r="Z39" s="82" t="s">
        <v>59</v>
      </c>
      <c r="AA39" s="82" t="s">
        <v>60</v>
      </c>
    </row>
    <row r="40" spans="1:27">
      <c r="A40" s="92" t="n">
        <v>43455</v>
      </c>
      <c r="B40" s="60" t="s">
        <v>81</v>
      </c>
      <c r="C40" s="60" t="s">
        <v>71</v>
      </c>
      <c r="D40" s="61" t="s">
        <v>72</v>
      </c>
      <c r="E40" s="61" t="s">
        <v>73</v>
      </c>
      <c r="F40" s="61" t="s">
        <v>49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  <c r="Q40" s="43" t="n"/>
      <c r="R40" s="43" t="n"/>
      <c r="S40" s="58" t="n">
        <v>65</v>
      </c>
      <c r="T40" s="58">
        <f>S40*0.8</f>
        <v/>
      </c>
      <c r="U40" s="58" t="n">
        <v>47</v>
      </c>
      <c r="V40" s="91">
        <f>U40/S40</f>
        <v/>
      </c>
      <c r="W40" s="58" t="s">
        <v>41</v>
      </c>
      <c r="Y40" s="80" t="n"/>
      <c r="Z40" s="82" t="s">
        <v>65</v>
      </c>
      <c r="AA40" s="82" t="s">
        <v>66</v>
      </c>
    </row>
    <row r="41" spans="1:27">
      <c r="A41" s="92" t="n">
        <v>43455</v>
      </c>
      <c r="B41" s="60" t="s">
        <v>81</v>
      </c>
      <c r="C41" s="60" t="s">
        <v>71</v>
      </c>
      <c r="D41" s="61" t="s">
        <v>72</v>
      </c>
      <c r="E41" s="61" t="s">
        <v>73</v>
      </c>
      <c r="F41" s="61" t="s">
        <v>52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  <c r="Q41" s="43" t="n"/>
      <c r="R41" s="43" t="n"/>
      <c r="S41" s="58" t="n">
        <v>65</v>
      </c>
      <c r="T41" s="58">
        <f>S41*0.8</f>
        <v/>
      </c>
      <c r="U41" s="58" t="n">
        <v>52</v>
      </c>
      <c r="V41" s="91">
        <f>U41/S41</f>
        <v/>
      </c>
      <c r="W41" s="58" t="s">
        <v>41</v>
      </c>
      <c r="Y41" s="80" t="n"/>
      <c r="Z41" s="82" t="s">
        <v>43</v>
      </c>
      <c r="AA41" s="82" t="s">
        <v>44</v>
      </c>
    </row>
    <row r="42" spans="1:27">
      <c r="A42" s="92" t="n">
        <v>43455</v>
      </c>
      <c r="B42" s="60" t="s">
        <v>81</v>
      </c>
      <c r="C42" s="60" t="s">
        <v>71</v>
      </c>
      <c r="D42" s="61" t="s">
        <v>72</v>
      </c>
      <c r="E42" s="61" t="s">
        <v>73</v>
      </c>
      <c r="F42" s="61" t="s">
        <v>55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  <c r="Q42" s="43" t="n"/>
      <c r="R42" s="43" t="n"/>
      <c r="S42" s="58" t="n">
        <v>65</v>
      </c>
      <c r="T42" s="58">
        <f>S42*0.8</f>
        <v/>
      </c>
      <c r="U42" s="58" t="n">
        <v>51</v>
      </c>
      <c r="V42" s="91">
        <f>U42/S42</f>
        <v/>
      </c>
      <c r="W42" s="58" t="s">
        <v>46</v>
      </c>
      <c r="Y42" s="80" t="n"/>
      <c r="Z42" s="82" t="s">
        <v>47</v>
      </c>
      <c r="AA42" s="82" t="s">
        <v>48</v>
      </c>
    </row>
    <row r="43" spans="1:27">
      <c r="A43" s="92" t="n">
        <v>43455</v>
      </c>
      <c r="B43" s="60" t="s">
        <v>81</v>
      </c>
      <c r="C43" s="60" t="s">
        <v>71</v>
      </c>
      <c r="D43" s="61" t="s">
        <v>72</v>
      </c>
      <c r="E43" s="61" t="s">
        <v>73</v>
      </c>
      <c r="F43" s="61" t="s">
        <v>58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  <c r="Q43" s="43" t="n"/>
      <c r="R43" s="43" t="n"/>
      <c r="S43" s="58" t="n">
        <v>65</v>
      </c>
      <c r="T43" s="58">
        <f>S43*0.8</f>
        <v/>
      </c>
      <c r="U43" s="58" t="n">
        <v>62</v>
      </c>
      <c r="V43" s="91">
        <f>U43/S43</f>
        <v/>
      </c>
      <c r="W43" s="58" t="s">
        <v>41</v>
      </c>
      <c r="Y43" s="80" t="n"/>
      <c r="Z43" s="82" t="s">
        <v>50</v>
      </c>
      <c r="AA43" s="82" t="s">
        <v>51</v>
      </c>
    </row>
  </sheetData>
  <mergeCells count="7">
    <mergeCell ref="X2:X7"/>
    <mergeCell ref="X8:X13"/>
    <mergeCell ref="X14:X19"/>
    <mergeCell ref="X20:X25"/>
    <mergeCell ref="X26:X31"/>
    <mergeCell ref="X32:X37"/>
    <mergeCell ref="X38:X4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徐俊杰</dc:creator>
  <dcterms:created xmlns:dcterms="http://purl.org/dc/terms/" xmlns:xsi="http://www.w3.org/2001/XMLSchema-instance" xsi:type="dcterms:W3CDTF">2018-08-09T13:48:00Z</dcterms:created>
  <dcterms:modified xmlns:dcterms="http://purl.org/dc/terms/" xmlns:xsi="http://www.w3.org/2001/XMLSchema-instance" xsi:type="dcterms:W3CDTF">2019-01-09T15:52:26Z</dcterms:modified>
  <cp:lastModifiedBy>小</cp:lastModifiedBy>
</cp:coreProperties>
</file>