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songchz</author>
  </authors>
  <commentList>
    <comment ref="A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显示符合条件id最大的</t>
        </r>
      </text>
    </comment>
    <comment ref="C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0-默认展示
1-开服第X天开始展示</t>
        </r>
      </text>
    </comment>
    <comment ref="E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team_recommend_info的group字段</t>
        </r>
      </text>
    </comment>
    <comment ref="F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team_restraint_info的group字段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最多8个字</t>
        </r>
      </text>
    </comment>
    <comment ref="B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宝物回收中虎符打包中用到，若需变更ID需和后端核对</t>
        </r>
      </text>
    </comment>
  </commentList>
</comments>
</file>

<file path=xl/sharedStrings.xml><?xml version="1.0" encoding="utf-8"?>
<sst xmlns="http://schemas.openxmlformats.org/spreadsheetml/2006/main" count="464" uniqueCount="328">
  <si>
    <t>id</t>
  </si>
  <si>
    <t>int</t>
  </si>
  <si>
    <t>string</t>
  </si>
  <si>
    <t>uint32</t>
  </si>
  <si>
    <t>ID</t>
  </si>
  <si>
    <t>角色名</t>
  </si>
  <si>
    <t>展示类型</t>
  </si>
  <si>
    <t>展示类型值</t>
  </si>
  <si>
    <t>展示推荐组</t>
  </si>
  <si>
    <t>展示对抗组</t>
  </si>
  <si>
    <t>Client</t>
  </si>
  <si>
    <t>Excluded</t>
  </si>
  <si>
    <t>show_type</t>
  </si>
  <si>
    <t>show_value</t>
  </si>
  <si>
    <t>show_recommend_group</t>
  </si>
  <si>
    <t>show_restraint_group</t>
  </si>
  <si>
    <t>开服18天内</t>
  </si>
  <si>
    <t>开服第18天起</t>
  </si>
  <si>
    <t>每日礼包</t>
  </si>
  <si>
    <t>名称</t>
  </si>
  <si>
    <t>开启等级:38级</t>
  </si>
  <si>
    <t>Both</t>
  </si>
  <si>
    <t>预期核心产出:每个月2件金装，1.5件金神兵</t>
  </si>
  <si>
    <t>name</t>
  </si>
  <si>
    <t>体力丹</t>
  </si>
  <si>
    <t>培养丹</t>
  </si>
  <si>
    <t>普通招将令</t>
  </si>
  <si>
    <t>玩家等级</t>
  </si>
  <si>
    <t>礼包RMB</t>
  </si>
  <si>
    <t>VIP经验</t>
  </si>
  <si>
    <t>礼包原价（RMB）</t>
  </si>
  <si>
    <t>核心道具</t>
  </si>
  <si>
    <t>数量</t>
  </si>
  <si>
    <t>道具1</t>
  </si>
  <si>
    <t>数量1</t>
  </si>
  <si>
    <t>道具2</t>
  </si>
  <si>
    <t>数量2</t>
  </si>
  <si>
    <t>道具3</t>
  </si>
  <si>
    <t>数量3</t>
  </si>
  <si>
    <t>高级招将令</t>
  </si>
  <si>
    <t>红将碎片选择箱</t>
  </si>
  <si>
    <t>元宝</t>
  </si>
  <si>
    <t>下品经验书</t>
  </si>
  <si>
    <t>红色武将万能碎片</t>
  </si>
  <si>
    <t>顶级精炼石</t>
  </si>
  <si>
    <t>中品经验书</t>
  </si>
  <si>
    <t>红色装备碎片选择箱</t>
  </si>
  <si>
    <t>进阶丹</t>
  </si>
  <si>
    <t>上品经验书</t>
  </si>
  <si>
    <t>极品经验书</t>
  </si>
  <si>
    <t>进阶石</t>
  </si>
  <si>
    <t>初级精炼石</t>
  </si>
  <si>
    <t>中级精炼石</t>
  </si>
  <si>
    <t>红色神兵碎片选择箱</t>
  </si>
  <si>
    <t>高级精炼石</t>
  </si>
  <si>
    <t>竞技场挑战令</t>
  </si>
  <si>
    <t>宝物精炼石</t>
  </si>
  <si>
    <t>总价值</t>
  </si>
  <si>
    <t>免战令(小)</t>
  </si>
  <si>
    <t>千军令</t>
  </si>
  <si>
    <t>红将万能碎片</t>
  </si>
  <si>
    <t>免战令(大)</t>
  </si>
  <si>
    <t>金装碎片选择箱</t>
  </si>
  <si>
    <t>寻宝令</t>
  </si>
  <si>
    <t>金神兵碎片2选1箱</t>
  </si>
  <si>
    <t>神兵强化石</t>
  </si>
  <si>
    <t>橙将万能碎片</t>
  </si>
  <si>
    <t>金将万能碎片</t>
  </si>
  <si>
    <t>主线残卷</t>
  </si>
  <si>
    <t>巨兽讨伐令</t>
  </si>
  <si>
    <t>时装精华</t>
  </si>
  <si>
    <t>橙兵符万能碎片</t>
  </si>
  <si>
    <t>金神兵碎片3选1箱</t>
  </si>
  <si>
    <t>红兵符万能碎片</t>
  </si>
  <si>
    <t>金兵符万能碎片</t>
  </si>
  <si>
    <t>武将刷新令</t>
  </si>
  <si>
    <t>性价比</t>
  </si>
  <si>
    <t>兵符铸造石</t>
  </si>
  <si>
    <t>核心道具性价比</t>
  </si>
  <si>
    <t>总性价比</t>
  </si>
  <si>
    <t>银两箱</t>
  </si>
  <si>
    <t>1元</t>
  </si>
  <si>
    <t>虎符宝物箱</t>
  </si>
  <si>
    <t>3元</t>
  </si>
  <si>
    <t>兵符精华</t>
  </si>
  <si>
    <t>6元</t>
  </si>
  <si>
    <t>列传残卷</t>
  </si>
  <si>
    <t>图鉴升级卷轴</t>
  </si>
  <si>
    <t>现世招将令</t>
  </si>
  <si>
    <t>铸像石</t>
  </si>
  <si>
    <t>6元充值额度（补单）</t>
  </si>
  <si>
    <t>30元充值额度（补单）</t>
  </si>
  <si>
    <t>60元充值额度（补单）</t>
  </si>
  <si>
    <t>98元充值额度（补单）</t>
  </si>
  <si>
    <t>红装碎片选择箱</t>
  </si>
  <si>
    <t>198元充值额度（补单）</t>
  </si>
  <si>
    <t>328元充值额度（补单）</t>
  </si>
  <si>
    <t>648元充值额度（补单）</t>
  </si>
  <si>
    <t>普通装备纹晶</t>
  </si>
  <si>
    <t>高级装备纹晶</t>
  </si>
  <si>
    <t>普通宝物纹晶</t>
  </si>
  <si>
    <t>高级宝物纹晶</t>
  </si>
  <si>
    <t>神兵令</t>
  </si>
  <si>
    <t>神兵刷新令</t>
  </si>
  <si>
    <t>金斧子</t>
  </si>
  <si>
    <t>银斧子</t>
  </si>
  <si>
    <t>神兵锻造石</t>
  </si>
  <si>
    <t>金将令</t>
  </si>
  <si>
    <t>霸服头像框</t>
  </si>
  <si>
    <t>化身灵力</t>
  </si>
  <si>
    <t>荣耀头像框</t>
  </si>
  <si>
    <t>星辰符石</t>
  </si>
  <si>
    <t>月辉符石</t>
  </si>
  <si>
    <t>日曜符石</t>
  </si>
  <si>
    <t>神意符石</t>
  </si>
  <si>
    <t>追梦少年头像框</t>
  </si>
  <si>
    <t>九州神游头像框</t>
  </si>
  <si>
    <t>少年壮志头像框</t>
  </si>
  <si>
    <t>文曲星头像框</t>
  </si>
  <si>
    <t>三国之志头像框</t>
  </si>
  <si>
    <t>天籁之音头像框</t>
  </si>
  <si>
    <t>追风逐浪头像框</t>
  </si>
  <si>
    <t>闪耀登场头像框</t>
  </si>
  <si>
    <t>圣诞帽</t>
  </si>
  <si>
    <t>圣诞蜡烛</t>
  </si>
  <si>
    <t>圣诞铃铛</t>
  </si>
  <si>
    <t>金色万能化身符</t>
  </si>
  <si>
    <t>仙法符纸</t>
  </si>
  <si>
    <t>仙法符纸碎片</t>
  </si>
  <si>
    <t>箱子（防报错占用ID）</t>
  </si>
  <si>
    <t>跨服号角</t>
  </si>
  <si>
    <t>1元充值额度（补单）</t>
  </si>
  <si>
    <t>3元充值额度（补单）</t>
  </si>
  <si>
    <t>12元充值额度（补单）</t>
  </si>
  <si>
    <t>18元充值额度（补单）</t>
  </si>
  <si>
    <t>25元充值额度（补单）</t>
  </si>
  <si>
    <t>富甲天下头像框</t>
  </si>
  <si>
    <t>烟花</t>
  </si>
  <si>
    <t>爆竹</t>
  </si>
  <si>
    <t>中国结</t>
  </si>
  <si>
    <t>一方诸侯头像框</t>
  </si>
  <si>
    <t>四海霸王头像框</t>
  </si>
  <si>
    <t>一方诸侯气泡</t>
  </si>
  <si>
    <t>四海霸王气泡</t>
  </si>
  <si>
    <t>军号</t>
  </si>
  <si>
    <t>军鼓</t>
  </si>
  <si>
    <t>军旗</t>
  </si>
  <si>
    <t>三国古城</t>
  </si>
  <si>
    <t>新春佳节</t>
  </si>
  <si>
    <t>砥砺前行头像框</t>
  </si>
  <si>
    <t>幽蝶羽毛</t>
  </si>
  <si>
    <t>冰剑羽毛</t>
  </si>
  <si>
    <t>雷焰羽毛</t>
  </si>
  <si>
    <t>功勋</t>
  </si>
  <si>
    <t>高等功勋</t>
  </si>
  <si>
    <t>绝世功勋</t>
  </si>
  <si>
    <t>字卡【玉】</t>
  </si>
  <si>
    <t>字卡【迎】</t>
  </si>
  <si>
    <t>字卡【春】</t>
  </si>
  <si>
    <t>字卡【鼠】</t>
  </si>
  <si>
    <t>春联</t>
  </si>
  <si>
    <t>福字</t>
  </si>
  <si>
    <t>饺子</t>
  </si>
  <si>
    <t>拥兵天下头像框</t>
  </si>
  <si>
    <t>号令天下头像框</t>
  </si>
  <si>
    <t>福袋【鼠你有福】</t>
  </si>
  <si>
    <t>神兽仙石道具箱</t>
  </si>
  <si>
    <t>军号(废弃不用)</t>
  </si>
  <si>
    <t>军鼓(废弃不用)</t>
  </si>
  <si>
    <t>军旗(废弃不用)</t>
  </si>
  <si>
    <t>下品灵兽丹</t>
  </si>
  <si>
    <t>中品灵兽丹</t>
  </si>
  <si>
    <t>上品灵兽丹</t>
  </si>
  <si>
    <t>极品灵兽丹</t>
  </si>
  <si>
    <t>香囊</t>
  </si>
  <si>
    <t>同心结</t>
  </si>
  <si>
    <t>玫瑰</t>
  </si>
  <si>
    <t>蔬菜</t>
  </si>
  <si>
    <t>鸡腿</t>
  </si>
  <si>
    <t>羊排</t>
  </si>
  <si>
    <t>铜斧子</t>
  </si>
  <si>
    <t>玉镯</t>
  </si>
  <si>
    <t>耳环</t>
  </si>
  <si>
    <t>玉簪</t>
  </si>
  <si>
    <t>6元代金券</t>
  </si>
  <si>
    <t>30元代金券</t>
  </si>
  <si>
    <t>60元代金券</t>
  </si>
  <si>
    <t>98元代金券</t>
  </si>
  <si>
    <t>198元代金券</t>
  </si>
  <si>
    <t>328元代金券</t>
  </si>
  <si>
    <t>648元代金券</t>
  </si>
  <si>
    <t>1元代金券</t>
  </si>
  <si>
    <t>3元代金券</t>
  </si>
  <si>
    <t>12元代金券</t>
  </si>
  <si>
    <t>18元代金券</t>
  </si>
  <si>
    <t>25元代金券</t>
  </si>
  <si>
    <t>战火重燃头像框</t>
  </si>
  <si>
    <t>攻击金色宝物魂</t>
  </si>
  <si>
    <t>防御金色宝物魂</t>
  </si>
  <si>
    <t>金色装备精华</t>
  </si>
  <si>
    <t>初级装备随机箱</t>
  </si>
  <si>
    <t>中级装备随机箱</t>
  </si>
  <si>
    <t>高级装备随机箱</t>
  </si>
  <si>
    <t>特级装备随机箱</t>
  </si>
  <si>
    <t>金色装备选择箱</t>
  </si>
  <si>
    <t>中级宝物随机箱</t>
  </si>
  <si>
    <t>高级宝物随机箱</t>
  </si>
  <si>
    <t>特级宝物随机箱</t>
  </si>
  <si>
    <t>红宝碎片选择箱</t>
  </si>
  <si>
    <t>红色宝物选择箱</t>
  </si>
  <si>
    <t>蓝色装备套装箱</t>
  </si>
  <si>
    <t>贵族0超值礼包</t>
  </si>
  <si>
    <t>贵族1超值礼包</t>
  </si>
  <si>
    <t>贵族2超值礼包</t>
  </si>
  <si>
    <t>贵族3超值礼包</t>
  </si>
  <si>
    <t>贵族4超值礼包</t>
  </si>
  <si>
    <t>贵族5超值礼包</t>
  </si>
  <si>
    <t>贵族6超值礼包</t>
  </si>
  <si>
    <t>贵族7超值礼包</t>
  </si>
  <si>
    <t>贵族8超值礼包</t>
  </si>
  <si>
    <t>贵族9超值礼包</t>
  </si>
  <si>
    <t>贵族10超值礼包</t>
  </si>
  <si>
    <t>贵族11超值礼包</t>
  </si>
  <si>
    <t>贵族12超值礼包</t>
  </si>
  <si>
    <t>贵族13超值礼包</t>
  </si>
  <si>
    <t>贵族14超值礼包</t>
  </si>
  <si>
    <t>贵族15超值礼包</t>
  </si>
  <si>
    <t>红色兵符选择箱</t>
  </si>
  <si>
    <t>红色武将选择箱</t>
  </si>
  <si>
    <t>金色兵符选择箱(一)</t>
  </si>
  <si>
    <t>金色武将选择箱(一)</t>
  </si>
  <si>
    <t>烈焰套装箱</t>
  </si>
  <si>
    <t>核心红将碎片箱(一)</t>
  </si>
  <si>
    <t>核心红将碎片箱(二)</t>
  </si>
  <si>
    <t>治疗红将碎片箱</t>
  </si>
  <si>
    <t>金将碎片箱(一)</t>
  </si>
  <si>
    <t>金将碎片箱(二)</t>
  </si>
  <si>
    <t>核心红将选择箱(一)</t>
  </si>
  <si>
    <t>核心红将选择箱(二)</t>
  </si>
  <si>
    <t>治疗红将选择箱</t>
  </si>
  <si>
    <t>金色武将选择箱(二)</t>
  </si>
  <si>
    <t>红色兵符碎片箱</t>
  </si>
  <si>
    <t>核心红兵符碎片箱(一)</t>
  </si>
  <si>
    <t>核心红兵符碎片箱(二)</t>
  </si>
  <si>
    <t>金色兵符碎片箱(一)</t>
  </si>
  <si>
    <t>金色兵符碎片箱(二)</t>
  </si>
  <si>
    <t>核心红兵符选择箱(一)</t>
  </si>
  <si>
    <t>核心红兵符选择箱(二)</t>
  </si>
  <si>
    <t>金色兵符选择箱(二)</t>
  </si>
  <si>
    <t>朱雀红装碎片选择箱</t>
  </si>
  <si>
    <t>霸王红装碎片选择箱</t>
  </si>
  <si>
    <t>朱雀红装选择箱</t>
  </si>
  <si>
    <t>霸王红装选择箱</t>
  </si>
  <si>
    <t>红装选择箱</t>
  </si>
  <si>
    <t>首充红将选择箱</t>
  </si>
  <si>
    <t>核心红将选择箱</t>
  </si>
  <si>
    <t>核心红将碎片箱</t>
  </si>
  <si>
    <t>全红将选择箱</t>
  </si>
  <si>
    <t>全红将碎片箱</t>
  </si>
  <si>
    <t>破军橙装碎片选择箱</t>
  </si>
  <si>
    <t>血战橙装碎片选择箱</t>
  </si>
  <si>
    <t>橙装碎片选择箱</t>
  </si>
  <si>
    <t>破军橙装选择箱</t>
  </si>
  <si>
    <t>血战橙装选择箱</t>
  </si>
  <si>
    <t>橙装选择箱</t>
  </si>
  <si>
    <t>红色神兵选择箱</t>
  </si>
  <si>
    <t>橙色兵符选择箱</t>
  </si>
  <si>
    <t>198元红包</t>
  </si>
  <si>
    <t>2888元宝红包</t>
  </si>
  <si>
    <t>招将红包</t>
  </si>
  <si>
    <t>红色化身符选择箱</t>
  </si>
  <si>
    <t>金色化身符选择箱(一)</t>
  </si>
  <si>
    <t>金色化身符选择箱(二)</t>
  </si>
  <si>
    <t>金将碎片(魏)</t>
  </si>
  <si>
    <t>金将碎片(蜀)</t>
  </si>
  <si>
    <t>金将碎片(吴)</t>
  </si>
  <si>
    <t>金将碎片(群)</t>
  </si>
  <si>
    <t>金将碎片(8选1)</t>
  </si>
  <si>
    <t>金将碎片箱(三)</t>
  </si>
  <si>
    <t>金将变装选择箱(一)</t>
  </si>
  <si>
    <t>金将碎片(12选1)</t>
  </si>
  <si>
    <t>金将碎片3选1（魏）</t>
  </si>
  <si>
    <t>金将碎片3选1（蜀）</t>
  </si>
  <si>
    <t>金将碎片3选1（吴）</t>
  </si>
  <si>
    <t>金将碎片3选1（群）</t>
  </si>
  <si>
    <t>金神兵碎片4选1箱</t>
  </si>
  <si>
    <t>本服排行选择箱</t>
  </si>
  <si>
    <t>1阶神兽金装随机箱</t>
  </si>
  <si>
    <t>2阶神兽金装随机箱</t>
  </si>
  <si>
    <t>3阶神兽金装随机箱</t>
  </si>
  <si>
    <t>金将碎片箱(四)</t>
  </si>
  <si>
    <t>金将碎片(16选1)</t>
  </si>
  <si>
    <t>金将碎片4选1（魏）</t>
  </si>
  <si>
    <t>金将碎片4选1（蜀）</t>
  </si>
  <si>
    <t>金将碎片4选1（吴）</t>
  </si>
  <si>
    <t>金将碎片4选1（群）</t>
  </si>
  <si>
    <t>金神兽碎片2选1箱</t>
  </si>
  <si>
    <t>美酒</t>
  </si>
  <si>
    <t>水缸</t>
  </si>
  <si>
    <t>贡品</t>
  </si>
  <si>
    <t>草药</t>
  </si>
  <si>
    <t>兵器</t>
  </si>
  <si>
    <t>稻草</t>
  </si>
  <si>
    <t>马鞍</t>
  </si>
  <si>
    <t>帽子</t>
  </si>
  <si>
    <t>木材</t>
  </si>
  <si>
    <t>礼物</t>
  </si>
  <si>
    <t>头巾</t>
  </si>
  <si>
    <t>祭祀物品</t>
  </si>
  <si>
    <t>书籍</t>
  </si>
  <si>
    <t>黄鼠狼尾</t>
  </si>
  <si>
    <t>家谱</t>
  </si>
  <si>
    <t>弓箭</t>
  </si>
  <si>
    <t>五叶草</t>
  </si>
  <si>
    <t>兔子</t>
  </si>
  <si>
    <t>铁矿石</t>
  </si>
  <si>
    <t>靴子</t>
  </si>
  <si>
    <t>盔甲</t>
  </si>
  <si>
    <t>玉佩</t>
  </si>
  <si>
    <t>食材</t>
  </si>
  <si>
    <t>鲜花</t>
  </si>
  <si>
    <t>马鞭</t>
  </si>
  <si>
    <t>书</t>
  </si>
  <si>
    <t>马镫</t>
  </si>
  <si>
    <t>水</t>
  </si>
  <si>
    <t>草料</t>
  </si>
  <si>
    <t>食物</t>
  </si>
  <si>
    <t>兵书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</si>
</sst>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b/>
      <sz val="20"/>
      <color theme="1"/>
      <name val="等线"/>
      <charset val="134"/>
      <scheme val="minor"/>
    </font>
    <font>
      <sz val="10"/>
      <color theme="0"/>
      <name val="宋体"/>
      <charset val="134"/>
    </font>
    <font>
      <b/>
      <sz val="10"/>
      <color theme="1"/>
      <name val="宋体"/>
      <charset val="134"/>
    </font>
    <font>
      <b/>
      <sz val="12"/>
      <color theme="1"/>
      <name val="宋体"/>
      <charset val="134"/>
    </font>
    <font>
      <sz val="10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等线"/>
      <charset val="134"/>
      <scheme val="minor"/>
    </font>
    <font>
      <sz val="10"/>
      <color theme="0"/>
      <name val="微软雅黑"/>
      <charset val="134"/>
    </font>
    <font>
      <b/>
      <sz val="10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49339274269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4933927426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22" fillId="15" borderId="6" applyNumberFormat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0" xfId="0" applyFill="1"/>
    <xf numFmtId="0" fontId="1" fillId="4" borderId="1" xfId="31" applyFont="1" applyBorder="1" applyAlignment="1">
      <alignment horizontal="center" vertical="center"/>
    </xf>
    <xf numFmtId="58" fontId="0" fillId="0" borderId="0" xfId="0" applyNumberFormat="1"/>
    <xf numFmtId="10" fontId="0" fillId="0" borderId="0" xfId="0" applyNumberFormat="1"/>
    <xf numFmtId="0" fontId="0" fillId="0" borderId="0" xfId="0" applyFont="1"/>
    <xf numFmtId="0" fontId="0" fillId="3" borderId="0" xfId="0" applyFont="1" applyFill="1"/>
    <xf numFmtId="0" fontId="0" fillId="5" borderId="0" xfId="0" applyFont="1" applyFill="1"/>
    <xf numFmtId="0" fontId="5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7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left"/>
    </xf>
    <xf numFmtId="0" fontId="1" fillId="8" borderId="0" xfId="0" applyFont="1" applyFill="1" applyAlignment="1">
      <alignment horizontal="center"/>
    </xf>
    <xf numFmtId="0" fontId="1" fillId="9" borderId="0" xfId="0" applyFont="1" applyFill="1"/>
    <xf numFmtId="0" fontId="1" fillId="9" borderId="0" xfId="0" applyFont="1" applyFill="1" applyAlignment="1">
      <alignment horizontal="center"/>
    </xf>
    <xf numFmtId="0" fontId="0" fillId="10" borderId="2" xfId="0" applyFill="1" applyBorder="1"/>
    <xf numFmtId="0" fontId="1" fillId="11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12" borderId="0" xfId="0" applyFont="1" applyFill="1" applyAlignment="1">
      <alignment horizontal="left"/>
    </xf>
    <xf numFmtId="0" fontId="1" fillId="12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6" fillId="4" borderId="1" xfId="31" applyFont="1" applyBorder="1" applyAlignment="1">
      <alignment horizontal="center" vertical="center"/>
    </xf>
    <xf numFmtId="0" fontId="7" fillId="4" borderId="1" xfId="3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Fill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7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162"/>
  <sheetViews>
    <sheetView tabSelected="1" workbookViewId="0">
      <selection activeCell="N17" sqref="N17"/>
    </sheetView>
  </sheetViews>
  <sheetFormatPr defaultColWidth="9" defaultRowHeight="14.25" outlineLevelCol="5"/>
  <cols>
    <col min="1" max="1" width="5.125" customWidth="1"/>
    <col min="2" max="2" width="12" customWidth="1"/>
    <col min="3" max="3" width="9.75" customWidth="1"/>
    <col min="4" max="4" width="10.5" customWidth="1"/>
    <col min="5" max="6" width="19.75" customWidth="1"/>
  </cols>
  <sheetData>
    <row r="1" spans="1:2">
      <c r="A1" s="31" t="s">
        <v>0</v>
      </c>
      <c r="B1" s="31"/>
    </row>
    <row r="2" ht="16.5" spans="1:6">
      <c r="A2" s="31" t="s">
        <v>1</v>
      </c>
      <c r="B2" s="31" t="s">
        <v>2</v>
      </c>
      <c r="C2" s="32" t="s">
        <v>3</v>
      </c>
      <c r="D2" s="32" t="s">
        <v>3</v>
      </c>
      <c r="E2" s="32" t="s">
        <v>3</v>
      </c>
      <c r="F2" s="32" t="s">
        <v>3</v>
      </c>
    </row>
    <row r="3" ht="16.5" spans="1:6">
      <c r="A3" s="33" t="s">
        <v>4</v>
      </c>
      <c r="B3" s="33" t="s">
        <v>5</v>
      </c>
      <c r="C3" s="34" t="s">
        <v>6</v>
      </c>
      <c r="D3" s="34" t="s">
        <v>7</v>
      </c>
      <c r="E3" s="34" t="s">
        <v>8</v>
      </c>
      <c r="F3" s="34" t="s">
        <v>9</v>
      </c>
    </row>
    <row r="4" ht="16.5" spans="1:6">
      <c r="A4" s="35" t="s">
        <v>10</v>
      </c>
      <c r="B4" s="35" t="s">
        <v>11</v>
      </c>
      <c r="C4" s="36" t="s">
        <v>10</v>
      </c>
      <c r="D4" s="36" t="s">
        <v>10</v>
      </c>
      <c r="E4" s="36" t="s">
        <v>10</v>
      </c>
      <c r="F4" s="36" t="s">
        <v>10</v>
      </c>
    </row>
    <row r="5" ht="16.5" spans="1:6">
      <c r="A5" s="37" t="s">
        <v>0</v>
      </c>
      <c r="B5" s="37" t="s">
        <v>11</v>
      </c>
      <c r="C5" s="38" t="s">
        <v>12</v>
      </c>
      <c r="D5" s="38" t="s">
        <v>13</v>
      </c>
      <c r="E5" s="38" t="s">
        <v>14</v>
      </c>
      <c r="F5" s="38" t="s">
        <v>15</v>
      </c>
    </row>
    <row r="6" spans="1:6">
      <c r="A6">
        <v>1</v>
      </c>
      <c r="B6" t="s">
        <v>16</v>
      </c>
      <c r="C6">
        <v>0</v>
      </c>
      <c r="D6">
        <v>0</v>
      </c>
      <c r="E6">
        <v>1</v>
      </c>
      <c r="F6">
        <v>1</v>
      </c>
    </row>
    <row r="7" spans="1:6">
      <c r="A7">
        <v>2</v>
      </c>
      <c r="B7" t="s">
        <v>17</v>
      </c>
      <c r="C7">
        <v>1</v>
      </c>
      <c r="D7">
        <v>18</v>
      </c>
      <c r="E7">
        <v>2</v>
      </c>
      <c r="F7">
        <v>2</v>
      </c>
    </row>
    <row r="11" spans="2:2">
      <c r="B11" s="12"/>
    </row>
    <row r="37" spans="2:2">
      <c r="B37" s="39"/>
    </row>
    <row r="38" spans="2:2">
      <c r="B38" s="39"/>
    </row>
    <row r="39" spans="2:2">
      <c r="B39" s="39"/>
    </row>
    <row r="40" spans="2:2">
      <c r="B40" s="39"/>
    </row>
    <row r="41" spans="2:2">
      <c r="B41" s="40"/>
    </row>
    <row r="42" spans="2:2">
      <c r="B42" s="39"/>
    </row>
    <row r="43" spans="2:2">
      <c r="B43" s="40"/>
    </row>
    <row r="44" spans="2:2">
      <c r="B44" s="39"/>
    </row>
    <row r="45" spans="2:2">
      <c r="B45" s="40"/>
    </row>
    <row r="46" spans="2:2">
      <c r="B46" s="39"/>
    </row>
    <row r="48" spans="2:2">
      <c r="B48" s="40"/>
    </row>
    <row r="49" spans="2:2">
      <c r="B49" s="40"/>
    </row>
    <row r="50" spans="2:2">
      <c r="B50" s="40"/>
    </row>
    <row r="51" spans="2:2">
      <c r="B51" s="40"/>
    </row>
    <row r="52" spans="2:2">
      <c r="B52" s="40"/>
    </row>
    <row r="53" spans="2:2">
      <c r="B53" s="40"/>
    </row>
    <row r="54" spans="2:2">
      <c r="B54" s="40"/>
    </row>
    <row r="55" spans="2:2">
      <c r="B55" s="40"/>
    </row>
    <row r="56" spans="2:2">
      <c r="B56" s="40"/>
    </row>
    <row r="57" spans="2:2">
      <c r="B57" s="40"/>
    </row>
    <row r="58" spans="2:2">
      <c r="B58" s="40"/>
    </row>
    <row r="59" spans="2:2">
      <c r="B59" s="40"/>
    </row>
    <row r="60" spans="2:2">
      <c r="B60" s="40"/>
    </row>
    <row r="61" spans="2:2">
      <c r="B61" s="40"/>
    </row>
    <row r="62" spans="2:2">
      <c r="B62" s="40"/>
    </row>
    <row r="63" spans="2:2">
      <c r="B63" s="40"/>
    </row>
    <row r="64" spans="2:2">
      <c r="B64" s="40"/>
    </row>
    <row r="65" spans="2:2">
      <c r="B65" s="40"/>
    </row>
    <row r="66" spans="2:2">
      <c r="B66" s="40"/>
    </row>
    <row r="68" spans="2:2">
      <c r="B68" s="40"/>
    </row>
    <row r="69" spans="2:2">
      <c r="B69" s="40"/>
    </row>
    <row r="70" spans="2:2">
      <c r="B70" s="40"/>
    </row>
    <row r="71" spans="2:2">
      <c r="B71" s="40"/>
    </row>
    <row r="72" spans="2:2">
      <c r="B72" s="40"/>
    </row>
    <row r="73" spans="2:2">
      <c r="B73" s="40"/>
    </row>
    <row r="74" spans="2:2">
      <c r="B74" s="40"/>
    </row>
    <row r="75" spans="2:2">
      <c r="B75" s="40"/>
    </row>
    <row r="76" spans="2:2">
      <c r="B76" s="40"/>
    </row>
    <row r="77" spans="2:2">
      <c r="B77" s="40"/>
    </row>
    <row r="78" spans="2:2">
      <c r="B78" s="40"/>
    </row>
    <row r="79" spans="2:2">
      <c r="B79" s="40"/>
    </row>
    <row r="80" spans="2:2">
      <c r="B80" s="40"/>
    </row>
    <row r="81" spans="2:2">
      <c r="B81" s="40"/>
    </row>
    <row r="82" spans="2:2">
      <c r="B82" s="40"/>
    </row>
    <row r="83" spans="2:2">
      <c r="B83" s="40"/>
    </row>
    <row r="84" spans="2:2">
      <c r="B84" s="40"/>
    </row>
    <row r="87" spans="2:2">
      <c r="B87" s="40"/>
    </row>
    <row r="88" spans="2:2">
      <c r="B88" s="40"/>
    </row>
    <row r="89" spans="2:2">
      <c r="B89" s="40"/>
    </row>
    <row r="90" spans="2:2">
      <c r="B90" s="40"/>
    </row>
    <row r="91" spans="2:2">
      <c r="B91" s="40"/>
    </row>
    <row r="92" spans="2:2">
      <c r="B92" s="40"/>
    </row>
    <row r="93" spans="2:2">
      <c r="B93" s="40"/>
    </row>
    <row r="94" spans="2:2">
      <c r="B94" s="40"/>
    </row>
    <row r="95" spans="2:2">
      <c r="B95" s="40"/>
    </row>
    <row r="96" spans="2:2">
      <c r="B96" s="40"/>
    </row>
    <row r="101" spans="2:2">
      <c r="B101" s="12"/>
    </row>
    <row r="102" spans="2:2">
      <c r="B102" s="12"/>
    </row>
    <row r="103" spans="2:2">
      <c r="B103" s="12"/>
    </row>
    <row r="104" spans="2:2">
      <c r="B104" s="12"/>
    </row>
    <row r="105" spans="2:2">
      <c r="B105" s="12"/>
    </row>
    <row r="106" spans="2:2">
      <c r="B106" s="12"/>
    </row>
    <row r="107" spans="2:2">
      <c r="B107" s="12"/>
    </row>
    <row r="108" spans="2:2">
      <c r="B108" s="12"/>
    </row>
    <row r="109" spans="2:2">
      <c r="B109" s="12"/>
    </row>
    <row r="110" spans="2:2">
      <c r="B110" s="41"/>
    </row>
    <row r="111" spans="2:2">
      <c r="B111" s="41"/>
    </row>
    <row r="112" spans="2:2">
      <c r="B112" s="41"/>
    </row>
    <row r="113" spans="2:2">
      <c r="B113" s="41"/>
    </row>
    <row r="114" spans="2:2">
      <c r="B114" s="41"/>
    </row>
    <row r="115" spans="2:2">
      <c r="B115" s="41"/>
    </row>
    <row r="116" spans="2:2">
      <c r="B116" s="41"/>
    </row>
    <row r="117" spans="2:2">
      <c r="B117" s="41"/>
    </row>
    <row r="118" spans="2:2">
      <c r="B118" s="41"/>
    </row>
    <row r="119" spans="2:2">
      <c r="B119" s="41"/>
    </row>
    <row r="120" spans="2:2">
      <c r="B120" s="41"/>
    </row>
    <row r="121" spans="2:2">
      <c r="B121" s="41"/>
    </row>
    <row r="122" spans="2:2">
      <c r="B122" s="41"/>
    </row>
    <row r="123" spans="2:2">
      <c r="B123" s="41"/>
    </row>
    <row r="124" spans="2:2">
      <c r="B124" s="41"/>
    </row>
    <row r="125" spans="2:2">
      <c r="B125" s="41"/>
    </row>
    <row r="126" spans="2:2">
      <c r="B126" s="41"/>
    </row>
    <row r="127" spans="2:2">
      <c r="B127" s="41"/>
    </row>
    <row r="128" spans="2:2">
      <c r="B128" s="41"/>
    </row>
    <row r="129" spans="2:2">
      <c r="B129" s="41"/>
    </row>
    <row r="130" spans="2:2">
      <c r="B130" s="41"/>
    </row>
    <row r="131" spans="2:2">
      <c r="B131" s="41"/>
    </row>
    <row r="132" spans="2:2">
      <c r="B132" s="41"/>
    </row>
    <row r="133" spans="2:2">
      <c r="B133" s="41"/>
    </row>
    <row r="134" spans="2:2">
      <c r="B134" s="41"/>
    </row>
    <row r="135" spans="2:2">
      <c r="B135" s="41"/>
    </row>
    <row r="136" spans="2:2">
      <c r="B136" s="41"/>
    </row>
    <row r="137" spans="2:2">
      <c r="B137" s="41"/>
    </row>
    <row r="138" spans="2:2">
      <c r="B138" s="41"/>
    </row>
    <row r="139" spans="2:2">
      <c r="B139" s="41"/>
    </row>
    <row r="140" spans="2:2">
      <c r="B140" s="41"/>
    </row>
    <row r="141" spans="2:2">
      <c r="B141" s="41"/>
    </row>
    <row r="142" spans="2:2">
      <c r="B142" s="41"/>
    </row>
    <row r="143" spans="2:2">
      <c r="B143" s="41"/>
    </row>
    <row r="144" spans="2:2">
      <c r="B144" s="41"/>
    </row>
    <row r="145" spans="2:2">
      <c r="B145" s="41"/>
    </row>
    <row r="146" spans="2:2">
      <c r="B146" s="41"/>
    </row>
    <row r="147" spans="2:2">
      <c r="B147" s="41"/>
    </row>
    <row r="148" spans="2:2">
      <c r="B148" s="41"/>
    </row>
    <row r="149" spans="2:2">
      <c r="B149" s="41"/>
    </row>
    <row r="150" spans="2:2">
      <c r="B150" s="41"/>
    </row>
    <row r="151" spans="2:2">
      <c r="B151" s="41"/>
    </row>
    <row r="152" spans="2:2">
      <c r="B152" s="41"/>
    </row>
    <row r="153" spans="2:2">
      <c r="B153" s="41"/>
    </row>
    <row r="154" spans="2:2">
      <c r="B154" s="41"/>
    </row>
    <row r="155" spans="2:2">
      <c r="B155" s="41"/>
    </row>
    <row r="156" spans="2:2">
      <c r="B156" s="41"/>
    </row>
    <row r="157" spans="2:2">
      <c r="B157" s="41"/>
    </row>
    <row r="158" spans="2:2">
      <c r="B158" s="41"/>
    </row>
    <row r="159" spans="2:2">
      <c r="B159" s="41"/>
    </row>
    <row r="162" spans="2:2">
      <c r="B162" s="41"/>
    </row>
  </sheetData>
  <sortState ref="A6:B605">
    <sortCondition ref="A6"/>
  </sortState>
  <conditionalFormatting sqref="A4:B4">
    <cfRule type="containsText" dxfId="0" priority="25" operator="between" text="Excluded">
      <formula>NOT(ISERROR(SEARCH("Excluded",A4)))</formula>
    </cfRule>
    <cfRule type="containsText" dxfId="1" priority="26" operator="between" text="Server">
      <formula>NOT(ISERROR(SEARCH("Server",A4)))</formula>
    </cfRule>
    <cfRule type="containsText" dxfId="2" priority="27" operator="between" text="Client">
      <formula>NOT(ISERROR(SEARCH("Client",A4)))</formula>
    </cfRule>
    <cfRule type="containsText" dxfId="3" priority="28" operator="between" text="Both">
      <formula>NOT(ISERROR(SEARCH("Both",A4)))</formula>
    </cfRule>
  </conditionalFormatting>
  <conditionalFormatting sqref="C4:D4">
    <cfRule type="containsText" dxfId="3" priority="12" operator="between" text="Both">
      <formula>NOT(ISERROR(SEARCH("Both",C4)))</formula>
    </cfRule>
    <cfRule type="containsText" dxfId="2" priority="11" operator="between" text="Client">
      <formula>NOT(ISERROR(SEARCH("Client",C4)))</formula>
    </cfRule>
    <cfRule type="containsText" dxfId="1" priority="10" operator="between" text="Server">
      <formula>NOT(ISERROR(SEARCH("Server",C4)))</formula>
    </cfRule>
    <cfRule type="containsText" dxfId="0" priority="9" operator="between" text="Excluded">
      <formula>NOT(ISERROR(SEARCH("Excluded",C4)))</formula>
    </cfRule>
  </conditionalFormatting>
  <conditionalFormatting sqref="E4">
    <cfRule type="containsText" dxfId="3" priority="8" operator="between" text="Both">
      <formula>NOT(ISERROR(SEARCH("Both",E4)))</formula>
    </cfRule>
    <cfRule type="containsText" dxfId="2" priority="7" operator="between" text="Client">
      <formula>NOT(ISERROR(SEARCH("Client",E4)))</formula>
    </cfRule>
    <cfRule type="containsText" dxfId="1" priority="6" operator="between" text="Server">
      <formula>NOT(ISERROR(SEARCH("Server",E4)))</formula>
    </cfRule>
    <cfRule type="containsText" dxfId="0" priority="5" operator="between" text="Excluded">
      <formula>NOT(ISERROR(SEARCH("Excluded",E4)))</formula>
    </cfRule>
  </conditionalFormatting>
  <conditionalFormatting sqref="F4">
    <cfRule type="containsText" dxfId="3" priority="4" operator="between" text="Both">
      <formula>NOT(ISERROR(SEARCH("Both",F4)))</formula>
    </cfRule>
    <cfRule type="containsText" dxfId="2" priority="3" operator="between" text="Client">
      <formula>NOT(ISERROR(SEARCH("Client",F4)))</formula>
    </cfRule>
    <cfRule type="containsText" dxfId="1" priority="2" operator="between" text="Server">
      <formula>NOT(ISERROR(SEARCH("Server",F4)))</formula>
    </cfRule>
    <cfRule type="containsText" dxfId="0" priority="1" operator="between" text="Excluded">
      <formula>NOT(ISERROR(SEARCH("Excluded",F4)))</formula>
    </cfRule>
  </conditionalFormatting>
  <dataValidations count="1">
    <dataValidation type="list" allowBlank="1" showInputMessage="1" showErrorMessage="1" sqref="A4:B4 C4:D4 E4 F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299"/>
  <sheetViews>
    <sheetView workbookViewId="0">
      <selection activeCell="B34" sqref="B34"/>
    </sheetView>
  </sheetViews>
  <sheetFormatPr defaultColWidth="9" defaultRowHeight="14.25"/>
  <cols>
    <col min="1" max="1" width="25.5" style="1" customWidth="1"/>
    <col min="2" max="2" width="9" style="2"/>
    <col min="3" max="3" width="22.25" customWidth="1"/>
    <col min="4" max="4" width="15.5" customWidth="1"/>
    <col min="5" max="5" width="17.75" customWidth="1"/>
    <col min="6" max="6" width="18.125" customWidth="1"/>
    <col min="7" max="7" width="16.875" customWidth="1"/>
    <col min="8" max="8" width="20.25" customWidth="1"/>
    <col min="9" max="9" width="12.75" customWidth="1"/>
    <col min="12" max="12" width="17.375" customWidth="1"/>
  </cols>
  <sheetData>
    <row r="1" ht="25.5" spans="1:3">
      <c r="A1" s="3"/>
      <c r="B1" s="4" t="s">
        <v>0</v>
      </c>
      <c r="C1" s="5" t="s">
        <v>18</v>
      </c>
    </row>
    <row r="2" spans="1:2">
      <c r="A2" s="4" t="s">
        <v>2</v>
      </c>
      <c r="B2" s="4" t="s">
        <v>1</v>
      </c>
    </row>
    <row r="3" spans="1:4">
      <c r="A3" s="6" t="s">
        <v>19</v>
      </c>
      <c r="B3" s="6" t="s">
        <v>0</v>
      </c>
      <c r="D3" t="s">
        <v>20</v>
      </c>
    </row>
    <row r="4" spans="1:5">
      <c r="A4" s="7" t="s">
        <v>21</v>
      </c>
      <c r="B4" s="7" t="s">
        <v>21</v>
      </c>
      <c r="D4" s="8" t="s">
        <v>22</v>
      </c>
      <c r="E4" s="8"/>
    </row>
    <row r="5" spans="1:8">
      <c r="A5" s="9" t="s">
        <v>23</v>
      </c>
      <c r="B5" s="9" t="s">
        <v>0</v>
      </c>
      <c r="G5" s="10"/>
      <c r="H5" s="11"/>
    </row>
    <row r="6" spans="1:7">
      <c r="A6" s="1" t="s">
        <v>24</v>
      </c>
      <c r="B6" s="2">
        <v>1</v>
      </c>
      <c r="G6" s="12"/>
    </row>
    <row r="7" spans="1:8">
      <c r="A7" s="1" t="s">
        <v>25</v>
      </c>
      <c r="B7" s="2">
        <v>2</v>
      </c>
      <c r="H7" s="11"/>
    </row>
    <row r="8" spans="1:15">
      <c r="A8" s="1" t="s">
        <v>26</v>
      </c>
      <c r="B8" s="2">
        <v>5</v>
      </c>
      <c r="C8" t="s">
        <v>27</v>
      </c>
      <c r="E8" t="s">
        <v>28</v>
      </c>
      <c r="F8" t="s">
        <v>29</v>
      </c>
      <c r="G8" t="s">
        <v>30</v>
      </c>
      <c r="H8" t="s">
        <v>31</v>
      </c>
      <c r="I8" t="s">
        <v>32</v>
      </c>
      <c r="J8" t="s">
        <v>33</v>
      </c>
      <c r="K8" t="s">
        <v>34</v>
      </c>
      <c r="L8" t="s">
        <v>35</v>
      </c>
      <c r="M8" t="s">
        <v>36</v>
      </c>
      <c r="N8" t="s">
        <v>37</v>
      </c>
      <c r="O8" t="s">
        <v>38</v>
      </c>
    </row>
    <row r="9" spans="1:15">
      <c r="A9" s="1" t="s">
        <v>39</v>
      </c>
      <c r="B9" s="2">
        <v>6</v>
      </c>
      <c r="C9">
        <v>38</v>
      </c>
      <c r="E9">
        <v>1</v>
      </c>
      <c r="F9">
        <f>E9*10</f>
        <v>10</v>
      </c>
      <c r="G9">
        <v>60</v>
      </c>
      <c r="H9" s="13" t="s">
        <v>40</v>
      </c>
      <c r="I9">
        <v>5</v>
      </c>
      <c r="J9" t="s">
        <v>41</v>
      </c>
      <c r="K9">
        <v>50</v>
      </c>
      <c r="L9" t="s">
        <v>25</v>
      </c>
      <c r="M9">
        <v>100</v>
      </c>
      <c r="N9" t="s">
        <v>24</v>
      </c>
      <c r="O9">
        <v>1</v>
      </c>
    </row>
    <row r="10" spans="1:15">
      <c r="A10" s="1" t="s">
        <v>42</v>
      </c>
      <c r="B10" s="2">
        <v>7</v>
      </c>
      <c r="C10">
        <v>38</v>
      </c>
      <c r="E10">
        <v>3</v>
      </c>
      <c r="F10">
        <f t="shared" ref="F10:F11" si="0">E10*10</f>
        <v>30</v>
      </c>
      <c r="G10">
        <v>120</v>
      </c>
      <c r="H10" s="12" t="s">
        <v>43</v>
      </c>
      <c r="I10">
        <v>10</v>
      </c>
      <c r="J10" t="s">
        <v>41</v>
      </c>
      <c r="K10">
        <v>100</v>
      </c>
      <c r="L10" t="s">
        <v>44</v>
      </c>
      <c r="M10">
        <v>50</v>
      </c>
      <c r="N10" t="s">
        <v>24</v>
      </c>
      <c r="O10">
        <v>1</v>
      </c>
    </row>
    <row r="11" spans="1:15">
      <c r="A11" s="1" t="s">
        <v>45</v>
      </c>
      <c r="B11" s="2">
        <v>8</v>
      </c>
      <c r="C11">
        <v>38</v>
      </c>
      <c r="E11">
        <v>6</v>
      </c>
      <c r="F11">
        <f t="shared" si="0"/>
        <v>60</v>
      </c>
      <c r="G11">
        <v>180</v>
      </c>
      <c r="H11" s="12" t="s">
        <v>46</v>
      </c>
      <c r="I11">
        <v>10</v>
      </c>
      <c r="J11" t="s">
        <v>41</v>
      </c>
      <c r="K11">
        <v>150</v>
      </c>
      <c r="L11" s="8" t="s">
        <v>47</v>
      </c>
      <c r="M11">
        <v>100</v>
      </c>
      <c r="N11" t="s">
        <v>24</v>
      </c>
      <c r="O11">
        <v>3</v>
      </c>
    </row>
    <row r="12" spans="1:2">
      <c r="A12" s="1" t="s">
        <v>48</v>
      </c>
      <c r="B12" s="2">
        <v>9</v>
      </c>
    </row>
    <row r="13" spans="1:2">
      <c r="A13" s="1" t="s">
        <v>49</v>
      </c>
      <c r="B13" s="2">
        <v>10</v>
      </c>
    </row>
    <row r="14" spans="1:15">
      <c r="A14" s="1" t="s">
        <v>50</v>
      </c>
      <c r="B14" s="2">
        <v>11</v>
      </c>
      <c r="C14" t="s">
        <v>27</v>
      </c>
      <c r="E14" t="s">
        <v>28</v>
      </c>
      <c r="F14" t="s">
        <v>29</v>
      </c>
      <c r="G14" t="s">
        <v>30</v>
      </c>
      <c r="H14" t="s">
        <v>31</v>
      </c>
      <c r="I14" t="s">
        <v>32</v>
      </c>
      <c r="J14" t="s">
        <v>33</v>
      </c>
      <c r="K14" t="s">
        <v>34</v>
      </c>
      <c r="L14" t="s">
        <v>35</v>
      </c>
      <c r="M14" t="s">
        <v>36</v>
      </c>
      <c r="N14" t="s">
        <v>37</v>
      </c>
      <c r="O14" t="s">
        <v>38</v>
      </c>
    </row>
    <row r="15" spans="1:15">
      <c r="A15" s="1" t="s">
        <v>51</v>
      </c>
      <c r="B15" s="2">
        <v>12</v>
      </c>
      <c r="C15">
        <v>53</v>
      </c>
      <c r="E15">
        <v>1</v>
      </c>
      <c r="F15">
        <f>E15*10</f>
        <v>10</v>
      </c>
      <c r="G15">
        <v>60</v>
      </c>
      <c r="H15" s="8" t="s">
        <v>40</v>
      </c>
      <c r="I15">
        <v>5</v>
      </c>
      <c r="J15" t="s">
        <v>41</v>
      </c>
      <c r="K15">
        <v>50</v>
      </c>
      <c r="L15" t="s">
        <v>25</v>
      </c>
      <c r="M15">
        <v>100</v>
      </c>
      <c r="N15" t="s">
        <v>24</v>
      </c>
      <c r="O15">
        <v>1</v>
      </c>
    </row>
    <row r="16" spans="1:15">
      <c r="A16" s="1" t="s">
        <v>52</v>
      </c>
      <c r="B16" s="2">
        <v>13</v>
      </c>
      <c r="C16">
        <v>53</v>
      </c>
      <c r="E16">
        <v>3</v>
      </c>
      <c r="F16">
        <f t="shared" ref="F16:F17" si="1">E16*10</f>
        <v>30</v>
      </c>
      <c r="G16">
        <v>120</v>
      </c>
      <c r="H16" s="12" t="s">
        <v>53</v>
      </c>
      <c r="I16">
        <v>10</v>
      </c>
      <c r="J16" t="s">
        <v>41</v>
      </c>
      <c r="K16">
        <v>100</v>
      </c>
      <c r="L16" t="s">
        <v>44</v>
      </c>
      <c r="M16">
        <v>50</v>
      </c>
      <c r="N16" t="s">
        <v>24</v>
      </c>
      <c r="O16">
        <v>1</v>
      </c>
    </row>
    <row r="17" spans="1:15">
      <c r="A17" s="1" t="s">
        <v>54</v>
      </c>
      <c r="B17" s="2">
        <v>14</v>
      </c>
      <c r="C17">
        <v>53</v>
      </c>
      <c r="E17">
        <v>6</v>
      </c>
      <c r="F17">
        <f t="shared" si="1"/>
        <v>60</v>
      </c>
      <c r="G17">
        <v>180</v>
      </c>
      <c r="H17" s="12" t="s">
        <v>46</v>
      </c>
      <c r="I17">
        <v>10</v>
      </c>
      <c r="J17" t="s">
        <v>41</v>
      </c>
      <c r="K17">
        <v>150</v>
      </c>
      <c r="L17" s="8" t="s">
        <v>47</v>
      </c>
      <c r="M17">
        <v>100</v>
      </c>
      <c r="N17" t="s">
        <v>24</v>
      </c>
      <c r="O17">
        <v>3</v>
      </c>
    </row>
    <row r="18" spans="1:2">
      <c r="A18" s="1" t="s">
        <v>44</v>
      </c>
      <c r="B18" s="2">
        <v>15</v>
      </c>
    </row>
    <row r="19" spans="1:2">
      <c r="A19" s="1" t="s">
        <v>55</v>
      </c>
      <c r="B19" s="2">
        <v>16</v>
      </c>
    </row>
    <row r="20" spans="1:23">
      <c r="A20" s="1" t="s">
        <v>56</v>
      </c>
      <c r="B20" s="2">
        <v>17</v>
      </c>
      <c r="C20" t="s">
        <v>27</v>
      </c>
      <c r="E20" t="s">
        <v>28</v>
      </c>
      <c r="F20" t="s">
        <v>29</v>
      </c>
      <c r="G20" t="s">
        <v>30</v>
      </c>
      <c r="H20" t="s">
        <v>31</v>
      </c>
      <c r="I20" t="s">
        <v>32</v>
      </c>
      <c r="J20" t="s">
        <v>33</v>
      </c>
      <c r="K20" t="s">
        <v>34</v>
      </c>
      <c r="L20" t="s">
        <v>35</v>
      </c>
      <c r="M20" t="s">
        <v>36</v>
      </c>
      <c r="N20" t="s">
        <v>37</v>
      </c>
      <c r="O20" t="s">
        <v>38</v>
      </c>
      <c r="W20" t="s">
        <v>57</v>
      </c>
    </row>
    <row r="21" spans="1:23">
      <c r="A21" s="1" t="s">
        <v>58</v>
      </c>
      <c r="B21" s="2">
        <v>18</v>
      </c>
      <c r="C21">
        <v>70</v>
      </c>
      <c r="E21">
        <v>1</v>
      </c>
      <c r="F21">
        <f>E21*10</f>
        <v>10</v>
      </c>
      <c r="G21">
        <v>68</v>
      </c>
      <c r="H21" s="8" t="s">
        <v>59</v>
      </c>
      <c r="I21">
        <v>1</v>
      </c>
      <c r="J21" t="s">
        <v>41</v>
      </c>
      <c r="K21">
        <v>50</v>
      </c>
      <c r="L21" t="s">
        <v>60</v>
      </c>
      <c r="M21">
        <v>5</v>
      </c>
      <c r="N21" t="s">
        <v>24</v>
      </c>
      <c r="O21">
        <v>1</v>
      </c>
      <c r="S21">
        <v>200</v>
      </c>
      <c r="T21">
        <v>400</v>
      </c>
      <c r="U21">
        <v>50</v>
      </c>
      <c r="V21">
        <v>30</v>
      </c>
      <c r="W21">
        <f>SUM(S21:V21)</f>
        <v>680</v>
      </c>
    </row>
    <row r="22" spans="1:23">
      <c r="A22" s="1" t="s">
        <v>61</v>
      </c>
      <c r="B22" s="2">
        <v>19</v>
      </c>
      <c r="C22">
        <v>70</v>
      </c>
      <c r="E22">
        <v>3</v>
      </c>
      <c r="F22">
        <f t="shared" ref="F22:F23" si="2">E22*10</f>
        <v>30</v>
      </c>
      <c r="G22">
        <v>198</v>
      </c>
      <c r="H22" s="13" t="s">
        <v>62</v>
      </c>
      <c r="I22">
        <v>4</v>
      </c>
      <c r="J22" t="s">
        <v>41</v>
      </c>
      <c r="K22">
        <v>100</v>
      </c>
      <c r="L22" t="s">
        <v>44</v>
      </c>
      <c r="M22">
        <v>50</v>
      </c>
      <c r="N22" t="s">
        <v>24</v>
      </c>
      <c r="O22">
        <v>2</v>
      </c>
      <c r="S22">
        <v>800</v>
      </c>
      <c r="T22">
        <v>1000</v>
      </c>
      <c r="U22">
        <v>100</v>
      </c>
      <c r="V22">
        <v>60</v>
      </c>
      <c r="W22">
        <f>SUM(S22:V22)</f>
        <v>1960</v>
      </c>
    </row>
    <row r="23" spans="1:23">
      <c r="A23" s="1" t="s">
        <v>63</v>
      </c>
      <c r="B23" s="2">
        <v>20</v>
      </c>
      <c r="C23">
        <v>70</v>
      </c>
      <c r="E23">
        <v>6</v>
      </c>
      <c r="F23">
        <f t="shared" si="2"/>
        <v>60</v>
      </c>
      <c r="G23">
        <v>238</v>
      </c>
      <c r="H23" s="13" t="s">
        <v>64</v>
      </c>
      <c r="I23">
        <v>5</v>
      </c>
      <c r="J23" t="s">
        <v>41</v>
      </c>
      <c r="K23">
        <v>150</v>
      </c>
      <c r="L23" t="s">
        <v>65</v>
      </c>
      <c r="M23">
        <v>200</v>
      </c>
      <c r="N23" t="s">
        <v>24</v>
      </c>
      <c r="O23">
        <v>2</v>
      </c>
      <c r="S23">
        <v>1000</v>
      </c>
      <c r="T23">
        <v>1000</v>
      </c>
      <c r="U23">
        <v>150</v>
      </c>
      <c r="V23">
        <v>60</v>
      </c>
      <c r="W23">
        <f>SUM(S23:V23)</f>
        <v>2210</v>
      </c>
    </row>
    <row r="24" spans="1:2">
      <c r="A24" s="1" t="s">
        <v>66</v>
      </c>
      <c r="B24" s="2">
        <v>21</v>
      </c>
    </row>
    <row r="25" spans="1:2">
      <c r="A25" s="1" t="s">
        <v>60</v>
      </c>
      <c r="B25" s="2">
        <v>22</v>
      </c>
    </row>
    <row r="26" spans="1:2">
      <c r="A26" s="1" t="s">
        <v>67</v>
      </c>
      <c r="B26" s="2">
        <v>23</v>
      </c>
    </row>
    <row r="27" spans="1:23">
      <c r="A27" s="1" t="s">
        <v>68</v>
      </c>
      <c r="B27" s="2">
        <v>24</v>
      </c>
      <c r="C27" t="s">
        <v>27</v>
      </c>
      <c r="E27" t="s">
        <v>28</v>
      </c>
      <c r="F27" t="s">
        <v>29</v>
      </c>
      <c r="G27" t="s">
        <v>30</v>
      </c>
      <c r="H27" t="s">
        <v>31</v>
      </c>
      <c r="I27" t="s">
        <v>32</v>
      </c>
      <c r="J27" t="s">
        <v>33</v>
      </c>
      <c r="K27" t="s">
        <v>34</v>
      </c>
      <c r="L27" t="s">
        <v>35</v>
      </c>
      <c r="M27" t="s">
        <v>36</v>
      </c>
      <c r="N27" t="s">
        <v>37</v>
      </c>
      <c r="O27" t="s">
        <v>38</v>
      </c>
      <c r="W27" t="s">
        <v>57</v>
      </c>
    </row>
    <row r="28" spans="1:23">
      <c r="A28" s="1" t="s">
        <v>69</v>
      </c>
      <c r="B28" s="2">
        <v>25</v>
      </c>
      <c r="C28">
        <v>100</v>
      </c>
      <c r="E28">
        <v>1</v>
      </c>
      <c r="F28">
        <f>E28*10</f>
        <v>10</v>
      </c>
      <c r="G28">
        <v>68</v>
      </c>
      <c r="H28" s="13" t="s">
        <v>59</v>
      </c>
      <c r="I28">
        <v>1</v>
      </c>
      <c r="J28" t="s">
        <v>41</v>
      </c>
      <c r="K28">
        <v>50</v>
      </c>
      <c r="L28" t="s">
        <v>60</v>
      </c>
      <c r="M28">
        <v>5</v>
      </c>
      <c r="N28" t="s">
        <v>24</v>
      </c>
      <c r="O28">
        <v>1</v>
      </c>
      <c r="S28">
        <v>200</v>
      </c>
      <c r="T28">
        <v>400</v>
      </c>
      <c r="U28">
        <v>50</v>
      </c>
      <c r="V28">
        <v>30</v>
      </c>
      <c r="W28">
        <f>SUM(S28:V28)</f>
        <v>680</v>
      </c>
    </row>
    <row r="29" spans="1:23">
      <c r="A29" s="1" t="s">
        <v>70</v>
      </c>
      <c r="B29" s="2">
        <v>26</v>
      </c>
      <c r="C29">
        <v>100</v>
      </c>
      <c r="E29">
        <v>3</v>
      </c>
      <c r="F29">
        <f t="shared" ref="F29:F30" si="3">E29*10</f>
        <v>30</v>
      </c>
      <c r="G29">
        <v>198</v>
      </c>
      <c r="H29" s="8" t="s">
        <v>62</v>
      </c>
      <c r="I29">
        <v>4</v>
      </c>
      <c r="J29" t="s">
        <v>41</v>
      </c>
      <c r="K29">
        <v>100</v>
      </c>
      <c r="L29" t="s">
        <v>44</v>
      </c>
      <c r="M29">
        <v>50</v>
      </c>
      <c r="N29" t="s">
        <v>24</v>
      </c>
      <c r="O29">
        <v>2</v>
      </c>
      <c r="S29">
        <v>800</v>
      </c>
      <c r="T29">
        <v>1000</v>
      </c>
      <c r="U29">
        <v>100</v>
      </c>
      <c r="V29">
        <v>60</v>
      </c>
      <c r="W29">
        <f>SUM(S29:V29)</f>
        <v>1960</v>
      </c>
    </row>
    <row r="30" spans="1:23">
      <c r="A30" s="1" t="s">
        <v>71</v>
      </c>
      <c r="B30" s="2">
        <v>27</v>
      </c>
      <c r="C30">
        <v>100</v>
      </c>
      <c r="E30">
        <v>6</v>
      </c>
      <c r="F30">
        <f t="shared" si="3"/>
        <v>60</v>
      </c>
      <c r="G30">
        <v>238</v>
      </c>
      <c r="H30" s="14" t="s">
        <v>72</v>
      </c>
      <c r="I30">
        <v>5</v>
      </c>
      <c r="J30" t="s">
        <v>41</v>
      </c>
      <c r="K30">
        <v>150</v>
      </c>
      <c r="L30" t="s">
        <v>65</v>
      </c>
      <c r="M30">
        <v>200</v>
      </c>
      <c r="N30" t="s">
        <v>24</v>
      </c>
      <c r="O30">
        <v>2</v>
      </c>
      <c r="S30">
        <v>1000</v>
      </c>
      <c r="T30">
        <v>1000</v>
      </c>
      <c r="U30">
        <v>150</v>
      </c>
      <c r="V30">
        <v>60</v>
      </c>
      <c r="W30">
        <f>SUM(S30:V30)</f>
        <v>2210</v>
      </c>
    </row>
    <row r="31" spans="1:2">
      <c r="A31" s="1" t="s">
        <v>73</v>
      </c>
      <c r="B31" s="2">
        <v>28</v>
      </c>
    </row>
    <row r="32" spans="1:2">
      <c r="A32" s="1" t="s">
        <v>74</v>
      </c>
      <c r="B32" s="2">
        <v>29</v>
      </c>
    </row>
    <row r="33" spans="1:4">
      <c r="A33" s="1" t="s">
        <v>75</v>
      </c>
      <c r="B33" s="2">
        <v>30</v>
      </c>
      <c r="D33" s="15" t="s">
        <v>76</v>
      </c>
    </row>
    <row r="34" spans="1:7">
      <c r="A34" s="1" t="s">
        <v>77</v>
      </c>
      <c r="B34" s="2">
        <v>32</v>
      </c>
      <c r="E34" s="16"/>
      <c r="F34" s="17" t="s">
        <v>78</v>
      </c>
      <c r="G34" s="17" t="s">
        <v>79</v>
      </c>
    </row>
    <row r="35" spans="1:7">
      <c r="A35" s="1" t="s">
        <v>80</v>
      </c>
      <c r="B35" s="2">
        <v>33</v>
      </c>
      <c r="E35" s="17" t="s">
        <v>81</v>
      </c>
      <c r="F35" s="16">
        <f>20</f>
        <v>20</v>
      </c>
      <c r="G35" s="16">
        <f>G28/E28</f>
        <v>68</v>
      </c>
    </row>
    <row r="36" spans="1:7">
      <c r="A36" s="1" t="s">
        <v>82</v>
      </c>
      <c r="B36" s="2">
        <v>34</v>
      </c>
      <c r="E36" s="17" t="s">
        <v>83</v>
      </c>
      <c r="F36" s="16">
        <f>20*4/3</f>
        <v>26.6666666666667</v>
      </c>
      <c r="G36" s="16">
        <f t="shared" ref="G36:G37" si="4">G29/E29</f>
        <v>66</v>
      </c>
    </row>
    <row r="37" spans="1:7">
      <c r="A37" s="1" t="s">
        <v>84</v>
      </c>
      <c r="B37" s="2">
        <v>35</v>
      </c>
      <c r="E37" s="17" t="s">
        <v>85</v>
      </c>
      <c r="F37" s="16">
        <f>5*20/6</f>
        <v>16.6666666666667</v>
      </c>
      <c r="G37" s="16">
        <f t="shared" si="4"/>
        <v>39.6666666666667</v>
      </c>
    </row>
    <row r="38" spans="1:2">
      <c r="A38" s="1" t="s">
        <v>86</v>
      </c>
      <c r="B38" s="2">
        <v>36</v>
      </c>
    </row>
    <row r="39" spans="1:2">
      <c r="A39" s="1" t="s">
        <v>87</v>
      </c>
      <c r="B39" s="2">
        <v>37</v>
      </c>
    </row>
    <row r="40" spans="1:2">
      <c r="A40" s="1" t="s">
        <v>88</v>
      </c>
      <c r="B40" s="2">
        <v>38</v>
      </c>
    </row>
    <row r="41" spans="1:2">
      <c r="A41" s="1" t="s">
        <v>89</v>
      </c>
      <c r="B41" s="2">
        <v>39</v>
      </c>
    </row>
    <row r="42" spans="1:2">
      <c r="A42" s="18" t="s">
        <v>90</v>
      </c>
      <c r="B42" s="19">
        <v>40</v>
      </c>
    </row>
    <row r="43" spans="1:8">
      <c r="A43" s="18" t="s">
        <v>91</v>
      </c>
      <c r="B43" s="19">
        <v>41</v>
      </c>
      <c r="D43" t="s">
        <v>40</v>
      </c>
      <c r="E43">
        <f>VLOOKUP(D43,A:B,2,0)</f>
        <v>2036</v>
      </c>
      <c r="G43" t="s">
        <v>25</v>
      </c>
      <c r="H43">
        <f>VLOOKUP(G43,A:B,2,0)</f>
        <v>2</v>
      </c>
    </row>
    <row r="44" spans="1:8">
      <c r="A44" s="18" t="s">
        <v>92</v>
      </c>
      <c r="B44" s="19">
        <v>42</v>
      </c>
      <c r="D44" t="s">
        <v>60</v>
      </c>
      <c r="E44">
        <f t="shared" ref="E44:E64" si="5">VLOOKUP(D44,A:B,2,0)</f>
        <v>22</v>
      </c>
      <c r="G44" t="s">
        <v>44</v>
      </c>
      <c r="H44">
        <f t="shared" ref="H44:H64" si="6">VLOOKUP(G44,A:B,2,0)</f>
        <v>15</v>
      </c>
    </row>
    <row r="45" spans="1:8">
      <c r="A45" s="18" t="s">
        <v>93</v>
      </c>
      <c r="B45" s="19">
        <v>43</v>
      </c>
      <c r="D45" t="s">
        <v>94</v>
      </c>
      <c r="E45">
        <f t="shared" si="5"/>
        <v>2054</v>
      </c>
      <c r="G45" s="8" t="s">
        <v>50</v>
      </c>
      <c r="H45">
        <f t="shared" si="6"/>
        <v>11</v>
      </c>
    </row>
    <row r="46" spans="1:8">
      <c r="A46" s="18" t="s">
        <v>95</v>
      </c>
      <c r="B46" s="19">
        <v>44</v>
      </c>
      <c r="E46" t="e">
        <f t="shared" si="5"/>
        <v>#N/A</v>
      </c>
      <c r="H46" t="e">
        <f t="shared" si="6"/>
        <v>#N/A</v>
      </c>
    </row>
    <row r="47" spans="1:8">
      <c r="A47" s="18" t="s">
        <v>96</v>
      </c>
      <c r="B47" s="19">
        <v>45</v>
      </c>
      <c r="E47" t="e">
        <f t="shared" si="5"/>
        <v>#N/A</v>
      </c>
      <c r="H47" t="e">
        <f t="shared" si="6"/>
        <v>#N/A</v>
      </c>
    </row>
    <row r="48" spans="1:8">
      <c r="A48" s="18" t="s">
        <v>97</v>
      </c>
      <c r="B48" s="19">
        <v>46</v>
      </c>
      <c r="G48" t="s">
        <v>35</v>
      </c>
      <c r="H48" t="e">
        <f t="shared" si="6"/>
        <v>#N/A</v>
      </c>
    </row>
    <row r="49" spans="1:8">
      <c r="A49" s="1" t="s">
        <v>98</v>
      </c>
      <c r="B49" s="2">
        <v>47</v>
      </c>
      <c r="D49" t="s">
        <v>40</v>
      </c>
      <c r="E49">
        <f t="shared" si="5"/>
        <v>2036</v>
      </c>
      <c r="G49" t="s">
        <v>25</v>
      </c>
      <c r="H49">
        <f t="shared" si="6"/>
        <v>2</v>
      </c>
    </row>
    <row r="50" spans="1:8">
      <c r="A50" s="1" t="s">
        <v>99</v>
      </c>
      <c r="B50" s="2">
        <v>48</v>
      </c>
      <c r="D50" t="s">
        <v>53</v>
      </c>
      <c r="E50">
        <f t="shared" si="5"/>
        <v>2069</v>
      </c>
      <c r="G50" t="s">
        <v>44</v>
      </c>
      <c r="H50">
        <f t="shared" si="6"/>
        <v>15</v>
      </c>
    </row>
    <row r="51" spans="1:8">
      <c r="A51" s="1" t="s">
        <v>100</v>
      </c>
      <c r="B51" s="2">
        <v>49</v>
      </c>
      <c r="D51" t="s">
        <v>94</v>
      </c>
      <c r="E51">
        <f t="shared" si="5"/>
        <v>2054</v>
      </c>
      <c r="G51" s="8" t="s">
        <v>50</v>
      </c>
      <c r="H51">
        <f t="shared" si="6"/>
        <v>11</v>
      </c>
    </row>
    <row r="52" spans="1:8">
      <c r="A52" s="1" t="s">
        <v>101</v>
      </c>
      <c r="B52" s="2">
        <v>50</v>
      </c>
      <c r="E52" t="e">
        <f t="shared" si="5"/>
        <v>#N/A</v>
      </c>
      <c r="H52" t="e">
        <f t="shared" si="6"/>
        <v>#N/A</v>
      </c>
    </row>
    <row r="53" spans="1:8">
      <c r="A53" s="1" t="s">
        <v>102</v>
      </c>
      <c r="B53" s="2">
        <v>51</v>
      </c>
      <c r="E53" t="e">
        <f t="shared" si="5"/>
        <v>#N/A</v>
      </c>
      <c r="H53" t="e">
        <f t="shared" si="6"/>
        <v>#N/A</v>
      </c>
    </row>
    <row r="54" spans="1:8">
      <c r="A54" s="1" t="s">
        <v>103</v>
      </c>
      <c r="B54" s="2">
        <v>52</v>
      </c>
      <c r="G54" t="s">
        <v>35</v>
      </c>
      <c r="H54" t="e">
        <f t="shared" si="6"/>
        <v>#N/A</v>
      </c>
    </row>
    <row r="55" spans="1:8">
      <c r="A55" s="1" t="s">
        <v>59</v>
      </c>
      <c r="B55" s="2">
        <v>53</v>
      </c>
      <c r="D55" t="s">
        <v>59</v>
      </c>
      <c r="E55">
        <f t="shared" si="5"/>
        <v>53</v>
      </c>
      <c r="G55" t="s">
        <v>60</v>
      </c>
      <c r="H55">
        <f t="shared" si="6"/>
        <v>22</v>
      </c>
    </row>
    <row r="56" spans="1:8">
      <c r="A56" s="1" t="s">
        <v>104</v>
      </c>
      <c r="B56" s="2">
        <v>54</v>
      </c>
      <c r="D56" t="s">
        <v>62</v>
      </c>
      <c r="E56">
        <f t="shared" si="5"/>
        <v>2005</v>
      </c>
      <c r="G56" t="s">
        <v>44</v>
      </c>
      <c r="H56">
        <f t="shared" si="6"/>
        <v>15</v>
      </c>
    </row>
    <row r="57" spans="1:8">
      <c r="A57" s="1" t="s">
        <v>105</v>
      </c>
      <c r="B57" s="2">
        <v>55</v>
      </c>
      <c r="D57" t="s">
        <v>64</v>
      </c>
      <c r="E57">
        <f t="shared" si="5"/>
        <v>2083</v>
      </c>
      <c r="G57" t="s">
        <v>106</v>
      </c>
      <c r="H57">
        <f t="shared" si="6"/>
        <v>56</v>
      </c>
    </row>
    <row r="58" spans="1:8">
      <c r="A58" s="1" t="s">
        <v>106</v>
      </c>
      <c r="B58" s="2">
        <v>56</v>
      </c>
      <c r="E58" t="e">
        <f t="shared" si="5"/>
        <v>#N/A</v>
      </c>
      <c r="H58" t="e">
        <f t="shared" si="6"/>
        <v>#N/A</v>
      </c>
    </row>
    <row r="59" spans="1:8">
      <c r="A59" s="1" t="s">
        <v>107</v>
      </c>
      <c r="B59" s="2">
        <v>57</v>
      </c>
      <c r="E59" t="e">
        <f t="shared" si="5"/>
        <v>#N/A</v>
      </c>
      <c r="H59" t="e">
        <f t="shared" si="6"/>
        <v>#N/A</v>
      </c>
    </row>
    <row r="60" spans="1:8">
      <c r="A60" s="1" t="s">
        <v>108</v>
      </c>
      <c r="B60" s="2">
        <v>58</v>
      </c>
      <c r="E60" t="e">
        <f t="shared" si="5"/>
        <v>#N/A</v>
      </c>
      <c r="H60" t="e">
        <f t="shared" si="6"/>
        <v>#N/A</v>
      </c>
    </row>
    <row r="61" spans="1:8">
      <c r="A61" s="1" t="s">
        <v>109</v>
      </c>
      <c r="B61" s="2">
        <v>59</v>
      </c>
      <c r="G61" t="s">
        <v>35</v>
      </c>
      <c r="H61" t="e">
        <f t="shared" si="6"/>
        <v>#N/A</v>
      </c>
    </row>
    <row r="62" spans="1:8">
      <c r="A62" s="1" t="s">
        <v>110</v>
      </c>
      <c r="B62" s="2">
        <v>60</v>
      </c>
      <c r="D62" t="s">
        <v>59</v>
      </c>
      <c r="E62">
        <f t="shared" si="5"/>
        <v>53</v>
      </c>
      <c r="G62" t="s">
        <v>60</v>
      </c>
      <c r="H62">
        <f t="shared" si="6"/>
        <v>22</v>
      </c>
    </row>
    <row r="63" spans="1:8">
      <c r="A63" s="1" t="s">
        <v>111</v>
      </c>
      <c r="B63" s="2">
        <v>61</v>
      </c>
      <c r="D63" t="s">
        <v>62</v>
      </c>
      <c r="E63">
        <f t="shared" si="5"/>
        <v>2005</v>
      </c>
      <c r="G63" t="s">
        <v>44</v>
      </c>
      <c r="H63">
        <f t="shared" si="6"/>
        <v>15</v>
      </c>
    </row>
    <row r="64" spans="1:8">
      <c r="A64" s="1" t="s">
        <v>112</v>
      </c>
      <c r="B64" s="2">
        <v>62</v>
      </c>
      <c r="D64" t="s">
        <v>72</v>
      </c>
      <c r="E64">
        <f t="shared" si="5"/>
        <v>2091</v>
      </c>
      <c r="G64" t="s">
        <v>106</v>
      </c>
      <c r="H64">
        <f t="shared" si="6"/>
        <v>56</v>
      </c>
    </row>
    <row r="65" spans="1:2">
      <c r="A65" s="1" t="s">
        <v>113</v>
      </c>
      <c r="B65" s="2">
        <v>63</v>
      </c>
    </row>
    <row r="66" spans="1:2">
      <c r="A66" s="1" t="s">
        <v>114</v>
      </c>
      <c r="B66" s="2">
        <v>64</v>
      </c>
    </row>
    <row r="67" spans="1:2">
      <c r="A67" s="1" t="s">
        <v>115</v>
      </c>
      <c r="B67" s="2">
        <v>65</v>
      </c>
    </row>
    <row r="68" spans="1:2">
      <c r="A68" s="1" t="s">
        <v>116</v>
      </c>
      <c r="B68" s="2">
        <v>66</v>
      </c>
    </row>
    <row r="69" spans="1:2">
      <c r="A69" s="1" t="s">
        <v>117</v>
      </c>
      <c r="B69" s="2">
        <v>67</v>
      </c>
    </row>
    <row r="70" spans="1:2">
      <c r="A70" s="1" t="s">
        <v>118</v>
      </c>
      <c r="B70" s="2">
        <v>68</v>
      </c>
    </row>
    <row r="71" spans="1:2">
      <c r="A71" s="1" t="s">
        <v>119</v>
      </c>
      <c r="B71" s="2">
        <v>69</v>
      </c>
    </row>
    <row r="72" spans="1:2">
      <c r="A72" s="1" t="s">
        <v>120</v>
      </c>
      <c r="B72" s="2">
        <v>70</v>
      </c>
    </row>
    <row r="73" spans="1:2">
      <c r="A73" s="1" t="s">
        <v>121</v>
      </c>
      <c r="B73" s="2">
        <v>71</v>
      </c>
    </row>
    <row r="74" spans="1:2">
      <c r="A74" s="1" t="s">
        <v>122</v>
      </c>
      <c r="B74" s="2">
        <v>72</v>
      </c>
    </row>
    <row r="75" spans="1:2">
      <c r="A75" s="1" t="s">
        <v>123</v>
      </c>
      <c r="B75" s="2">
        <v>73</v>
      </c>
    </row>
    <row r="76" spans="1:2">
      <c r="A76" s="1" t="s">
        <v>124</v>
      </c>
      <c r="B76" s="2">
        <v>74</v>
      </c>
    </row>
    <row r="77" spans="1:2">
      <c r="A77" s="1" t="s">
        <v>125</v>
      </c>
      <c r="B77" s="2">
        <v>75</v>
      </c>
    </row>
    <row r="78" spans="1:2">
      <c r="A78" s="1" t="s">
        <v>126</v>
      </c>
      <c r="B78" s="2">
        <v>77</v>
      </c>
    </row>
    <row r="79" spans="1:2">
      <c r="A79" s="1" t="s">
        <v>127</v>
      </c>
      <c r="B79" s="2">
        <v>78</v>
      </c>
    </row>
    <row r="80" spans="1:2">
      <c r="A80" s="1" t="s">
        <v>128</v>
      </c>
      <c r="B80" s="2">
        <v>79</v>
      </c>
    </row>
    <row r="81" spans="1:2">
      <c r="A81" s="1" t="s">
        <v>129</v>
      </c>
      <c r="B81" s="2">
        <v>80</v>
      </c>
    </row>
    <row r="82" spans="1:2">
      <c r="A82" s="1" t="s">
        <v>129</v>
      </c>
      <c r="B82" s="2">
        <v>81</v>
      </c>
    </row>
    <row r="83" spans="1:2">
      <c r="A83" s="1" t="s">
        <v>130</v>
      </c>
      <c r="B83" s="2">
        <v>82</v>
      </c>
    </row>
    <row r="84" spans="1:2">
      <c r="A84" s="18" t="s">
        <v>131</v>
      </c>
      <c r="B84" s="19">
        <v>83</v>
      </c>
    </row>
    <row r="85" spans="1:2">
      <c r="A85" s="18" t="s">
        <v>132</v>
      </c>
      <c r="B85" s="19">
        <v>84</v>
      </c>
    </row>
    <row r="86" spans="1:2">
      <c r="A86" s="18" t="s">
        <v>133</v>
      </c>
      <c r="B86" s="19">
        <v>85</v>
      </c>
    </row>
    <row r="87" spans="1:2">
      <c r="A87" s="18" t="s">
        <v>134</v>
      </c>
      <c r="B87" s="19">
        <v>86</v>
      </c>
    </row>
    <row r="88" spans="1:2">
      <c r="A88" s="18" t="s">
        <v>135</v>
      </c>
      <c r="B88" s="19">
        <v>87</v>
      </c>
    </row>
    <row r="89" spans="1:2">
      <c r="A89" s="1" t="s">
        <v>136</v>
      </c>
      <c r="B89" s="2">
        <v>88</v>
      </c>
    </row>
    <row r="90" spans="1:2">
      <c r="A90" s="1" t="s">
        <v>129</v>
      </c>
      <c r="B90" s="2">
        <v>89</v>
      </c>
    </row>
    <row r="91" spans="1:2">
      <c r="A91" s="1" t="s">
        <v>137</v>
      </c>
      <c r="B91" s="2">
        <v>90</v>
      </c>
    </row>
    <row r="92" spans="1:2">
      <c r="A92" s="1" t="s">
        <v>138</v>
      </c>
      <c r="B92" s="2">
        <v>91</v>
      </c>
    </row>
    <row r="93" spans="1:2">
      <c r="A93" s="1" t="s">
        <v>139</v>
      </c>
      <c r="B93" s="2">
        <v>92</v>
      </c>
    </row>
    <row r="94" spans="1:2">
      <c r="A94" s="1" t="s">
        <v>140</v>
      </c>
      <c r="B94" s="2">
        <v>93</v>
      </c>
    </row>
    <row r="95" spans="1:2">
      <c r="A95" s="1" t="s">
        <v>141</v>
      </c>
      <c r="B95" s="2">
        <v>94</v>
      </c>
    </row>
    <row r="96" spans="1:2">
      <c r="A96" s="1" t="s">
        <v>142</v>
      </c>
      <c r="B96" s="2">
        <v>95</v>
      </c>
    </row>
    <row r="97" spans="1:2">
      <c r="A97" s="1" t="s">
        <v>143</v>
      </c>
      <c r="B97" s="2">
        <v>96</v>
      </c>
    </row>
    <row r="98" spans="1:2">
      <c r="A98" s="1" t="s">
        <v>144</v>
      </c>
      <c r="B98" s="2">
        <v>97</v>
      </c>
    </row>
    <row r="99" spans="1:2">
      <c r="A99" s="1" t="s">
        <v>145</v>
      </c>
      <c r="B99" s="2">
        <v>98</v>
      </c>
    </row>
    <row r="100" spans="1:2">
      <c r="A100" s="1" t="s">
        <v>146</v>
      </c>
      <c r="B100" s="2">
        <v>99</v>
      </c>
    </row>
    <row r="101" spans="1:2">
      <c r="A101" s="1" t="s">
        <v>147</v>
      </c>
      <c r="B101" s="2">
        <v>100</v>
      </c>
    </row>
    <row r="102" spans="1:2">
      <c r="A102" s="1" t="s">
        <v>148</v>
      </c>
      <c r="B102" s="2">
        <v>101</v>
      </c>
    </row>
    <row r="103" spans="1:2">
      <c r="A103" s="1" t="s">
        <v>149</v>
      </c>
      <c r="B103" s="2">
        <v>102</v>
      </c>
    </row>
    <row r="104" spans="1:2">
      <c r="A104" s="1" t="s">
        <v>150</v>
      </c>
      <c r="B104" s="2">
        <v>103</v>
      </c>
    </row>
    <row r="105" spans="1:2">
      <c r="A105" s="1" t="s">
        <v>151</v>
      </c>
      <c r="B105" s="2">
        <v>104</v>
      </c>
    </row>
    <row r="106" spans="1:2">
      <c r="A106" s="1" t="s">
        <v>152</v>
      </c>
      <c r="B106" s="2">
        <v>105</v>
      </c>
    </row>
    <row r="107" spans="1:2">
      <c r="A107" s="20" t="s">
        <v>153</v>
      </c>
      <c r="B107" s="21">
        <v>106</v>
      </c>
    </row>
    <row r="108" spans="1:2">
      <c r="A108" s="20" t="s">
        <v>154</v>
      </c>
      <c r="B108" s="21">
        <v>107</v>
      </c>
    </row>
    <row r="109" spans="1:2">
      <c r="A109" s="20" t="s">
        <v>155</v>
      </c>
      <c r="B109" s="21">
        <v>108</v>
      </c>
    </row>
    <row r="110" spans="1:2">
      <c r="A110" s="22" t="s">
        <v>156</v>
      </c>
      <c r="B110" s="23">
        <v>109</v>
      </c>
    </row>
    <row r="111" spans="1:2">
      <c r="A111" s="22" t="s">
        <v>157</v>
      </c>
      <c r="B111" s="23">
        <v>110</v>
      </c>
    </row>
    <row r="112" spans="1:2">
      <c r="A112" s="22" t="s">
        <v>158</v>
      </c>
      <c r="B112" s="23">
        <v>111</v>
      </c>
    </row>
    <row r="113" spans="1:2">
      <c r="A113" s="22" t="s">
        <v>159</v>
      </c>
      <c r="B113" s="23">
        <v>112</v>
      </c>
    </row>
    <row r="114" spans="1:2">
      <c r="A114" s="22" t="s">
        <v>160</v>
      </c>
      <c r="B114" s="23">
        <v>113</v>
      </c>
    </row>
    <row r="115" spans="1:2">
      <c r="A115" s="22" t="s">
        <v>161</v>
      </c>
      <c r="B115" s="23">
        <v>114</v>
      </c>
    </row>
    <row r="116" spans="1:2">
      <c r="A116" s="22" t="s">
        <v>162</v>
      </c>
      <c r="B116" s="23">
        <v>115</v>
      </c>
    </row>
    <row r="117" spans="1:2">
      <c r="A117" s="1" t="s">
        <v>163</v>
      </c>
      <c r="B117" s="2">
        <v>116</v>
      </c>
    </row>
    <row r="118" spans="1:2">
      <c r="A118" s="1" t="s">
        <v>164</v>
      </c>
      <c r="B118" s="2">
        <v>117</v>
      </c>
    </row>
    <row r="119" spans="1:2">
      <c r="A119" s="22" t="s">
        <v>165</v>
      </c>
      <c r="B119" s="23">
        <v>118</v>
      </c>
    </row>
    <row r="120" spans="1:2">
      <c r="A120" s="22" t="s">
        <v>166</v>
      </c>
      <c r="B120" s="23">
        <v>119</v>
      </c>
    </row>
    <row r="121" spans="1:2">
      <c r="A121" s="1" t="s">
        <v>167</v>
      </c>
      <c r="B121" s="23">
        <v>127</v>
      </c>
    </row>
    <row r="122" spans="1:2">
      <c r="A122" s="1" t="s">
        <v>168</v>
      </c>
      <c r="B122" s="23">
        <v>128</v>
      </c>
    </row>
    <row r="123" spans="1:2">
      <c r="A123" s="1" t="s">
        <v>169</v>
      </c>
      <c r="B123" s="23">
        <v>129</v>
      </c>
    </row>
    <row r="124" spans="1:2">
      <c r="A124" s="1" t="s">
        <v>170</v>
      </c>
      <c r="B124" s="23">
        <v>130</v>
      </c>
    </row>
    <row r="125" spans="1:2">
      <c r="A125" s="1" t="s">
        <v>171</v>
      </c>
      <c r="B125" s="23">
        <v>131</v>
      </c>
    </row>
    <row r="126" spans="1:2">
      <c r="A126" s="1" t="s">
        <v>172</v>
      </c>
      <c r="B126" s="23">
        <v>132</v>
      </c>
    </row>
    <row r="127" spans="1:2">
      <c r="A127" s="1" t="s">
        <v>173</v>
      </c>
      <c r="B127" s="23">
        <v>133</v>
      </c>
    </row>
    <row r="128" spans="1:2">
      <c r="A128" s="22" t="s">
        <v>174</v>
      </c>
      <c r="B128" s="23">
        <v>134</v>
      </c>
    </row>
    <row r="129" spans="1:2">
      <c r="A129" s="22" t="s">
        <v>175</v>
      </c>
      <c r="B129" s="23">
        <v>135</v>
      </c>
    </row>
    <row r="130" spans="1:2">
      <c r="A130" s="22" t="s">
        <v>176</v>
      </c>
      <c r="B130" s="23">
        <v>136</v>
      </c>
    </row>
    <row r="131" spans="1:2">
      <c r="A131" s="22" t="s">
        <v>177</v>
      </c>
      <c r="B131" s="23">
        <v>137</v>
      </c>
    </row>
    <row r="132" spans="1:2">
      <c r="A132" s="22" t="s">
        <v>178</v>
      </c>
      <c r="B132" s="23">
        <v>138</v>
      </c>
    </row>
    <row r="133" spans="1:2">
      <c r="A133" s="22" t="s">
        <v>179</v>
      </c>
      <c r="B133" s="23">
        <v>139</v>
      </c>
    </row>
    <row r="134" spans="1:2">
      <c r="A134" s="1" t="s">
        <v>180</v>
      </c>
      <c r="B134" s="2">
        <v>140</v>
      </c>
    </row>
    <row r="135" spans="1:2">
      <c r="A135" s="24" t="s">
        <v>181</v>
      </c>
      <c r="B135" s="23">
        <v>141</v>
      </c>
    </row>
    <row r="136" spans="1:2">
      <c r="A136" s="24" t="s">
        <v>182</v>
      </c>
      <c r="B136" s="23">
        <v>142</v>
      </c>
    </row>
    <row r="137" spans="1:2">
      <c r="A137" s="24" t="s">
        <v>183</v>
      </c>
      <c r="B137" s="23">
        <v>143</v>
      </c>
    </row>
    <row r="138" spans="1:2">
      <c r="A138" s="18" t="s">
        <v>184</v>
      </c>
      <c r="B138" s="23">
        <v>144</v>
      </c>
    </row>
    <row r="139" spans="1:2">
      <c r="A139" s="18" t="s">
        <v>185</v>
      </c>
      <c r="B139" s="23">
        <v>145</v>
      </c>
    </row>
    <row r="140" spans="1:2">
      <c r="A140" s="18" t="s">
        <v>186</v>
      </c>
      <c r="B140" s="23">
        <v>146</v>
      </c>
    </row>
    <row r="141" spans="1:2">
      <c r="A141" s="18" t="s">
        <v>187</v>
      </c>
      <c r="B141" s="23">
        <v>147</v>
      </c>
    </row>
    <row r="142" spans="1:2">
      <c r="A142" s="18" t="s">
        <v>188</v>
      </c>
      <c r="B142" s="23">
        <v>148</v>
      </c>
    </row>
    <row r="143" spans="1:2">
      <c r="A143" s="18" t="s">
        <v>189</v>
      </c>
      <c r="B143" s="23">
        <v>149</v>
      </c>
    </row>
    <row r="144" spans="1:2">
      <c r="A144" s="18" t="s">
        <v>190</v>
      </c>
      <c r="B144" s="23">
        <v>150</v>
      </c>
    </row>
    <row r="145" spans="1:2">
      <c r="A145" s="18" t="s">
        <v>191</v>
      </c>
      <c r="B145" s="23">
        <v>151</v>
      </c>
    </row>
    <row r="146" spans="1:2">
      <c r="A146" s="18" t="s">
        <v>192</v>
      </c>
      <c r="B146" s="23">
        <v>152</v>
      </c>
    </row>
    <row r="147" spans="1:2">
      <c r="A147" s="18" t="s">
        <v>193</v>
      </c>
      <c r="B147" s="23">
        <v>153</v>
      </c>
    </row>
    <row r="148" spans="1:2">
      <c r="A148" s="18" t="s">
        <v>194</v>
      </c>
      <c r="B148" s="23">
        <v>154</v>
      </c>
    </row>
    <row r="149" spans="1:2">
      <c r="A149" s="18" t="s">
        <v>195</v>
      </c>
      <c r="B149" s="23">
        <v>155</v>
      </c>
    </row>
    <row r="150" spans="1:2">
      <c r="A150" s="1" t="s">
        <v>196</v>
      </c>
      <c r="B150" s="2">
        <v>156</v>
      </c>
    </row>
    <row r="151" spans="1:2">
      <c r="A151" s="1" t="s">
        <v>197</v>
      </c>
      <c r="B151" s="2">
        <v>157</v>
      </c>
    </row>
    <row r="152" spans="1:2">
      <c r="A152" s="22" t="s">
        <v>177</v>
      </c>
      <c r="B152" s="25">
        <v>158</v>
      </c>
    </row>
    <row r="153" spans="1:2">
      <c r="A153" s="22" t="s">
        <v>178</v>
      </c>
      <c r="B153" s="25">
        <v>159</v>
      </c>
    </row>
    <row r="154" spans="1:2">
      <c r="A154" s="22" t="s">
        <v>179</v>
      </c>
      <c r="B154" s="25">
        <v>160</v>
      </c>
    </row>
    <row r="155" spans="1:2">
      <c r="A155" s="1" t="s">
        <v>198</v>
      </c>
      <c r="B155" s="2">
        <v>161</v>
      </c>
    </row>
    <row r="156" spans="1:2">
      <c r="A156" s="1" t="s">
        <v>199</v>
      </c>
      <c r="B156" s="2">
        <v>162</v>
      </c>
    </row>
    <row r="157" spans="1:2">
      <c r="A157" s="26" t="s">
        <v>200</v>
      </c>
      <c r="B157" s="2">
        <v>2001</v>
      </c>
    </row>
    <row r="158" spans="1:2">
      <c r="A158" s="26" t="s">
        <v>201</v>
      </c>
      <c r="B158" s="2">
        <v>2002</v>
      </c>
    </row>
    <row r="159" spans="1:2">
      <c r="A159" s="26" t="s">
        <v>202</v>
      </c>
      <c r="B159" s="2">
        <v>2003</v>
      </c>
    </row>
    <row r="160" spans="1:2">
      <c r="A160" s="26" t="s">
        <v>203</v>
      </c>
      <c r="B160" s="2">
        <v>2004</v>
      </c>
    </row>
    <row r="161" spans="1:2">
      <c r="A161" s="26" t="s">
        <v>62</v>
      </c>
      <c r="B161" s="2">
        <v>2005</v>
      </c>
    </row>
    <row r="162" spans="1:2">
      <c r="A162" s="26" t="s">
        <v>204</v>
      </c>
      <c r="B162" s="2">
        <v>2006</v>
      </c>
    </row>
    <row r="163" spans="1:2">
      <c r="A163" s="26" t="s">
        <v>205</v>
      </c>
      <c r="B163" s="2">
        <v>2007</v>
      </c>
    </row>
    <row r="164" spans="1:2">
      <c r="A164" s="26" t="s">
        <v>206</v>
      </c>
      <c r="B164" s="2">
        <v>2008</v>
      </c>
    </row>
    <row r="165" spans="1:2">
      <c r="A165" s="26" t="s">
        <v>207</v>
      </c>
      <c r="B165" s="2">
        <v>2009</v>
      </c>
    </row>
    <row r="166" spans="1:2">
      <c r="A166" s="26" t="s">
        <v>208</v>
      </c>
      <c r="B166" s="2">
        <v>2010</v>
      </c>
    </row>
    <row r="167" spans="1:2">
      <c r="A167" s="26" t="s">
        <v>209</v>
      </c>
      <c r="B167" s="2">
        <v>2011</v>
      </c>
    </row>
    <row r="168" spans="1:2">
      <c r="A168" s="26" t="s">
        <v>210</v>
      </c>
      <c r="B168" s="2">
        <v>2012</v>
      </c>
    </row>
    <row r="169" spans="1:2">
      <c r="A169" s="1" t="s">
        <v>211</v>
      </c>
      <c r="B169" s="2">
        <v>2013</v>
      </c>
    </row>
    <row r="170" spans="1:2">
      <c r="A170" s="1" t="s">
        <v>212</v>
      </c>
      <c r="B170" s="2">
        <v>2014</v>
      </c>
    </row>
    <row r="171" spans="1:2">
      <c r="A171" s="1" t="s">
        <v>213</v>
      </c>
      <c r="B171" s="2">
        <v>2015</v>
      </c>
    </row>
    <row r="172" spans="1:2">
      <c r="A172" s="1" t="s">
        <v>214</v>
      </c>
      <c r="B172" s="2">
        <v>2016</v>
      </c>
    </row>
    <row r="173" spans="1:2">
      <c r="A173" s="1" t="s">
        <v>215</v>
      </c>
      <c r="B173" s="2">
        <v>2017</v>
      </c>
    </row>
    <row r="174" spans="1:2">
      <c r="A174" s="1" t="s">
        <v>216</v>
      </c>
      <c r="B174" s="2">
        <v>2018</v>
      </c>
    </row>
    <row r="175" spans="1:2">
      <c r="A175" s="1" t="s">
        <v>217</v>
      </c>
      <c r="B175" s="2">
        <v>2019</v>
      </c>
    </row>
    <row r="176" spans="1:2">
      <c r="A176" s="1" t="s">
        <v>218</v>
      </c>
      <c r="B176" s="2">
        <v>2020</v>
      </c>
    </row>
    <row r="177" spans="1:2">
      <c r="A177" s="1" t="s">
        <v>219</v>
      </c>
      <c r="B177" s="2">
        <v>2021</v>
      </c>
    </row>
    <row r="178" spans="1:2">
      <c r="A178" s="1" t="s">
        <v>220</v>
      </c>
      <c r="B178" s="2">
        <v>2022</v>
      </c>
    </row>
    <row r="179" spans="1:2">
      <c r="A179" s="1" t="s">
        <v>221</v>
      </c>
      <c r="B179" s="2">
        <v>2023</v>
      </c>
    </row>
    <row r="180" spans="1:2">
      <c r="A180" s="1" t="s">
        <v>222</v>
      </c>
      <c r="B180" s="2">
        <v>2024</v>
      </c>
    </row>
    <row r="181" spans="1:2">
      <c r="A181" s="1" t="s">
        <v>223</v>
      </c>
      <c r="B181" s="2">
        <v>2025</v>
      </c>
    </row>
    <row r="182" spans="1:2">
      <c r="A182" s="1" t="s">
        <v>224</v>
      </c>
      <c r="B182" s="2">
        <v>2026</v>
      </c>
    </row>
    <row r="183" spans="1:2">
      <c r="A183" s="1" t="s">
        <v>225</v>
      </c>
      <c r="B183" s="2">
        <v>2027</v>
      </c>
    </row>
    <row r="184" spans="1:2">
      <c r="A184" s="1" t="s">
        <v>226</v>
      </c>
      <c r="B184" s="2">
        <v>2028</v>
      </c>
    </row>
    <row r="185" spans="1:2">
      <c r="A185" s="26" t="s">
        <v>227</v>
      </c>
      <c r="B185" s="27">
        <v>2029</v>
      </c>
    </row>
    <row r="186" spans="1:2">
      <c r="A186" s="26" t="s">
        <v>228</v>
      </c>
      <c r="B186" s="27">
        <v>2030</v>
      </c>
    </row>
    <row r="187" spans="1:2">
      <c r="A187" s="26" t="s">
        <v>229</v>
      </c>
      <c r="B187" s="27">
        <v>2031</v>
      </c>
    </row>
    <row r="188" spans="1:2">
      <c r="A188" s="26" t="s">
        <v>230</v>
      </c>
      <c r="B188" s="27">
        <v>2032</v>
      </c>
    </row>
    <row r="189" spans="1:2">
      <c r="A189" s="26" t="s">
        <v>231</v>
      </c>
      <c r="B189" s="27">
        <v>2033</v>
      </c>
    </row>
    <row r="190" spans="1:2">
      <c r="A190" s="26" t="s">
        <v>232</v>
      </c>
      <c r="B190" s="27">
        <v>2034</v>
      </c>
    </row>
    <row r="191" spans="1:2">
      <c r="A191" s="26" t="s">
        <v>233</v>
      </c>
      <c r="B191" s="27">
        <v>2035</v>
      </c>
    </row>
    <row r="192" spans="1:2">
      <c r="A192" s="26" t="s">
        <v>40</v>
      </c>
      <c r="B192" s="27">
        <v>2036</v>
      </c>
    </row>
    <row r="193" spans="1:2">
      <c r="A193" s="26" t="s">
        <v>234</v>
      </c>
      <c r="B193" s="27">
        <v>2037</v>
      </c>
    </row>
    <row r="194" spans="1:2">
      <c r="A194" s="26" t="s">
        <v>235</v>
      </c>
      <c r="B194" s="27">
        <v>2038</v>
      </c>
    </row>
    <row r="195" spans="1:2">
      <c r="A195" s="26" t="s">
        <v>236</v>
      </c>
      <c r="B195" s="27">
        <v>2039</v>
      </c>
    </row>
    <row r="196" spans="1:2">
      <c r="A196" s="26" t="s">
        <v>237</v>
      </c>
      <c r="B196" s="27">
        <v>2040</v>
      </c>
    </row>
    <row r="197" spans="1:2">
      <c r="A197" s="26" t="s">
        <v>238</v>
      </c>
      <c r="B197" s="27">
        <v>2041</v>
      </c>
    </row>
    <row r="198" spans="1:2">
      <c r="A198" s="26" t="s">
        <v>239</v>
      </c>
      <c r="B198" s="27">
        <v>2042</v>
      </c>
    </row>
    <row r="199" spans="1:2">
      <c r="A199" s="26" t="s">
        <v>240</v>
      </c>
      <c r="B199" s="27">
        <v>2043</v>
      </c>
    </row>
    <row r="200" spans="1:2">
      <c r="A200" s="26" t="s">
        <v>241</v>
      </c>
      <c r="B200" s="27">
        <v>2044</v>
      </c>
    </row>
    <row r="201" spans="1:2">
      <c r="A201" s="26" t="s">
        <v>242</v>
      </c>
      <c r="B201" s="27">
        <v>2045</v>
      </c>
    </row>
    <row r="202" spans="1:2">
      <c r="A202" s="26" t="s">
        <v>243</v>
      </c>
      <c r="B202" s="27">
        <v>2046</v>
      </c>
    </row>
    <row r="203" spans="1:2">
      <c r="A203" s="26" t="s">
        <v>244</v>
      </c>
      <c r="B203" s="27">
        <v>2047</v>
      </c>
    </row>
    <row r="204" spans="1:2">
      <c r="A204" s="26" t="s">
        <v>245</v>
      </c>
      <c r="B204" s="27">
        <v>2048</v>
      </c>
    </row>
    <row r="205" spans="1:2">
      <c r="A205" s="26" t="s">
        <v>246</v>
      </c>
      <c r="B205" s="27">
        <v>2049</v>
      </c>
    </row>
    <row r="206" spans="1:2">
      <c r="A206" s="26" t="s">
        <v>247</v>
      </c>
      <c r="B206" s="27">
        <v>2050</v>
      </c>
    </row>
    <row r="207" spans="1:2">
      <c r="A207" s="26" t="s">
        <v>248</v>
      </c>
      <c r="B207" s="27">
        <v>2051</v>
      </c>
    </row>
    <row r="208" spans="1:2">
      <c r="A208" s="26" t="s">
        <v>249</v>
      </c>
      <c r="B208" s="27">
        <v>2052</v>
      </c>
    </row>
    <row r="209" spans="1:2">
      <c r="A209" s="26" t="s">
        <v>250</v>
      </c>
      <c r="B209" s="27">
        <v>2053</v>
      </c>
    </row>
    <row r="210" spans="1:2">
      <c r="A210" s="26" t="s">
        <v>94</v>
      </c>
      <c r="B210" s="27">
        <v>2054</v>
      </c>
    </row>
    <row r="211" spans="1:2">
      <c r="A211" s="26" t="s">
        <v>251</v>
      </c>
      <c r="B211" s="27">
        <v>2055</v>
      </c>
    </row>
    <row r="212" spans="1:2">
      <c r="A212" s="26" t="s">
        <v>252</v>
      </c>
      <c r="B212" s="27">
        <v>2056</v>
      </c>
    </row>
    <row r="213" spans="1:2">
      <c r="A213" s="26" t="s">
        <v>253</v>
      </c>
      <c r="B213" s="27">
        <v>2057</v>
      </c>
    </row>
    <row r="214" spans="1:2">
      <c r="A214" s="26" t="s">
        <v>254</v>
      </c>
      <c r="B214" s="27">
        <v>2058</v>
      </c>
    </row>
    <row r="215" spans="1:2">
      <c r="A215" s="26" t="s">
        <v>255</v>
      </c>
      <c r="B215" s="27">
        <v>2059</v>
      </c>
    </row>
    <row r="216" spans="1:2">
      <c r="A216" s="26" t="s">
        <v>256</v>
      </c>
      <c r="B216" s="27">
        <v>2060</v>
      </c>
    </row>
    <row r="217" spans="1:2">
      <c r="A217" s="26" t="s">
        <v>257</v>
      </c>
      <c r="B217" s="27">
        <v>2061</v>
      </c>
    </row>
    <row r="218" spans="1:2">
      <c r="A218" s="26" t="s">
        <v>258</v>
      </c>
      <c r="B218" s="27">
        <v>2062</v>
      </c>
    </row>
    <row r="219" spans="1:2">
      <c r="A219" s="26" t="s">
        <v>259</v>
      </c>
      <c r="B219" s="27">
        <v>2063</v>
      </c>
    </row>
    <row r="220" spans="1:2">
      <c r="A220" s="26" t="s">
        <v>260</v>
      </c>
      <c r="B220" s="27">
        <v>2064</v>
      </c>
    </row>
    <row r="221" spans="1:2">
      <c r="A221" s="26" t="s">
        <v>261</v>
      </c>
      <c r="B221" s="27">
        <v>2065</v>
      </c>
    </row>
    <row r="222" spans="1:2">
      <c r="A222" s="26" t="s">
        <v>262</v>
      </c>
      <c r="B222" s="27">
        <v>2066</v>
      </c>
    </row>
    <row r="223" spans="1:2">
      <c r="A223" s="26" t="s">
        <v>263</v>
      </c>
      <c r="B223" s="27">
        <v>2067</v>
      </c>
    </row>
    <row r="224" spans="1:2">
      <c r="A224" s="26" t="s">
        <v>264</v>
      </c>
      <c r="B224" s="27">
        <v>2068</v>
      </c>
    </row>
    <row r="225" spans="1:2">
      <c r="A225" s="26" t="s">
        <v>53</v>
      </c>
      <c r="B225" s="27">
        <v>2069</v>
      </c>
    </row>
    <row r="226" spans="1:2">
      <c r="A226" s="26" t="s">
        <v>265</v>
      </c>
      <c r="B226" s="27">
        <v>2070</v>
      </c>
    </row>
    <row r="227" spans="1:2">
      <c r="A227" s="26" t="s">
        <v>266</v>
      </c>
      <c r="B227" s="27">
        <v>2071</v>
      </c>
    </row>
    <row r="228" spans="1:2">
      <c r="A228" s="26" t="s">
        <v>267</v>
      </c>
      <c r="B228" s="27">
        <v>2072</v>
      </c>
    </row>
    <row r="229" spans="1:2">
      <c r="A229" s="26" t="s">
        <v>268</v>
      </c>
      <c r="B229" s="27">
        <v>2073</v>
      </c>
    </row>
    <row r="230" spans="1:2">
      <c r="A230" s="26" t="s">
        <v>269</v>
      </c>
      <c r="B230" s="27">
        <v>2074</v>
      </c>
    </row>
    <row r="231" spans="1:2">
      <c r="A231" s="26" t="s">
        <v>270</v>
      </c>
      <c r="B231" s="27">
        <v>2075</v>
      </c>
    </row>
    <row r="232" spans="1:2">
      <c r="A232" s="26" t="s">
        <v>271</v>
      </c>
      <c r="B232" s="27">
        <v>2076</v>
      </c>
    </row>
    <row r="233" spans="1:2">
      <c r="A233" s="26" t="s">
        <v>272</v>
      </c>
      <c r="B233" s="27">
        <v>2077</v>
      </c>
    </row>
    <row r="234" spans="1:2">
      <c r="A234" s="26" t="s">
        <v>273</v>
      </c>
      <c r="B234" s="27">
        <v>2078</v>
      </c>
    </row>
    <row r="235" spans="1:2">
      <c r="A235" s="26" t="s">
        <v>274</v>
      </c>
      <c r="B235" s="27">
        <v>2079</v>
      </c>
    </row>
    <row r="236" spans="1:2">
      <c r="A236" s="26" t="s">
        <v>275</v>
      </c>
      <c r="B236" s="27">
        <v>2080</v>
      </c>
    </row>
    <row r="237" spans="1:2">
      <c r="A237" s="26" t="s">
        <v>276</v>
      </c>
      <c r="B237" s="27">
        <v>2081</v>
      </c>
    </row>
    <row r="238" spans="1:2">
      <c r="A238" s="26" t="s">
        <v>277</v>
      </c>
      <c r="B238" s="27">
        <v>2082</v>
      </c>
    </row>
    <row r="239" spans="1:2">
      <c r="A239" s="26" t="s">
        <v>64</v>
      </c>
      <c r="B239" s="27">
        <v>2083</v>
      </c>
    </row>
    <row r="240" spans="1:2">
      <c r="A240" s="28" t="s">
        <v>278</v>
      </c>
      <c r="B240" s="29">
        <v>2084</v>
      </c>
    </row>
    <row r="241" spans="1:2">
      <c r="A241" s="22" t="s">
        <v>279</v>
      </c>
      <c r="B241" s="23">
        <v>2085</v>
      </c>
    </row>
    <row r="242" spans="1:2">
      <c r="A242" s="30" t="s">
        <v>280</v>
      </c>
      <c r="B242" s="27">
        <v>2086</v>
      </c>
    </row>
    <row r="243" spans="1:2">
      <c r="A243" s="30" t="s">
        <v>281</v>
      </c>
      <c r="B243" s="27">
        <v>2087</v>
      </c>
    </row>
    <row r="244" spans="1:2">
      <c r="A244" s="30" t="s">
        <v>282</v>
      </c>
      <c r="B244" s="29">
        <v>2088</v>
      </c>
    </row>
    <row r="245" spans="1:2">
      <c r="A245" s="30" t="s">
        <v>283</v>
      </c>
      <c r="B245" s="23">
        <v>2089</v>
      </c>
    </row>
    <row r="246" spans="1:2">
      <c r="A246" s="30" t="s">
        <v>284</v>
      </c>
      <c r="B246" s="27">
        <v>2090</v>
      </c>
    </row>
    <row r="247" spans="1:2">
      <c r="A247" s="30" t="s">
        <v>72</v>
      </c>
      <c r="B247" s="27">
        <v>2091</v>
      </c>
    </row>
    <row r="248" spans="1:2">
      <c r="A248" s="30" t="s">
        <v>285</v>
      </c>
      <c r="B248" s="27">
        <v>2092</v>
      </c>
    </row>
    <row r="249" spans="1:2">
      <c r="A249" s="30" t="s">
        <v>286</v>
      </c>
      <c r="B249" s="27">
        <v>2093</v>
      </c>
    </row>
    <row r="250" spans="1:2">
      <c r="A250" s="20" t="s">
        <v>287</v>
      </c>
      <c r="B250" s="27">
        <v>2300</v>
      </c>
    </row>
    <row r="251" spans="1:2">
      <c r="A251" s="20" t="s">
        <v>288</v>
      </c>
      <c r="B251" s="27">
        <v>2301</v>
      </c>
    </row>
    <row r="252" spans="1:2">
      <c r="A252" s="20" t="s">
        <v>289</v>
      </c>
      <c r="B252" s="27">
        <v>2302</v>
      </c>
    </row>
    <row r="253" spans="1:2">
      <c r="A253" s="20" t="s">
        <v>290</v>
      </c>
      <c r="B253" s="21">
        <v>2303</v>
      </c>
    </row>
    <row r="254" spans="1:2">
      <c r="A254" s="20" t="s">
        <v>291</v>
      </c>
      <c r="B254" s="21">
        <v>2304</v>
      </c>
    </row>
    <row r="255" spans="1:2">
      <c r="A255" s="20" t="s">
        <v>292</v>
      </c>
      <c r="B255" s="21">
        <v>2305</v>
      </c>
    </row>
    <row r="256" spans="1:2">
      <c r="A256" s="20" t="s">
        <v>293</v>
      </c>
      <c r="B256" s="21">
        <v>2306</v>
      </c>
    </row>
    <row r="257" spans="1:2">
      <c r="A257" s="20" t="s">
        <v>294</v>
      </c>
      <c r="B257" s="21">
        <v>2307</v>
      </c>
    </row>
    <row r="258" spans="1:2">
      <c r="A258" s="20" t="s">
        <v>295</v>
      </c>
      <c r="B258" s="21">
        <v>2308</v>
      </c>
    </row>
    <row r="259" spans="1:2">
      <c r="A259" s="20" t="s">
        <v>296</v>
      </c>
      <c r="B259" s="21">
        <v>2309</v>
      </c>
    </row>
    <row r="260" spans="1:2">
      <c r="A260" s="1" t="s">
        <v>297</v>
      </c>
      <c r="B260" s="2">
        <v>9001</v>
      </c>
    </row>
    <row r="261" spans="1:2">
      <c r="A261" s="1" t="s">
        <v>298</v>
      </c>
      <c r="B261" s="2">
        <v>9002</v>
      </c>
    </row>
    <row r="262" spans="1:2">
      <c r="A262" s="1" t="s">
        <v>299</v>
      </c>
      <c r="B262" s="2">
        <v>9003</v>
      </c>
    </row>
    <row r="263" spans="1:2">
      <c r="A263" s="1" t="s">
        <v>300</v>
      </c>
      <c r="B263" s="2">
        <v>9004</v>
      </c>
    </row>
    <row r="264" spans="1:2">
      <c r="A264" s="1" t="s">
        <v>301</v>
      </c>
      <c r="B264" s="2">
        <v>9005</v>
      </c>
    </row>
    <row r="265" spans="1:2">
      <c r="A265" s="1" t="s">
        <v>302</v>
      </c>
      <c r="B265" s="2">
        <v>9006</v>
      </c>
    </row>
    <row r="266" spans="1:2">
      <c r="A266" s="1" t="s">
        <v>303</v>
      </c>
      <c r="B266" s="2">
        <v>9007</v>
      </c>
    </row>
    <row r="267" spans="1:2">
      <c r="A267" s="1" t="s">
        <v>304</v>
      </c>
      <c r="B267" s="2">
        <v>9008</v>
      </c>
    </row>
    <row r="268" spans="1:2">
      <c r="A268" s="1" t="s">
        <v>300</v>
      </c>
      <c r="B268" s="2">
        <v>9009</v>
      </c>
    </row>
    <row r="269" spans="1:2">
      <c r="A269" s="1" t="s">
        <v>305</v>
      </c>
      <c r="B269" s="2">
        <v>9010</v>
      </c>
    </row>
    <row r="270" spans="1:2">
      <c r="A270" s="1" t="s">
        <v>306</v>
      </c>
      <c r="B270" s="2">
        <v>9011</v>
      </c>
    </row>
    <row r="271" spans="1:2">
      <c r="A271" s="1" t="s">
        <v>307</v>
      </c>
      <c r="B271" s="2">
        <v>9012</v>
      </c>
    </row>
    <row r="272" spans="1:2">
      <c r="A272" s="1" t="s">
        <v>308</v>
      </c>
      <c r="B272" s="2">
        <v>9013</v>
      </c>
    </row>
    <row r="273" spans="1:2">
      <c r="A273" s="1" t="s">
        <v>309</v>
      </c>
      <c r="B273" s="2">
        <v>9014</v>
      </c>
    </row>
    <row r="274" spans="1:2">
      <c r="A274" s="1" t="s">
        <v>310</v>
      </c>
      <c r="B274" s="2">
        <v>9015</v>
      </c>
    </row>
    <row r="275" spans="1:2">
      <c r="A275" s="1" t="s">
        <v>311</v>
      </c>
      <c r="B275" s="2">
        <v>9016</v>
      </c>
    </row>
    <row r="276" spans="1:2">
      <c r="A276" s="1" t="s">
        <v>312</v>
      </c>
      <c r="B276" s="2">
        <v>9017</v>
      </c>
    </row>
    <row r="277" spans="1:2">
      <c r="A277" s="1" t="s">
        <v>305</v>
      </c>
      <c r="B277" s="2">
        <v>9018</v>
      </c>
    </row>
    <row r="278" spans="1:2">
      <c r="A278" s="1" t="s">
        <v>313</v>
      </c>
      <c r="B278" s="2">
        <v>9019</v>
      </c>
    </row>
    <row r="279" spans="1:2">
      <c r="A279" s="1" t="s">
        <v>314</v>
      </c>
      <c r="B279" s="2">
        <v>9020</v>
      </c>
    </row>
    <row r="280" spans="1:2">
      <c r="A280" s="1" t="s">
        <v>315</v>
      </c>
      <c r="B280" s="2">
        <v>9021</v>
      </c>
    </row>
    <row r="281" spans="1:2">
      <c r="A281" s="1" t="s">
        <v>316</v>
      </c>
      <c r="B281" s="2">
        <v>9022</v>
      </c>
    </row>
    <row r="282" spans="1:2">
      <c r="A282" s="1" t="s">
        <v>299</v>
      </c>
      <c r="B282" s="2">
        <v>9023</v>
      </c>
    </row>
    <row r="283" spans="1:2">
      <c r="A283" s="1" t="s">
        <v>300</v>
      </c>
      <c r="B283" s="2">
        <v>9024</v>
      </c>
    </row>
    <row r="284" spans="1:2">
      <c r="A284" s="1" t="s">
        <v>303</v>
      </c>
      <c r="B284" s="2">
        <v>9025</v>
      </c>
    </row>
    <row r="285" spans="1:2">
      <c r="A285" s="1" t="s">
        <v>317</v>
      </c>
      <c r="B285" s="2">
        <v>9026</v>
      </c>
    </row>
    <row r="286" spans="1:2">
      <c r="A286" s="1" t="s">
        <v>318</v>
      </c>
      <c r="B286" s="2">
        <v>9027</v>
      </c>
    </row>
    <row r="287" spans="1:2">
      <c r="A287" s="1" t="s">
        <v>319</v>
      </c>
      <c r="B287" s="2">
        <v>9028</v>
      </c>
    </row>
    <row r="288" spans="1:2">
      <c r="A288" s="1" t="s">
        <v>320</v>
      </c>
      <c r="B288" s="2">
        <v>9029</v>
      </c>
    </row>
    <row r="289" spans="1:2">
      <c r="A289" s="1" t="s">
        <v>321</v>
      </c>
      <c r="B289" s="2">
        <v>9030</v>
      </c>
    </row>
    <row r="290" spans="1:2">
      <c r="A290" s="1" t="s">
        <v>322</v>
      </c>
      <c r="B290" s="2">
        <v>9031</v>
      </c>
    </row>
    <row r="291" spans="1:2">
      <c r="A291" s="1" t="s">
        <v>323</v>
      </c>
      <c r="B291" s="2">
        <v>9032</v>
      </c>
    </row>
    <row r="292" spans="1:2">
      <c r="A292" s="1" t="s">
        <v>299</v>
      </c>
      <c r="B292" s="2">
        <v>9033</v>
      </c>
    </row>
    <row r="293" spans="1:2">
      <c r="A293" s="1" t="s">
        <v>324</v>
      </c>
      <c r="B293" s="2">
        <v>9034</v>
      </c>
    </row>
    <row r="294" spans="1:2">
      <c r="A294" s="1" t="s">
        <v>325</v>
      </c>
      <c r="B294" s="2">
        <v>9035</v>
      </c>
    </row>
    <row r="295" spans="1:2">
      <c r="A295" s="1" t="s">
        <v>297</v>
      </c>
      <c r="B295" s="2">
        <v>9036</v>
      </c>
    </row>
    <row r="296" spans="1:2">
      <c r="A296" s="1" t="s">
        <v>305</v>
      </c>
      <c r="B296" s="2">
        <v>9037</v>
      </c>
    </row>
    <row r="297" spans="1:2">
      <c r="A297" s="1" t="s">
        <v>326</v>
      </c>
      <c r="B297" s="2">
        <v>9038</v>
      </c>
    </row>
    <row r="298" spans="1:2">
      <c r="A298" s="1" t="s">
        <v>300</v>
      </c>
      <c r="B298" s="2">
        <v>9039</v>
      </c>
    </row>
    <row r="299" spans="1:2">
      <c r="A299" s="1" t="s">
        <v>327</v>
      </c>
      <c r="B299" s="2">
        <v>9040</v>
      </c>
    </row>
  </sheetData>
  <conditionalFormatting sqref="A4:B4">
    <cfRule type="containsText" dxfId="0" priority="14" operator="between" text="Excluded">
      <formula>NOT(ISERROR(SEARCH("Excluded",A4)))</formula>
    </cfRule>
    <cfRule type="containsText" dxfId="1" priority="15" operator="between" text="Server">
      <formula>NOT(ISERROR(SEARCH("Server",A4)))</formula>
    </cfRule>
    <cfRule type="containsText" dxfId="2" priority="16" operator="between" text="Client">
      <formula>NOT(ISERROR(SEARCH("Client",A4)))</formula>
    </cfRule>
    <cfRule type="containsText" dxfId="3" priority="17" operator="between" text="Both">
      <formula>NOT(ISERROR(SEARCH("Both",A4)))</formula>
    </cfRule>
  </conditionalFormatting>
  <conditionalFormatting sqref="D33">
    <cfRule type="containsText" dxfId="4" priority="18" operator="between" text="红">
      <formula>NOT(ISERROR(SEARCH("红",D33)))</formula>
    </cfRule>
    <cfRule type="containsText" dxfId="5" priority="19" operator="between" text="金">
      <formula>NOT(ISERROR(SEARCH("金",D33)))</formula>
    </cfRule>
  </conditionalFormatting>
  <conditionalFormatting sqref="A185:A240">
    <cfRule type="containsText" dxfId="6" priority="5" operator="between" text="碎">
      <formula>NOT(ISERROR(SEARCH("碎",A185)))</formula>
    </cfRule>
  </conditionalFormatting>
  <conditionalFormatting sqref="A242:A259">
    <cfRule type="containsText" dxfId="6" priority="1" operator="between" text="碎">
      <formula>NOT(ISERROR(SEARCH("碎",A242)))</formula>
    </cfRule>
  </conditionalFormatting>
  <dataValidations count="1">
    <dataValidation type="list" allowBlank="1" showInputMessage="1" showErrorMessage="1" sqref="A4:B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推荐阵容主表</cp:keywords>
  <cp:lastModifiedBy>企业用户_251728386</cp:lastModifiedBy>
  <dcterms:created xsi:type="dcterms:W3CDTF">2015-06-05T18:19:00Z</dcterms:created>
  <dcterms:modified xsi:type="dcterms:W3CDTF">2024-10-29T07:12:31Z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69F8D9A688D3441FB8A81758A21BEF93_12</vt:lpwstr>
  </property>
  <property fmtid="{D5CDD505-2E9C-101B-9397-08002B2CF9AE}" pid="3" name="KSOProductBuildVer">
    <vt:lpwstr>2052-12.1.0.16250</vt:lpwstr>
  </property>
</Properties>
</file>