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20" i="1"/>
  <c r="B19" i="1"/>
  <c r="H7" i="1"/>
  <c r="H6" i="1"/>
  <c r="H5" i="1"/>
  <c r="H2" i="1"/>
  <c r="A10" i="1" a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F7" i="1"/>
  <c r="C7" i="1"/>
  <c r="B7" i="1"/>
  <c r="F6" i="1"/>
  <c r="E6" i="1"/>
  <c r="B5" i="1"/>
  <c r="A5" i="1"/>
  <c r="H10" i="1" l="1" a="1"/>
  <c r="H10" i="1" s="1"/>
  <c r="H13" i="1" l="1"/>
  <c r="H15" i="1"/>
  <c r="H11" i="1"/>
  <c r="H14" i="1"/>
  <c r="H12" i="1"/>
</calcChain>
</file>

<file path=xl/sharedStrings.xml><?xml version="1.0" encoding="utf-8"?>
<sst xmlns="http://schemas.openxmlformats.org/spreadsheetml/2006/main" count="23" uniqueCount="23">
  <si>
    <t>А</t>
  </si>
  <si>
    <t>B</t>
  </si>
  <si>
    <t>A-1</t>
  </si>
  <si>
    <t>X</t>
  </si>
  <si>
    <t>E3</t>
  </si>
  <si>
    <t>E4</t>
  </si>
  <si>
    <t>E5</t>
  </si>
  <si>
    <t>E9</t>
  </si>
  <si>
    <t>R3</t>
  </si>
  <si>
    <t>R12</t>
  </si>
  <si>
    <t>R4</t>
  </si>
  <si>
    <t>R67</t>
  </si>
  <si>
    <t>R9</t>
  </si>
  <si>
    <t>J8</t>
  </si>
  <si>
    <t>UJ8</t>
  </si>
  <si>
    <t>I1</t>
  </si>
  <si>
    <t>I3</t>
  </si>
  <si>
    <t>I4</t>
  </si>
  <si>
    <t>I5</t>
  </si>
  <si>
    <t>I6</t>
  </si>
  <si>
    <t>I9</t>
  </si>
  <si>
    <t>PIZT</t>
  </si>
  <si>
    <t>PKONS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</si>
</sst>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C25" sqref="C25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H1" t="s">
        <v>1</v>
      </c>
      <c r="L1" t="s">
        <v>4</v>
      </c>
      <c r="M1">
        <v>17</v>
      </c>
      <c r="N1" t="s">
        <v>9</v>
      </c>
      <c r="O1">
        <v>13</v>
      </c>
    </row>
    <row r="2" spans="1:15" x14ac:dyDescent="0.2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H2">
        <f>-M5</f>
        <v>-4</v>
      </c>
      <c r="L2" t="s">
        <v>5</v>
      </c>
      <c r="M2">
        <v>18</v>
      </c>
      <c r="N2" t="s">
        <v>8</v>
      </c>
      <c r="O2">
        <v>3</v>
      </c>
    </row>
    <row r="3" spans="1:15" x14ac:dyDescent="0.25">
      <c r="A3">
        <v>-1</v>
      </c>
      <c r="B3">
        <v>-1</v>
      </c>
      <c r="C3">
        <v>1</v>
      </c>
      <c r="D3">
        <v>0</v>
      </c>
      <c r="E3">
        <v>0</v>
      </c>
      <c r="F3">
        <v>0</v>
      </c>
      <c r="H3">
        <v>0</v>
      </c>
      <c r="L3" t="s">
        <v>6</v>
      </c>
      <c r="M3">
        <v>21</v>
      </c>
      <c r="N3" t="s">
        <v>10</v>
      </c>
      <c r="O3">
        <v>5</v>
      </c>
    </row>
    <row r="4" spans="1:15" x14ac:dyDescent="0.25">
      <c r="A4">
        <v>0</v>
      </c>
      <c r="B4">
        <v>1</v>
      </c>
      <c r="C4">
        <v>0</v>
      </c>
      <c r="D4">
        <v>-1</v>
      </c>
      <c r="E4">
        <v>0</v>
      </c>
      <c r="F4">
        <v>-1</v>
      </c>
      <c r="H4">
        <v>0</v>
      </c>
      <c r="L4" t="s">
        <v>7</v>
      </c>
      <c r="M4">
        <v>19</v>
      </c>
      <c r="N4" t="s">
        <v>11</v>
      </c>
      <c r="O4">
        <v>9</v>
      </c>
    </row>
    <row r="5" spans="1:15" x14ac:dyDescent="0.25">
      <c r="A5">
        <f>O1</f>
        <v>13</v>
      </c>
      <c r="B5">
        <f>-O2</f>
        <v>-3</v>
      </c>
      <c r="C5">
        <v>0</v>
      </c>
      <c r="D5">
        <v>0</v>
      </c>
      <c r="E5">
        <v>0</v>
      </c>
      <c r="F5">
        <v>0</v>
      </c>
      <c r="H5">
        <f>-M1-M3</f>
        <v>-38</v>
      </c>
      <c r="L5" t="s">
        <v>13</v>
      </c>
      <c r="M5">
        <v>4</v>
      </c>
      <c r="N5" t="s">
        <v>12</v>
      </c>
      <c r="O5">
        <v>2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f>-O4</f>
        <v>-9</v>
      </c>
      <c r="F6">
        <f>-O5</f>
        <v>-2</v>
      </c>
      <c r="H6">
        <f>M3-M4</f>
        <v>2</v>
      </c>
    </row>
    <row r="7" spans="1:15" x14ac:dyDescent="0.25">
      <c r="A7">
        <v>0</v>
      </c>
      <c r="B7">
        <f>O2</f>
        <v>3</v>
      </c>
      <c r="C7">
        <f>O3</f>
        <v>5</v>
      </c>
      <c r="D7">
        <v>0</v>
      </c>
      <c r="E7">
        <v>0</v>
      </c>
      <c r="F7">
        <f>O5</f>
        <v>2</v>
      </c>
      <c r="H7">
        <f>M1+M2+M4</f>
        <v>54</v>
      </c>
    </row>
    <row r="9" spans="1:15" x14ac:dyDescent="0.25">
      <c r="A9" s="1" t="s">
        <v>2</v>
      </c>
      <c r="B9" s="1"/>
      <c r="C9" s="1"/>
      <c r="D9" s="1"/>
      <c r="E9" s="1"/>
      <c r="F9" s="1"/>
      <c r="H9" t="s">
        <v>3</v>
      </c>
    </row>
    <row r="10" spans="1:15" x14ac:dyDescent="0.25">
      <c r="A10">
        <f t="array" ref="A10:F15">MINVERSE(A2:F7)</f>
        <v>3.3813400125234816E-2</v>
      </c>
      <c r="B10">
        <v>-0.10331872260488416</v>
      </c>
      <c r="C10">
        <v>3.3813400125234816E-2</v>
      </c>
      <c r="D10">
        <v>6.6374452097683154E-2</v>
      </c>
      <c r="E10">
        <v>3.7570444583594239E-3</v>
      </c>
      <c r="F10">
        <v>2.0663744520976832E-2</v>
      </c>
      <c r="G10" t="s">
        <v>15</v>
      </c>
      <c r="H10">
        <f t="array" ref="H10:H15">MMULT(A10:F15,H2:H7)</f>
        <v>-1.5341264871634313</v>
      </c>
    </row>
    <row r="11" spans="1:15" x14ac:dyDescent="0.25">
      <c r="A11">
        <v>0.14652473387601753</v>
      </c>
      <c r="B11">
        <v>-0.44771446462116465</v>
      </c>
      <c r="C11">
        <v>0.14652473387601753</v>
      </c>
      <c r="D11">
        <v>-4.5710707576706318E-2</v>
      </c>
      <c r="E11">
        <v>1.6280525986224172E-2</v>
      </c>
      <c r="F11">
        <v>8.9542892924232939E-2</v>
      </c>
      <c r="G11" t="s">
        <v>16</v>
      </c>
      <c r="H11">
        <v>6.0187852222917968</v>
      </c>
    </row>
    <row r="12" spans="1:15" x14ac:dyDescent="0.25">
      <c r="A12">
        <v>0.18033813400125234</v>
      </c>
      <c r="B12">
        <v>0.44896681277395112</v>
      </c>
      <c r="C12">
        <v>0.18033813400125234</v>
      </c>
      <c r="D12">
        <v>2.0663744520976825E-2</v>
      </c>
      <c r="E12">
        <v>2.0037570444583593E-2</v>
      </c>
      <c r="F12">
        <v>0.11020663744520978</v>
      </c>
      <c r="G12" t="s">
        <v>17</v>
      </c>
      <c r="H12">
        <v>4.4846587351283667</v>
      </c>
    </row>
    <row r="13" spans="1:15" x14ac:dyDescent="0.25">
      <c r="A13">
        <v>0.81715716969317476</v>
      </c>
      <c r="B13">
        <v>3.1308703819661853E-3</v>
      </c>
      <c r="C13">
        <v>-0.1828428303068253</v>
      </c>
      <c r="D13">
        <v>-6.2617407639323747E-2</v>
      </c>
      <c r="E13">
        <v>9.0795241077019417E-2</v>
      </c>
      <c r="F13">
        <v>-6.2617407639324694E-4</v>
      </c>
      <c r="G13" t="s">
        <v>18</v>
      </c>
      <c r="H13">
        <v>-0.74139010644959302</v>
      </c>
    </row>
    <row r="14" spans="1:15" x14ac:dyDescent="0.25">
      <c r="A14">
        <v>0.14902943018159048</v>
      </c>
      <c r="B14">
        <v>0.10018785222291797</v>
      </c>
      <c r="C14">
        <v>0.14902943018159048</v>
      </c>
      <c r="D14">
        <v>-3.7570444583594261E-3</v>
      </c>
      <c r="E14">
        <v>-9.4552285535378838E-2</v>
      </c>
      <c r="F14">
        <v>-2.0037570444583586E-2</v>
      </c>
      <c r="G14" t="s">
        <v>19</v>
      </c>
      <c r="H14">
        <v>-1.7244834063869752</v>
      </c>
    </row>
    <row r="15" spans="1:15" x14ac:dyDescent="0.25">
      <c r="A15">
        <v>-0.67063243581715715</v>
      </c>
      <c r="B15">
        <v>-0.45084533500313084</v>
      </c>
      <c r="C15">
        <v>-0.67063243581715715</v>
      </c>
      <c r="D15">
        <v>1.6906700062617418E-2</v>
      </c>
      <c r="E15">
        <v>-7.4514715090795242E-2</v>
      </c>
      <c r="F15">
        <v>9.0169067000626144E-2</v>
      </c>
      <c r="G15" t="s">
        <v>20</v>
      </c>
      <c r="H15">
        <v>6.7601753287413882</v>
      </c>
    </row>
    <row r="18" spans="1:2" x14ac:dyDescent="0.25">
      <c r="A18" t="s">
        <v>14</v>
      </c>
      <c r="B18">
        <f>-O4*H14</f>
        <v>15.520350657482776</v>
      </c>
    </row>
    <row r="19" spans="1:2" x14ac:dyDescent="0.25">
      <c r="A19" t="s">
        <v>21</v>
      </c>
      <c r="B19">
        <f>M1*H11+M2*H12+M3*H13+M4*H15+M5*B18</f>
        <v>357.99874765184717</v>
      </c>
    </row>
    <row r="20" spans="1:2" x14ac:dyDescent="0.25">
      <c r="A20" t="s">
        <v>22</v>
      </c>
      <c r="B20">
        <f>O1*H10^2+O2*H11^2+O3*H12^2+O4*H14^2+O5*H15^2</f>
        <v>357.99874765184717</v>
      </c>
    </row>
  </sheetData>
  <mergeCells count="2">
    <mergeCell ref="A1:F1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2021-01-26T11:24:27Z</dcterms:modified>
</cp:coreProperties>
</file>