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H2" i="1"/>
  <c r="E7" i="1"/>
  <c r="B7" i="1"/>
  <c r="A7" i="1"/>
  <c r="E6" i="1"/>
  <c r="C6" i="1"/>
  <c r="B6" i="1"/>
  <c r="F5" i="1"/>
  <c r="D5" i="1"/>
  <c r="C5" i="1"/>
  <c r="A9" i="1" l="1" a="1"/>
  <c r="A9" i="1" s="1"/>
  <c r="C10" i="1" l="1"/>
  <c r="F9" i="1"/>
  <c r="A13" i="1"/>
  <c r="D12" i="1"/>
  <c r="E11" i="1"/>
  <c r="C14" i="1"/>
  <c r="B11" i="1"/>
  <c r="F13" i="1"/>
  <c r="E9" i="1"/>
  <c r="A11" i="1"/>
  <c r="C12" i="1"/>
  <c r="E13" i="1"/>
  <c r="B9" i="1"/>
  <c r="D10" i="1"/>
  <c r="F11" i="1"/>
  <c r="B13" i="1"/>
  <c r="D14" i="1"/>
  <c r="C9" i="1"/>
  <c r="A10" i="1"/>
  <c r="E10" i="1"/>
  <c r="C11" i="1"/>
  <c r="A12" i="1"/>
  <c r="E12" i="1"/>
  <c r="C13" i="1"/>
  <c r="A14" i="1"/>
  <c r="E14" i="1"/>
  <c r="D9" i="1"/>
  <c r="B10" i="1"/>
  <c r="F10" i="1"/>
  <c r="D11" i="1"/>
  <c r="B12" i="1"/>
  <c r="F12" i="1"/>
  <c r="D13" i="1"/>
  <c r="B14" i="1"/>
  <c r="F14" i="1"/>
  <c r="I9" i="1" l="1" a="1"/>
  <c r="I9" i="1" s="1"/>
  <c r="I10" i="1" l="1"/>
  <c r="B20" i="1" s="1"/>
  <c r="I14" i="1"/>
  <c r="I11" i="1"/>
  <c r="I12" i="1"/>
  <c r="I13" i="1"/>
  <c r="B18" i="1" s="1"/>
  <c r="B19" i="1" l="1"/>
</calcChain>
</file>

<file path=xl/sharedStrings.xml><?xml version="1.0" encoding="utf-8"?>
<sst xmlns="http://schemas.openxmlformats.org/spreadsheetml/2006/main" count="25" uniqueCount="25">
  <si>
    <t>А</t>
  </si>
  <si>
    <t>B</t>
  </si>
  <si>
    <t>A-1</t>
  </si>
  <si>
    <t>X</t>
  </si>
  <si>
    <t>Pizt</t>
  </si>
  <si>
    <t>Pkons</t>
  </si>
  <si>
    <t>R6</t>
  </si>
  <si>
    <t>R7</t>
  </si>
  <si>
    <t>I3</t>
  </si>
  <si>
    <t>I6</t>
  </si>
  <si>
    <t>I7</t>
  </si>
  <si>
    <t>R4</t>
  </si>
  <si>
    <t>R3</t>
  </si>
  <si>
    <t>I1</t>
  </si>
  <si>
    <t>I4</t>
  </si>
  <si>
    <t>R1</t>
  </si>
  <si>
    <t>R2</t>
  </si>
  <si>
    <t>E1</t>
  </si>
  <si>
    <t>E2</t>
  </si>
  <si>
    <t>E3</t>
  </si>
  <si>
    <t>E4</t>
  </si>
  <si>
    <t>E7</t>
  </si>
  <si>
    <t>J5</t>
  </si>
  <si>
    <t>I2</t>
  </si>
  <si>
    <t>UJ5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</si>
</sst>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J17" sqref="J17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H1" t="s">
        <v>1</v>
      </c>
      <c r="L1" t="s">
        <v>17</v>
      </c>
      <c r="M1">
        <v>15</v>
      </c>
      <c r="N1" t="s">
        <v>15</v>
      </c>
      <c r="O1">
        <v>7</v>
      </c>
    </row>
    <row r="2" spans="1:15" x14ac:dyDescent="0.25">
      <c r="A2">
        <v>0</v>
      </c>
      <c r="B2">
        <v>1</v>
      </c>
      <c r="C2">
        <v>0</v>
      </c>
      <c r="D2">
        <v>0</v>
      </c>
      <c r="E2">
        <v>-1</v>
      </c>
      <c r="F2">
        <v>0</v>
      </c>
      <c r="H2">
        <f>-M6</f>
        <v>-4</v>
      </c>
      <c r="L2" t="s">
        <v>18</v>
      </c>
      <c r="M2">
        <v>19</v>
      </c>
      <c r="N2" t="s">
        <v>16</v>
      </c>
      <c r="O2">
        <v>8</v>
      </c>
    </row>
    <row r="3" spans="1:15" x14ac:dyDescent="0.25">
      <c r="A3">
        <v>-1</v>
      </c>
      <c r="B3">
        <v>-1</v>
      </c>
      <c r="C3">
        <v>1</v>
      </c>
      <c r="D3">
        <v>1</v>
      </c>
      <c r="E3">
        <v>0</v>
      </c>
      <c r="F3">
        <v>0</v>
      </c>
      <c r="H3">
        <v>0</v>
      </c>
      <c r="L3" t="s">
        <v>19</v>
      </c>
      <c r="M3">
        <v>19</v>
      </c>
      <c r="N3" t="s">
        <v>12</v>
      </c>
      <c r="O3">
        <v>8</v>
      </c>
    </row>
    <row r="4" spans="1:15" x14ac:dyDescent="0.25">
      <c r="A4">
        <v>0</v>
      </c>
      <c r="B4">
        <v>0</v>
      </c>
      <c r="C4">
        <v>0</v>
      </c>
      <c r="D4">
        <v>-1</v>
      </c>
      <c r="E4">
        <v>0</v>
      </c>
      <c r="F4">
        <v>-1</v>
      </c>
      <c r="H4">
        <f>M6</f>
        <v>4</v>
      </c>
      <c r="L4" t="s">
        <v>20</v>
      </c>
      <c r="M4">
        <v>15</v>
      </c>
      <c r="N4" t="s">
        <v>11</v>
      </c>
      <c r="O4">
        <v>9</v>
      </c>
    </row>
    <row r="5" spans="1:15" x14ac:dyDescent="0.25">
      <c r="A5">
        <v>0</v>
      </c>
      <c r="B5">
        <v>0</v>
      </c>
      <c r="C5">
        <f>-O3</f>
        <v>-8</v>
      </c>
      <c r="D5">
        <f>O4</f>
        <v>9</v>
      </c>
      <c r="E5">
        <v>0</v>
      </c>
      <c r="F5">
        <f>-O6</f>
        <v>-8</v>
      </c>
      <c r="H5">
        <f>-M3+M4-M5</f>
        <v>-17</v>
      </c>
      <c r="L5" t="s">
        <v>21</v>
      </c>
      <c r="M5">
        <v>13</v>
      </c>
      <c r="N5" t="s">
        <v>6</v>
      </c>
      <c r="O5">
        <v>4</v>
      </c>
    </row>
    <row r="6" spans="1:15" x14ac:dyDescent="0.25">
      <c r="A6">
        <v>0</v>
      </c>
      <c r="B6">
        <f>O2</f>
        <v>8</v>
      </c>
      <c r="C6">
        <f>O3</f>
        <v>8</v>
      </c>
      <c r="D6">
        <v>0</v>
      </c>
      <c r="E6">
        <f>O5</f>
        <v>4</v>
      </c>
      <c r="F6">
        <v>0</v>
      </c>
      <c r="H6">
        <f>M2+M3</f>
        <v>38</v>
      </c>
      <c r="L6" t="s">
        <v>22</v>
      </c>
      <c r="M6">
        <v>4</v>
      </c>
      <c r="N6" t="s">
        <v>7</v>
      </c>
      <c r="O6">
        <v>8</v>
      </c>
    </row>
    <row r="7" spans="1:15" x14ac:dyDescent="0.25">
      <c r="A7">
        <f>O1</f>
        <v>7</v>
      </c>
      <c r="B7">
        <f>-O2</f>
        <v>-8</v>
      </c>
      <c r="C7">
        <v>0</v>
      </c>
      <c r="D7">
        <v>0</v>
      </c>
      <c r="E7">
        <f>-O5</f>
        <v>-4</v>
      </c>
      <c r="F7">
        <v>0</v>
      </c>
      <c r="H7">
        <f>M1-M2</f>
        <v>-4</v>
      </c>
    </row>
    <row r="8" spans="1:15" x14ac:dyDescent="0.25">
      <c r="A8" s="1" t="s">
        <v>2</v>
      </c>
      <c r="B8" s="1"/>
      <c r="C8" s="1"/>
      <c r="D8" s="1"/>
      <c r="E8" s="1"/>
      <c r="F8" s="1"/>
      <c r="H8" t="s">
        <v>3</v>
      </c>
    </row>
    <row r="9" spans="1:15" x14ac:dyDescent="0.25">
      <c r="A9">
        <f t="array" ref="A9:F14">MINVERSE(A2:F7)</f>
        <v>-0.11614005123825796</v>
      </c>
      <c r="B9">
        <v>-0.34842015371477369</v>
      </c>
      <c r="C9">
        <v>-0.1639624252775406</v>
      </c>
      <c r="D9">
        <v>2.0495303159692582E-2</v>
      </c>
      <c r="E9">
        <v>6.4047822374039276E-2</v>
      </c>
      <c r="F9">
        <v>9.308283518360376E-2</v>
      </c>
      <c r="H9" t="s">
        <v>13</v>
      </c>
      <c r="I9">
        <f t="array" ref="I9:I14">MMULT(A9:F14,H2:H7)</f>
        <v>1.5217762596071729</v>
      </c>
    </row>
    <row r="10" spans="1:15" x14ac:dyDescent="0.25">
      <c r="A10">
        <v>0.26558497011101623</v>
      </c>
      <c r="B10">
        <v>-0.20324508966695132</v>
      </c>
      <c r="C10">
        <v>-9.5644748078565336E-2</v>
      </c>
      <c r="D10">
        <v>1.1955593509820674E-2</v>
      </c>
      <c r="E10">
        <v>3.7361229718189573E-2</v>
      </c>
      <c r="F10">
        <v>-2.9035012809564477E-2</v>
      </c>
      <c r="H10" t="s">
        <v>23</v>
      </c>
      <c r="I10">
        <v>-0.11229718189581614</v>
      </c>
    </row>
    <row r="11" spans="1:15" x14ac:dyDescent="0.25">
      <c r="A11">
        <v>0.10162254483347569</v>
      </c>
      <c r="B11">
        <v>0.30486763450042698</v>
      </c>
      <c r="C11">
        <v>0.14346712211784801</v>
      </c>
      <c r="D11">
        <v>-1.7933390264731008E-2</v>
      </c>
      <c r="E11">
        <v>6.8958155422715633E-2</v>
      </c>
      <c r="F11">
        <v>4.3552519214346712E-2</v>
      </c>
      <c r="H11" t="s">
        <v>8</v>
      </c>
      <c r="I11">
        <v>2.9184457728437239</v>
      </c>
    </row>
    <row r="12" spans="1:15" x14ac:dyDescent="0.25">
      <c r="A12">
        <v>4.7822374039282682E-2</v>
      </c>
      <c r="B12">
        <v>0.14346712211784796</v>
      </c>
      <c r="C12">
        <v>-0.40307429547395385</v>
      </c>
      <c r="D12">
        <v>5.0384286934244231E-2</v>
      </c>
      <c r="E12">
        <v>3.2450896669513236E-2</v>
      </c>
      <c r="F12">
        <v>2.0495303159692571E-2</v>
      </c>
      <c r="H12" t="s">
        <v>14</v>
      </c>
      <c r="I12">
        <v>-1.508966695132365</v>
      </c>
    </row>
    <row r="13" spans="1:15" x14ac:dyDescent="0.25">
      <c r="A13">
        <v>-0.73441502988898388</v>
      </c>
      <c r="B13">
        <v>-0.20324508966695132</v>
      </c>
      <c r="C13">
        <v>-9.564474807856535E-2</v>
      </c>
      <c r="D13">
        <v>1.1955593509820669E-2</v>
      </c>
      <c r="E13">
        <v>3.7361229718189587E-2</v>
      </c>
      <c r="F13">
        <v>-2.9035012809564473E-2</v>
      </c>
      <c r="H13" t="s">
        <v>9</v>
      </c>
      <c r="I13">
        <v>3.8877028181041844</v>
      </c>
    </row>
    <row r="14" spans="1:15" x14ac:dyDescent="0.25">
      <c r="A14">
        <v>-4.7822374039282661E-2</v>
      </c>
      <c r="B14">
        <v>-0.14346712211784798</v>
      </c>
      <c r="C14">
        <v>-0.5969257045260461</v>
      </c>
      <c r="D14">
        <v>-5.0384286934244238E-2</v>
      </c>
      <c r="E14">
        <v>-3.2450896669513236E-2</v>
      </c>
      <c r="F14">
        <v>-2.0495303159692571E-2</v>
      </c>
      <c r="H14" t="s">
        <v>10</v>
      </c>
      <c r="I14">
        <v>-2.4910333048676341</v>
      </c>
    </row>
    <row r="18" spans="1:2" x14ac:dyDescent="0.25">
      <c r="A18" t="s">
        <v>24</v>
      </c>
      <c r="B18">
        <f>O5*I13-O6*I14+M5</f>
        <v>48.47907771135781</v>
      </c>
    </row>
    <row r="19" spans="1:2" x14ac:dyDescent="0.25">
      <c r="A19" t="s">
        <v>4</v>
      </c>
      <c r="B19">
        <f>M1*I9+M2*I10+M3*I11+M4*I12+M5*I14+B18*M6</f>
        <v>215.04184457728437</v>
      </c>
    </row>
    <row r="20" spans="1:2" x14ac:dyDescent="0.25">
      <c r="A20" t="s">
        <v>5</v>
      </c>
      <c r="B20">
        <f>O1*I9^2+O2*I10^2+O3*I11^2+O4*I12^2+O5*I13^2+O6*I14^2</f>
        <v>215.04184457728437</v>
      </c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2021-01-27T11:57:19Z</dcterms:modified>
</cp:coreProperties>
</file>