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新业务提成汇总表" sheetId="2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I158" i="2" l="1"/>
  <c r="H158" i="2"/>
  <c r="G158" i="2"/>
  <c r="I157" i="2"/>
  <c r="H157" i="2"/>
  <c r="G157" i="2"/>
  <c r="I156" i="2"/>
  <c r="H156" i="2"/>
  <c r="G156" i="2"/>
  <c r="I155" i="2"/>
  <c r="H155" i="2"/>
  <c r="G155" i="2"/>
  <c r="J155" i="2" s="1"/>
  <c r="I154" i="2"/>
  <c r="H154" i="2"/>
  <c r="G154" i="2"/>
  <c r="I153" i="2"/>
  <c r="H153" i="2"/>
  <c r="G153" i="2"/>
  <c r="I152" i="2"/>
  <c r="H152" i="2"/>
  <c r="G152" i="2"/>
  <c r="I151" i="2"/>
  <c r="H151" i="2"/>
  <c r="G151" i="2"/>
  <c r="J151" i="2" s="1"/>
  <c r="I150" i="2"/>
  <c r="H150" i="2"/>
  <c r="G150" i="2"/>
  <c r="I149" i="2"/>
  <c r="H149" i="2"/>
  <c r="G149" i="2"/>
  <c r="I148" i="2"/>
  <c r="H148" i="2"/>
  <c r="G148" i="2"/>
  <c r="I147" i="2"/>
  <c r="H147" i="2"/>
  <c r="G147" i="2"/>
  <c r="J147" i="2" s="1"/>
  <c r="I146" i="2"/>
  <c r="H146" i="2"/>
  <c r="G146" i="2"/>
  <c r="I145" i="2"/>
  <c r="H145" i="2"/>
  <c r="G145" i="2"/>
  <c r="I144" i="2"/>
  <c r="H144" i="2"/>
  <c r="G144" i="2"/>
  <c r="I143" i="2"/>
  <c r="H143" i="2"/>
  <c r="G143" i="2"/>
  <c r="J143" i="2" s="1"/>
  <c r="I142" i="2"/>
  <c r="H142" i="2"/>
  <c r="G142" i="2"/>
  <c r="I141" i="2"/>
  <c r="H141" i="2"/>
  <c r="G141" i="2"/>
  <c r="I140" i="2"/>
  <c r="H140" i="2"/>
  <c r="G140" i="2"/>
  <c r="I139" i="2"/>
  <c r="H139" i="2"/>
  <c r="G139" i="2"/>
  <c r="J139" i="2" s="1"/>
  <c r="I138" i="2"/>
  <c r="H138" i="2"/>
  <c r="G138" i="2"/>
  <c r="I137" i="2"/>
  <c r="H137" i="2"/>
  <c r="G137" i="2"/>
  <c r="I136" i="2"/>
  <c r="H136" i="2"/>
  <c r="G136" i="2"/>
  <c r="I135" i="2"/>
  <c r="H135" i="2"/>
  <c r="G135" i="2"/>
  <c r="J135" i="2" s="1"/>
  <c r="I134" i="2"/>
  <c r="H134" i="2"/>
  <c r="G134" i="2"/>
  <c r="I133" i="2"/>
  <c r="H133" i="2"/>
  <c r="G133" i="2"/>
  <c r="I132" i="2"/>
  <c r="H132" i="2"/>
  <c r="G132" i="2"/>
  <c r="I131" i="2"/>
  <c r="H131" i="2"/>
  <c r="G131" i="2"/>
  <c r="J131" i="2" s="1"/>
  <c r="I130" i="2"/>
  <c r="H130" i="2"/>
  <c r="G130" i="2"/>
  <c r="I129" i="2"/>
  <c r="H129" i="2"/>
  <c r="G129" i="2"/>
  <c r="I128" i="2"/>
  <c r="H128" i="2"/>
  <c r="G128" i="2"/>
  <c r="I127" i="2"/>
  <c r="H127" i="2"/>
  <c r="G127" i="2"/>
  <c r="J127" i="2" s="1"/>
  <c r="I126" i="2"/>
  <c r="H126" i="2"/>
  <c r="G126" i="2"/>
  <c r="I125" i="2"/>
  <c r="H125" i="2"/>
  <c r="G125" i="2"/>
  <c r="I124" i="2"/>
  <c r="H124" i="2"/>
  <c r="G124" i="2"/>
  <c r="I123" i="2"/>
  <c r="H123" i="2"/>
  <c r="G123" i="2"/>
  <c r="J123" i="2" s="1"/>
  <c r="I122" i="2"/>
  <c r="H122" i="2"/>
  <c r="G122" i="2"/>
  <c r="I121" i="2"/>
  <c r="H121" i="2"/>
  <c r="G121" i="2"/>
  <c r="I120" i="2"/>
  <c r="H120" i="2"/>
  <c r="G120" i="2"/>
  <c r="I119" i="2"/>
  <c r="H119" i="2"/>
  <c r="G119" i="2"/>
  <c r="J119" i="2" s="1"/>
  <c r="I118" i="2"/>
  <c r="H118" i="2"/>
  <c r="G118" i="2"/>
  <c r="I117" i="2"/>
  <c r="H117" i="2"/>
  <c r="G117" i="2"/>
  <c r="F117" i="2"/>
  <c r="I116" i="2"/>
  <c r="J116" i="2" s="1"/>
  <c r="H116" i="2"/>
  <c r="G116" i="2"/>
  <c r="F116" i="2"/>
  <c r="I115" i="2"/>
  <c r="H115" i="2"/>
  <c r="G115" i="2"/>
  <c r="F115" i="2"/>
  <c r="I114" i="2"/>
  <c r="H114" i="2"/>
  <c r="G114" i="2"/>
  <c r="F114" i="2"/>
  <c r="I113" i="2"/>
  <c r="H113" i="2"/>
  <c r="G113" i="2"/>
  <c r="F113" i="2"/>
  <c r="I112" i="2"/>
  <c r="H112" i="2"/>
  <c r="G112" i="2"/>
  <c r="F112" i="2"/>
  <c r="I111" i="2"/>
  <c r="H111" i="2"/>
  <c r="G111" i="2"/>
  <c r="F111" i="2"/>
  <c r="I110" i="2"/>
  <c r="H110" i="2"/>
  <c r="G110" i="2"/>
  <c r="I109" i="2"/>
  <c r="H109" i="2"/>
  <c r="J109" i="2" s="1"/>
  <c r="G109" i="2"/>
  <c r="I108" i="2"/>
  <c r="H108" i="2"/>
  <c r="G108" i="2"/>
  <c r="F108" i="2"/>
  <c r="I107" i="2"/>
  <c r="H107" i="2"/>
  <c r="G107" i="2"/>
  <c r="F107" i="2"/>
  <c r="I106" i="2"/>
  <c r="H106" i="2"/>
  <c r="J106" i="2" s="1"/>
  <c r="G106" i="2"/>
  <c r="I105" i="2"/>
  <c r="H105" i="2"/>
  <c r="J105" i="2" s="1"/>
  <c r="G105" i="2"/>
  <c r="I104" i="2"/>
  <c r="H104" i="2"/>
  <c r="J104" i="2" s="1"/>
  <c r="G104" i="2"/>
  <c r="F104" i="2"/>
  <c r="I103" i="2"/>
  <c r="H103" i="2"/>
  <c r="G103" i="2"/>
  <c r="F103" i="2"/>
  <c r="I102" i="2"/>
  <c r="H102" i="2"/>
  <c r="J102" i="2" s="1"/>
  <c r="G102" i="2"/>
  <c r="F102" i="2"/>
  <c r="I101" i="2"/>
  <c r="H101" i="2"/>
  <c r="G101" i="2"/>
  <c r="F101" i="2"/>
  <c r="I100" i="2"/>
  <c r="H100" i="2"/>
  <c r="G100" i="2"/>
  <c r="F100" i="2"/>
  <c r="I99" i="2"/>
  <c r="H99" i="2"/>
  <c r="G99" i="2"/>
  <c r="F99" i="2"/>
  <c r="I98" i="2"/>
  <c r="H98" i="2"/>
  <c r="G98" i="2"/>
  <c r="F98" i="2"/>
  <c r="I97" i="2"/>
  <c r="H97" i="2"/>
  <c r="G97" i="2"/>
  <c r="F97" i="2"/>
  <c r="I96" i="2"/>
  <c r="H96" i="2"/>
  <c r="J96" i="2" s="1"/>
  <c r="G96" i="2"/>
  <c r="F96" i="2"/>
  <c r="I95" i="2"/>
  <c r="H95" i="2"/>
  <c r="G95" i="2"/>
  <c r="F95" i="2"/>
  <c r="I94" i="2"/>
  <c r="H94" i="2"/>
  <c r="J94" i="2" s="1"/>
  <c r="G94" i="2"/>
  <c r="F94" i="2"/>
  <c r="I93" i="2"/>
  <c r="H93" i="2"/>
  <c r="G93" i="2"/>
  <c r="F93" i="2"/>
  <c r="I92" i="2"/>
  <c r="H92" i="2"/>
  <c r="G92" i="2"/>
  <c r="I91" i="2"/>
  <c r="H91" i="2"/>
  <c r="G91" i="2"/>
  <c r="J91" i="2" s="1"/>
  <c r="F91" i="2"/>
  <c r="I90" i="2"/>
  <c r="H90" i="2"/>
  <c r="G90" i="2"/>
  <c r="F90" i="2"/>
  <c r="I89" i="2"/>
  <c r="H89" i="2"/>
  <c r="G89" i="2"/>
  <c r="F89" i="2"/>
  <c r="I88" i="2"/>
  <c r="H88" i="2"/>
  <c r="G88" i="2"/>
  <c r="I87" i="2"/>
  <c r="H87" i="2"/>
  <c r="G87" i="2"/>
  <c r="I86" i="2"/>
  <c r="H86" i="2"/>
  <c r="G86" i="2"/>
  <c r="I85" i="2"/>
  <c r="H85" i="2"/>
  <c r="G85" i="2"/>
  <c r="I84" i="2"/>
  <c r="H84" i="2"/>
  <c r="G84" i="2"/>
  <c r="I83" i="2"/>
  <c r="H83" i="2"/>
  <c r="G83" i="2"/>
  <c r="I82" i="2"/>
  <c r="H82" i="2"/>
  <c r="G82" i="2"/>
  <c r="I81" i="2"/>
  <c r="H81" i="2"/>
  <c r="G81" i="2"/>
  <c r="I80" i="2"/>
  <c r="H80" i="2"/>
  <c r="G80" i="2"/>
  <c r="I79" i="2"/>
  <c r="H79" i="2"/>
  <c r="G79" i="2"/>
  <c r="I78" i="2"/>
  <c r="H78" i="2"/>
  <c r="G78" i="2"/>
  <c r="I77" i="2"/>
  <c r="H77" i="2"/>
  <c r="G77" i="2"/>
  <c r="I76" i="2"/>
  <c r="H76" i="2"/>
  <c r="G76" i="2"/>
  <c r="I75" i="2"/>
  <c r="H75" i="2"/>
  <c r="G75" i="2"/>
  <c r="I74" i="2"/>
  <c r="H74" i="2"/>
  <c r="G74" i="2"/>
  <c r="I73" i="2"/>
  <c r="H73" i="2"/>
  <c r="G73" i="2"/>
  <c r="I72" i="2"/>
  <c r="H72" i="2"/>
  <c r="G72" i="2"/>
  <c r="I71" i="2"/>
  <c r="H71" i="2"/>
  <c r="G71" i="2"/>
  <c r="I70" i="2"/>
  <c r="H70" i="2"/>
  <c r="G70" i="2"/>
  <c r="I69" i="2"/>
  <c r="H69" i="2"/>
  <c r="G69" i="2"/>
  <c r="I68" i="2"/>
  <c r="H68" i="2"/>
  <c r="G68" i="2"/>
  <c r="I67" i="2"/>
  <c r="H67" i="2"/>
  <c r="G67" i="2"/>
  <c r="I66" i="2"/>
  <c r="H66" i="2"/>
  <c r="G66" i="2"/>
  <c r="F66" i="2"/>
  <c r="I65" i="2"/>
  <c r="H65" i="2"/>
  <c r="G65" i="2"/>
  <c r="I64" i="2"/>
  <c r="H64" i="2"/>
  <c r="G64" i="2"/>
  <c r="I63" i="2"/>
  <c r="H63" i="2"/>
  <c r="G63" i="2"/>
  <c r="I62" i="2"/>
  <c r="H62" i="2"/>
  <c r="G62" i="2"/>
  <c r="I61" i="2"/>
  <c r="H61" i="2"/>
  <c r="G61" i="2"/>
  <c r="I60" i="2"/>
  <c r="H60" i="2"/>
  <c r="G60" i="2"/>
  <c r="F60" i="2"/>
  <c r="I59" i="2"/>
  <c r="H59" i="2"/>
  <c r="G59" i="2"/>
  <c r="I58" i="2"/>
  <c r="H58" i="2"/>
  <c r="G58" i="2"/>
  <c r="F58" i="2"/>
  <c r="I57" i="2"/>
  <c r="H57" i="2"/>
  <c r="G57" i="2"/>
  <c r="F57" i="2"/>
  <c r="I56" i="2"/>
  <c r="H56" i="2"/>
  <c r="G56" i="2"/>
  <c r="F56" i="2"/>
  <c r="I55" i="2"/>
  <c r="H55" i="2"/>
  <c r="G55" i="2"/>
  <c r="F55" i="2"/>
  <c r="I54" i="2"/>
  <c r="H54" i="2"/>
  <c r="G54" i="2"/>
  <c r="F54" i="2"/>
  <c r="I53" i="2"/>
  <c r="H53" i="2"/>
  <c r="J53" i="2" s="1"/>
  <c r="G53" i="2"/>
  <c r="F53" i="2"/>
  <c r="I52" i="2"/>
  <c r="H52" i="2"/>
  <c r="G52" i="2"/>
  <c r="F52" i="2"/>
  <c r="I51" i="2"/>
  <c r="H51" i="2"/>
  <c r="G51" i="2"/>
  <c r="I50" i="2"/>
  <c r="H50" i="2"/>
  <c r="G50" i="2"/>
  <c r="J50" i="2" s="1"/>
  <c r="I49" i="2"/>
  <c r="H49" i="2"/>
  <c r="G49" i="2"/>
  <c r="J49" i="2" s="1"/>
  <c r="F49" i="2"/>
  <c r="I48" i="2"/>
  <c r="H48" i="2"/>
  <c r="G48" i="2"/>
  <c r="J48" i="2" s="1"/>
  <c r="F48" i="2"/>
  <c r="I47" i="2"/>
  <c r="H47" i="2"/>
  <c r="G47" i="2"/>
  <c r="F47" i="2"/>
  <c r="I46" i="2"/>
  <c r="H46" i="2"/>
  <c r="G46" i="2"/>
  <c r="J46" i="2" s="1"/>
  <c r="I45" i="2"/>
  <c r="H45" i="2"/>
  <c r="G45" i="2"/>
  <c r="F45" i="2"/>
  <c r="I44" i="2"/>
  <c r="H44" i="2"/>
  <c r="G44" i="2"/>
  <c r="F44" i="2"/>
  <c r="I43" i="2"/>
  <c r="H43" i="2"/>
  <c r="G43" i="2"/>
  <c r="F43" i="2"/>
  <c r="I42" i="2"/>
  <c r="H42" i="2"/>
  <c r="G42" i="2"/>
  <c r="F42" i="2"/>
  <c r="I41" i="2"/>
  <c r="H41" i="2"/>
  <c r="G41" i="2"/>
  <c r="I40" i="2"/>
  <c r="H40" i="2"/>
  <c r="G40" i="2"/>
  <c r="I39" i="2"/>
  <c r="H39" i="2"/>
  <c r="G39" i="2"/>
  <c r="F39" i="2"/>
  <c r="I38" i="2"/>
  <c r="H38" i="2"/>
  <c r="G38" i="2"/>
  <c r="F38" i="2"/>
  <c r="I37" i="2"/>
  <c r="H37" i="2"/>
  <c r="G37" i="2"/>
  <c r="F37" i="2"/>
  <c r="I36" i="2"/>
  <c r="H36" i="2"/>
  <c r="G36" i="2"/>
  <c r="F36" i="2"/>
  <c r="I35" i="2"/>
  <c r="H35" i="2"/>
  <c r="G35" i="2"/>
  <c r="F35" i="2"/>
  <c r="I34" i="2"/>
  <c r="H34" i="2"/>
  <c r="G34" i="2"/>
  <c r="F34" i="2"/>
  <c r="I33" i="2"/>
  <c r="H33" i="2"/>
  <c r="G33" i="2"/>
  <c r="F33" i="2"/>
  <c r="I32" i="2"/>
  <c r="H32" i="2"/>
  <c r="J32" i="2" s="1"/>
  <c r="G32" i="2"/>
  <c r="F32" i="2"/>
  <c r="I31" i="2"/>
  <c r="H31" i="2"/>
  <c r="G31" i="2"/>
  <c r="F31" i="2"/>
  <c r="I30" i="2"/>
  <c r="H30" i="2"/>
  <c r="G30" i="2"/>
  <c r="I29" i="2"/>
  <c r="H29" i="2"/>
  <c r="G29" i="2"/>
  <c r="I28" i="2"/>
  <c r="H28" i="2"/>
  <c r="G28" i="2"/>
  <c r="F28" i="2"/>
  <c r="I27" i="2"/>
  <c r="H27" i="2"/>
  <c r="G27" i="2"/>
  <c r="F27" i="2"/>
  <c r="I26" i="2"/>
  <c r="H26" i="2"/>
  <c r="G26" i="2"/>
  <c r="F26" i="2"/>
  <c r="I25" i="2"/>
  <c r="H25" i="2"/>
  <c r="G25" i="2"/>
  <c r="F25" i="2"/>
  <c r="I24" i="2"/>
  <c r="H24" i="2"/>
  <c r="G24" i="2"/>
  <c r="F24" i="2"/>
  <c r="I23" i="2"/>
  <c r="H23" i="2"/>
  <c r="G23" i="2"/>
  <c r="F23" i="2"/>
  <c r="I22" i="2"/>
  <c r="H22" i="2"/>
  <c r="G22" i="2"/>
  <c r="J22" i="2" s="1"/>
  <c r="F22" i="2"/>
  <c r="I21" i="2"/>
  <c r="H21" i="2"/>
  <c r="G21" i="2"/>
  <c r="I20" i="2"/>
  <c r="H20" i="2"/>
  <c r="G20" i="2"/>
  <c r="F20" i="2"/>
  <c r="I19" i="2"/>
  <c r="H19" i="2"/>
  <c r="G19" i="2"/>
  <c r="J19" i="2" s="1"/>
  <c r="F19" i="2"/>
  <c r="I18" i="2"/>
  <c r="H18" i="2"/>
  <c r="G18" i="2"/>
  <c r="F18" i="2"/>
  <c r="I17" i="2"/>
  <c r="H17" i="2"/>
  <c r="G17" i="2"/>
  <c r="F17" i="2"/>
  <c r="I16" i="2"/>
  <c r="H16" i="2"/>
  <c r="G16" i="2"/>
  <c r="I15" i="2"/>
  <c r="H15" i="2"/>
  <c r="G15" i="2"/>
  <c r="F15" i="2"/>
  <c r="I14" i="2"/>
  <c r="H14" i="2"/>
  <c r="G14" i="2"/>
  <c r="F14" i="2"/>
  <c r="I13" i="2"/>
  <c r="H13" i="2"/>
  <c r="G13" i="2"/>
  <c r="F13" i="2"/>
  <c r="I12" i="2"/>
  <c r="H12" i="2"/>
  <c r="G12" i="2"/>
  <c r="F12" i="2"/>
  <c r="I11" i="2"/>
  <c r="H11" i="2"/>
  <c r="G11" i="2"/>
  <c r="I10" i="2"/>
  <c r="H10" i="2"/>
  <c r="G10" i="2"/>
  <c r="F10" i="2"/>
  <c r="I9" i="2"/>
  <c r="H9" i="2"/>
  <c r="G9" i="2"/>
  <c r="F9" i="2"/>
  <c r="I8" i="2"/>
  <c r="H8" i="2"/>
  <c r="G8" i="2"/>
  <c r="F8" i="2"/>
  <c r="I7" i="2"/>
  <c r="H7" i="2"/>
  <c r="G7" i="2"/>
  <c r="F7" i="2"/>
  <c r="I6" i="2"/>
  <c r="J6" i="2" s="1"/>
  <c r="H6" i="2"/>
  <c r="G6" i="2"/>
  <c r="F6" i="2"/>
  <c r="J5" i="2"/>
  <c r="I5" i="2"/>
  <c r="H5" i="2"/>
  <c r="G5" i="2"/>
  <c r="F5" i="2"/>
  <c r="I4" i="2"/>
  <c r="H4" i="2"/>
  <c r="G4" i="2"/>
  <c r="I3" i="2"/>
  <c r="H3" i="2"/>
  <c r="G3" i="2"/>
  <c r="F3" i="2"/>
  <c r="I2" i="2"/>
  <c r="I159" i="2" s="1"/>
  <c r="H2" i="2"/>
  <c r="G2" i="2"/>
  <c r="J36" i="2" l="1"/>
  <c r="J38" i="2"/>
  <c r="J157" i="2"/>
  <c r="J24" i="2"/>
  <c r="J26" i="2"/>
  <c r="J28" i="2"/>
  <c r="J34" i="2"/>
  <c r="J43" i="2"/>
  <c r="J45" i="2"/>
  <c r="J62" i="2"/>
  <c r="J66" i="2"/>
  <c r="J70" i="2"/>
  <c r="J74" i="2"/>
  <c r="J78" i="2"/>
  <c r="J82" i="2"/>
  <c r="J86" i="2"/>
  <c r="J111" i="2"/>
  <c r="J112" i="2"/>
  <c r="J9" i="2"/>
  <c r="J11" i="2"/>
  <c r="J31" i="2"/>
  <c r="J51" i="2"/>
  <c r="J59" i="2"/>
  <c r="J92" i="2"/>
  <c r="J97" i="2"/>
  <c r="J99" i="2"/>
  <c r="J100" i="2"/>
  <c r="J114" i="2"/>
  <c r="J18" i="2"/>
  <c r="J21" i="2"/>
  <c r="J47" i="2"/>
  <c r="J61" i="2"/>
  <c r="J65" i="2"/>
  <c r="J98" i="2"/>
  <c r="J103" i="2"/>
  <c r="J110" i="2"/>
  <c r="J115" i="2"/>
  <c r="J10" i="2"/>
  <c r="J16" i="2"/>
  <c r="J8" i="2"/>
  <c r="J13" i="2"/>
  <c r="J14" i="2"/>
  <c r="J15" i="2"/>
  <c r="J17" i="2"/>
  <c r="J30" i="2"/>
  <c r="J40" i="2"/>
  <c r="J42" i="2"/>
  <c r="J44" i="2"/>
  <c r="J56" i="2"/>
  <c r="J58" i="2"/>
  <c r="J60" i="2"/>
  <c r="J64" i="2"/>
  <c r="J90" i="2"/>
  <c r="J7" i="2"/>
  <c r="J12" i="2"/>
  <c r="J27" i="2"/>
  <c r="J29" i="2"/>
  <c r="J37" i="2"/>
  <c r="J39" i="2"/>
  <c r="J55" i="2"/>
  <c r="J57" i="2"/>
  <c r="J63" i="2"/>
  <c r="J67" i="2"/>
  <c r="J71" i="2"/>
  <c r="J75" i="2"/>
  <c r="J79" i="2"/>
  <c r="J83" i="2"/>
  <c r="J87" i="2"/>
  <c r="J89" i="2"/>
  <c r="J93" i="2"/>
  <c r="J95" i="2"/>
  <c r="J108" i="2"/>
  <c r="J120" i="2"/>
  <c r="J124" i="2"/>
  <c r="J128" i="2"/>
  <c r="J132" i="2"/>
  <c r="J136" i="2"/>
  <c r="J140" i="2"/>
  <c r="J144" i="2"/>
  <c r="J148" i="2"/>
  <c r="J152" i="2"/>
  <c r="J156" i="2"/>
  <c r="J158" i="2"/>
  <c r="J2" i="2"/>
  <c r="G159" i="2"/>
  <c r="J23" i="2"/>
  <c r="J69" i="2"/>
  <c r="J73" i="2"/>
  <c r="J77" i="2"/>
  <c r="J81" i="2"/>
  <c r="J85" i="2"/>
  <c r="J101" i="2"/>
  <c r="J113" i="2"/>
  <c r="J118" i="2"/>
  <c r="J122" i="2"/>
  <c r="J126" i="2"/>
  <c r="J130" i="2"/>
  <c r="J134" i="2"/>
  <c r="J138" i="2"/>
  <c r="J142" i="2"/>
  <c r="J146" i="2"/>
  <c r="J150" i="2"/>
  <c r="J154" i="2"/>
  <c r="J4" i="2"/>
  <c r="J20" i="2"/>
  <c r="J33" i="2"/>
  <c r="J52" i="2"/>
  <c r="H159" i="2"/>
  <c r="J3" i="2"/>
  <c r="J25" i="2"/>
  <c r="J35" i="2"/>
  <c r="J41" i="2"/>
  <c r="J54" i="2"/>
  <c r="J68" i="2"/>
  <c r="J72" i="2"/>
  <c r="J76" i="2"/>
  <c r="J80" i="2"/>
  <c r="J84" i="2"/>
  <c r="J88" i="2"/>
  <c r="J107" i="2"/>
  <c r="J117" i="2"/>
  <c r="J121" i="2"/>
  <c r="J125" i="2"/>
  <c r="J129" i="2"/>
  <c r="J133" i="2"/>
  <c r="J137" i="2"/>
  <c r="J141" i="2"/>
  <c r="J145" i="2"/>
  <c r="J149" i="2"/>
  <c r="J153" i="2"/>
  <c r="J159" i="2" l="1"/>
</calcChain>
</file>

<file path=xl/sharedStrings.xml><?xml version="1.0" encoding="utf-8"?>
<sst xmlns="http://schemas.openxmlformats.org/spreadsheetml/2006/main" count="639" uniqueCount="210">
  <si>
    <t>中心</t>
    <phoneticPr fontId="5" type="noConversion"/>
  </si>
  <si>
    <t>区</t>
    <phoneticPr fontId="5" type="noConversion"/>
  </si>
  <si>
    <t>直销人员</t>
    <phoneticPr fontId="5" type="noConversion"/>
  </si>
  <si>
    <t>直销类型</t>
    <phoneticPr fontId="5" type="noConversion"/>
  </si>
  <si>
    <t>入职时间</t>
    <phoneticPr fontId="5" type="noConversion"/>
  </si>
  <si>
    <t>所属网格</t>
    <phoneticPr fontId="5" type="noConversion"/>
  </si>
  <si>
    <t>呼叫中心</t>
    <phoneticPr fontId="5" type="noConversion"/>
  </si>
  <si>
    <t>智控眼</t>
    <phoneticPr fontId="5" type="noConversion"/>
  </si>
  <si>
    <t>商务传真</t>
    <phoneticPr fontId="5" type="noConversion"/>
  </si>
  <si>
    <t>合计</t>
    <phoneticPr fontId="5" type="noConversion"/>
  </si>
  <si>
    <t>北区</t>
  </si>
  <si>
    <t>茶山区</t>
  </si>
  <si>
    <t>梁荣培</t>
  </si>
  <si>
    <t>直销</t>
  </si>
  <si>
    <t>覃绪炽</t>
  </si>
  <si>
    <t>中区</t>
  </si>
  <si>
    <t>大朗区</t>
  </si>
  <si>
    <t>李海光</t>
  </si>
  <si>
    <t>邓轩腾</t>
  </si>
  <si>
    <t>邓轩物</t>
  </si>
  <si>
    <t>符关卓</t>
  </si>
  <si>
    <t>刘运超</t>
  </si>
  <si>
    <t>全守平</t>
  </si>
  <si>
    <t>唐石荣</t>
  </si>
  <si>
    <t>李永林</t>
  </si>
  <si>
    <t>城区</t>
  </si>
  <si>
    <t>东城区</t>
  </si>
  <si>
    <t>伍宜勇</t>
  </si>
  <si>
    <t>刘建强</t>
  </si>
  <si>
    <t>东区</t>
  </si>
  <si>
    <t>凤岗区</t>
  </si>
  <si>
    <t>蓝志坚</t>
  </si>
  <si>
    <t>蓝志康</t>
  </si>
  <si>
    <t>林略</t>
  </si>
  <si>
    <t>城区</t>
    <phoneticPr fontId="5" type="noConversion"/>
  </si>
  <si>
    <t>高步区</t>
  </si>
  <si>
    <t>欧仁</t>
  </si>
  <si>
    <t>城区</t>
    <phoneticPr fontId="5" type="noConversion"/>
  </si>
  <si>
    <t>杨维邦</t>
  </si>
  <si>
    <t>周国强</t>
  </si>
  <si>
    <t>左小兵</t>
  </si>
  <si>
    <t>邓逢善</t>
  </si>
  <si>
    <t>莞城区</t>
  </si>
  <si>
    <t>黎广法</t>
  </si>
  <si>
    <t>横沥区</t>
  </si>
  <si>
    <t>肖任</t>
  </si>
  <si>
    <t>南区</t>
  </si>
  <si>
    <t>厚街区</t>
  </si>
  <si>
    <t>曾茂林</t>
  </si>
  <si>
    <t>温圣荣</t>
  </si>
  <si>
    <t>易荣辉</t>
  </si>
  <si>
    <t>罗灿平</t>
  </si>
  <si>
    <t>虎门区</t>
  </si>
  <si>
    <t>罗灿坤</t>
  </si>
  <si>
    <t>一体化</t>
  </si>
  <si>
    <t>黄江区</t>
  </si>
  <si>
    <t>丘政</t>
  </si>
  <si>
    <t>郑廷碧</t>
  </si>
  <si>
    <t>寮步区</t>
  </si>
  <si>
    <t>黄维劲</t>
  </si>
  <si>
    <t>李宇飞</t>
  </si>
  <si>
    <t>钟宝明</t>
  </si>
  <si>
    <t>南城区</t>
  </si>
  <si>
    <t>黎广俊</t>
  </si>
  <si>
    <t>清溪区</t>
  </si>
  <si>
    <t>何奇宝</t>
  </si>
  <si>
    <t>吴宇帅</t>
  </si>
  <si>
    <t>禹红娜</t>
  </si>
  <si>
    <t>石碣区</t>
  </si>
  <si>
    <t>张国舜</t>
  </si>
  <si>
    <t>石排区</t>
  </si>
  <si>
    <t>李先富</t>
  </si>
  <si>
    <t>吕佳欣</t>
  </si>
  <si>
    <t>黄维敏</t>
  </si>
  <si>
    <t>北区</t>
    <phoneticPr fontId="5" type="noConversion"/>
  </si>
  <si>
    <t>夏玉杰</t>
  </si>
  <si>
    <t>塘厦区</t>
  </si>
  <si>
    <t>陈阳</t>
  </si>
  <si>
    <t>何攀</t>
  </si>
  <si>
    <t>杨芳</t>
  </si>
  <si>
    <t>陈炳亮</t>
  </si>
  <si>
    <t>张远威</t>
  </si>
  <si>
    <t>万江区</t>
  </si>
  <si>
    <t>李明浪</t>
  </si>
  <si>
    <t>肖俊标</t>
  </si>
  <si>
    <t>许龙标</t>
  </si>
  <si>
    <t>邹阳</t>
  </si>
  <si>
    <t>谢岗区</t>
  </si>
  <si>
    <t>林建光</t>
  </si>
  <si>
    <t>钟环荣</t>
  </si>
  <si>
    <t>周启存</t>
  </si>
  <si>
    <t>樟木头区</t>
  </si>
  <si>
    <t>万昌波</t>
  </si>
  <si>
    <t>伍红军</t>
  </si>
  <si>
    <t>长安区</t>
  </si>
  <si>
    <t>何乐平</t>
  </si>
  <si>
    <t>肖亮</t>
  </si>
  <si>
    <t>许世家</t>
  </si>
  <si>
    <t>朱江益</t>
  </si>
  <si>
    <t>朱明志</t>
  </si>
  <si>
    <t>韦志强</t>
  </si>
  <si>
    <t>文志立</t>
  </si>
  <si>
    <t>胡政</t>
  </si>
  <si>
    <t>杨菊花</t>
  </si>
  <si>
    <t>常平区</t>
  </si>
  <si>
    <t>邹耀廷</t>
  </si>
  <si>
    <t>销装维</t>
  </si>
  <si>
    <t>李小兵</t>
  </si>
  <si>
    <t>唐水洁</t>
  </si>
  <si>
    <t>程海健</t>
  </si>
  <si>
    <t>夏永杰</t>
  </si>
  <si>
    <t>陈常利</t>
  </si>
  <si>
    <t>朱威</t>
  </si>
  <si>
    <t>叶景培</t>
  </si>
  <si>
    <t>杨辉</t>
  </si>
  <si>
    <t>列允洪</t>
  </si>
  <si>
    <t>彭知群</t>
  </si>
  <si>
    <t>林文武</t>
  </si>
  <si>
    <t>徐元球</t>
  </si>
  <si>
    <t>许育</t>
  </si>
  <si>
    <t>祖静彪</t>
  </si>
  <si>
    <t>彭文群</t>
  </si>
  <si>
    <t>杨晓艳</t>
  </si>
  <si>
    <t>钟小红</t>
  </si>
  <si>
    <t>黄智乾</t>
  </si>
  <si>
    <t>农军成</t>
  </si>
  <si>
    <t>肖忠</t>
  </si>
  <si>
    <t>罗文军</t>
  </si>
  <si>
    <t>白莉</t>
  </si>
  <si>
    <t>陈伟娣</t>
  </si>
  <si>
    <t>王武东</t>
  </si>
  <si>
    <t>朱文彬</t>
  </si>
  <si>
    <t>邓鸣健</t>
  </si>
  <si>
    <t>彭云明</t>
  </si>
  <si>
    <t>黄向长</t>
  </si>
  <si>
    <t>南区</t>
    <phoneticPr fontId="5" type="noConversion"/>
  </si>
  <si>
    <t>易阿红</t>
  </si>
  <si>
    <t>冯三防</t>
  </si>
  <si>
    <t>北区</t>
    <phoneticPr fontId="5" type="noConversion"/>
  </si>
  <si>
    <t>彭英智</t>
  </si>
  <si>
    <t>东区</t>
    <phoneticPr fontId="5" type="noConversion"/>
  </si>
  <si>
    <t>吴勇</t>
  </si>
  <si>
    <t>谭远明</t>
  </si>
  <si>
    <t>王意峰</t>
  </si>
  <si>
    <t>张泽文</t>
  </si>
  <si>
    <t>蔡定强</t>
  </si>
  <si>
    <t>李伟林</t>
  </si>
  <si>
    <t>魏祥洋</t>
  </si>
  <si>
    <t>丁彦</t>
  </si>
  <si>
    <t>王成</t>
  </si>
  <si>
    <t>宋孝波</t>
  </si>
  <si>
    <t>付森基</t>
  </si>
  <si>
    <t>焦慧君</t>
  </si>
  <si>
    <t>萧子大</t>
  </si>
  <si>
    <t>杜嘉明</t>
  </si>
  <si>
    <t>陈彦忠</t>
  </si>
  <si>
    <t>黎兵兵</t>
  </si>
  <si>
    <t>罗志文</t>
  </si>
  <si>
    <t>吴斌</t>
  </si>
  <si>
    <t>谢熙</t>
  </si>
  <si>
    <t>辛芳明</t>
  </si>
  <si>
    <t>中区</t>
    <phoneticPr fontId="5" type="noConversion"/>
  </si>
  <si>
    <t>欧阳德青</t>
  </si>
  <si>
    <t>集客专员</t>
  </si>
  <si>
    <t>方华东</t>
  </si>
  <si>
    <t>冯北平</t>
  </si>
  <si>
    <t>杨晨羽</t>
  </si>
  <si>
    <t>东区</t>
    <phoneticPr fontId="5" type="noConversion"/>
  </si>
  <si>
    <t>韩相力</t>
  </si>
  <si>
    <t>陈志鹏</t>
  </si>
  <si>
    <t>黄义凯</t>
  </si>
  <si>
    <t>集客经理</t>
  </si>
  <si>
    <t>集客部</t>
  </si>
  <si>
    <t>鲁静</t>
  </si>
  <si>
    <t>裴沛</t>
  </si>
  <si>
    <t>卢丹龙</t>
  </si>
  <si>
    <t>吴四一</t>
  </si>
  <si>
    <t>岑常师</t>
  </si>
  <si>
    <t>刘志成</t>
  </si>
  <si>
    <t>韦文生</t>
  </si>
  <si>
    <t>黄继生</t>
  </si>
  <si>
    <t>吴国明</t>
  </si>
  <si>
    <t>莫灵快</t>
  </si>
  <si>
    <t>杜中</t>
  </si>
  <si>
    <t>袁新景</t>
  </si>
  <si>
    <t>王煌忠</t>
  </si>
  <si>
    <t>王秋焕</t>
  </si>
  <si>
    <t>吴楚伟</t>
  </si>
  <si>
    <t>刘德昌</t>
  </si>
  <si>
    <t>刘德生</t>
  </si>
  <si>
    <t>张远庭</t>
  </si>
  <si>
    <t>张秀标</t>
  </si>
  <si>
    <t>刘松涛</t>
  </si>
  <si>
    <t>杨平金</t>
  </si>
  <si>
    <t>汪洞辉</t>
  </si>
  <si>
    <t>左明亮</t>
  </si>
  <si>
    <t>张宏波</t>
  </si>
  <si>
    <t>黄清浩</t>
  </si>
  <si>
    <t>王立斌</t>
  </si>
  <si>
    <t>黄汝富</t>
  </si>
  <si>
    <t>陈亚贤</t>
  </si>
  <si>
    <t>王翔</t>
  </si>
  <si>
    <t>吴贤锦</t>
  </si>
  <si>
    <t>杜昇华</t>
  </si>
  <si>
    <t>石排区</t>
    <phoneticPr fontId="5" type="noConversion"/>
  </si>
  <si>
    <t>吴友义</t>
    <phoneticPr fontId="5" type="noConversion"/>
  </si>
  <si>
    <t>吴基涛</t>
  </si>
  <si>
    <t>大朗区</t>
    <phoneticPr fontId="5" type="noConversion"/>
  </si>
  <si>
    <t>彭井权</t>
  </si>
  <si>
    <t>合计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</si>
</sst>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);[Red]\(0.0\)"/>
    <numFmt numFmtId="177" formatCode="yyyy/m/d;@"/>
  </numFmts>
  <fonts count="9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indexed="18"/>
      <name val="SimSun"/>
      <charset val="134"/>
    </font>
    <font>
      <sz val="10"/>
      <name val="宋体"/>
      <family val="3"/>
      <charset val="134"/>
    </font>
    <font>
      <sz val="11"/>
      <name val="SimSun"/>
      <charset val="134"/>
    </font>
  </fonts>
  <fills count="8">
    <fill>
      <patternFill patternType="none"/>
    </fill>
    <fill>
      <patternFill patternType="gray125"/>
    </fill>
    <fill>
      <patternFill patternType="solid">
        <fgColor rgb="FF99FFCC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>
      <alignment vertical="center"/>
    </xf>
  </cellStyleXfs>
  <cellXfs count="31">
    <xf numFmtId="0" fontId="0" fillId="0" borderId="0" xfId="0"/>
    <xf numFmtId="0" fontId="3" fillId="0" borderId="1" xfId="1" applyFont="1" applyFill="1" applyBorder="1" applyAlignment="1">
      <alignment horizontal="center" vertical="center"/>
    </xf>
    <xf numFmtId="14" fontId="3" fillId="0" borderId="1" xfId="1" applyNumberFormat="1" applyFont="1" applyFill="1" applyBorder="1" applyAlignment="1">
      <alignment horizontal="center" vertical="center" shrinkToFit="1"/>
    </xf>
    <xf numFmtId="0" fontId="3" fillId="0" borderId="1" xfId="1" applyFont="1" applyFill="1" applyBorder="1" applyAlignment="1">
      <alignment horizontal="center" vertical="center" shrinkToFit="1"/>
    </xf>
    <xf numFmtId="0" fontId="1" fillId="0" borderId="0" xfId="2">
      <alignment vertical="center"/>
    </xf>
    <xf numFmtId="0" fontId="6" fillId="2" borderId="3" xfId="1" applyFont="1" applyFill="1" applyBorder="1" applyAlignment="1" applyProtection="1">
      <alignment horizontal="center" vertical="center"/>
      <protection locked="0"/>
    </xf>
    <xf numFmtId="0" fontId="6" fillId="3" borderId="3" xfId="1" applyFont="1" applyFill="1" applyBorder="1" applyAlignment="1" applyProtection="1">
      <alignment horizontal="center" vertical="center"/>
      <protection locked="0"/>
    </xf>
    <xf numFmtId="14" fontId="6" fillId="3" borderId="3" xfId="1" applyNumberFormat="1" applyFont="1" applyFill="1" applyBorder="1" applyAlignment="1" applyProtection="1">
      <alignment horizontal="center" vertical="center" shrinkToFit="1"/>
      <protection locked="0"/>
    </xf>
    <xf numFmtId="0" fontId="6" fillId="3" borderId="3" xfId="1" applyFont="1" applyFill="1" applyBorder="1" applyAlignment="1" applyProtection="1">
      <alignment horizontal="center" vertical="center" shrinkToFit="1"/>
      <protection locked="0"/>
    </xf>
    <xf numFmtId="176" fontId="7" fillId="0" borderId="3" xfId="2" applyNumberFormat="1" applyFont="1" applyFill="1" applyBorder="1" applyAlignment="1">
      <alignment horizontal="center" vertical="center"/>
    </xf>
    <xf numFmtId="0" fontId="1" fillId="0" borderId="3" xfId="2" applyBorder="1">
      <alignment vertical="center"/>
    </xf>
    <xf numFmtId="176" fontId="1" fillId="0" borderId="3" xfId="2" applyNumberFormat="1" applyBorder="1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8" fillId="4" borderId="3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8" fillId="5" borderId="3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6" borderId="2" xfId="1" applyFont="1" applyFill="1" applyBorder="1" applyAlignment="1" applyProtection="1">
      <alignment horizontal="center" vertical="center"/>
      <protection locked="0"/>
    </xf>
    <xf numFmtId="0" fontId="8" fillId="6" borderId="3" xfId="1" applyFont="1" applyFill="1" applyBorder="1" applyAlignment="1" applyProtection="1">
      <alignment horizontal="center" vertical="center"/>
      <protection locked="0"/>
    </xf>
    <xf numFmtId="0" fontId="6" fillId="3" borderId="5" xfId="1" applyFont="1" applyFill="1" applyBorder="1" applyAlignment="1" applyProtection="1">
      <alignment horizontal="center" vertical="center"/>
      <protection locked="0"/>
    </xf>
    <xf numFmtId="0" fontId="6" fillId="3" borderId="6" xfId="1" applyFont="1" applyFill="1" applyBorder="1" applyAlignment="1" applyProtection="1">
      <alignment horizontal="center" vertical="center"/>
      <protection locked="0"/>
    </xf>
    <xf numFmtId="177" fontId="6" fillId="2" borderId="3" xfId="1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1" applyFont="1" applyFill="1" applyBorder="1" applyAlignment="1">
      <alignment horizontal="center" vertical="center"/>
    </xf>
    <xf numFmtId="0" fontId="3" fillId="7" borderId="3" xfId="1" applyFont="1" applyFill="1" applyBorder="1" applyAlignment="1">
      <alignment horizontal="center" vertical="center"/>
    </xf>
    <xf numFmtId="14" fontId="3" fillId="7" borderId="3" xfId="1" applyNumberFormat="1" applyFont="1" applyFill="1" applyBorder="1" applyAlignment="1">
      <alignment horizontal="center" vertical="center" shrinkToFit="1"/>
    </xf>
    <xf numFmtId="0" fontId="3" fillId="7" borderId="3" xfId="1" applyFont="1" applyFill="1" applyBorder="1" applyAlignment="1">
      <alignment horizontal="center" vertical="center" shrinkToFit="1"/>
    </xf>
    <xf numFmtId="0" fontId="3" fillId="0" borderId="0" xfId="1" applyFont="1" applyFill="1" applyAlignment="1">
      <alignment horizontal="center" vertical="center"/>
    </xf>
    <xf numFmtId="14" fontId="3" fillId="0" borderId="0" xfId="1" applyNumberFormat="1" applyFont="1" applyFill="1" applyAlignment="1">
      <alignment horizontal="center" vertical="center" shrinkToFit="1"/>
    </xf>
    <xf numFmtId="0" fontId="3" fillId="0" borderId="0" xfId="1" applyFont="1" applyFill="1" applyAlignment="1">
      <alignment horizontal="center" vertical="center" shrinkToFit="1"/>
    </xf>
    <xf numFmtId="0" fontId="3" fillId="7" borderId="5" xfId="1" applyFont="1" applyFill="1" applyBorder="1" applyAlignment="1">
      <alignment horizontal="center" vertical="center"/>
    </xf>
    <xf numFmtId="0" fontId="3" fillId="7" borderId="6" xfId="1" applyFont="1" applyFill="1" applyBorder="1" applyAlignment="1">
      <alignment horizontal="center" vertical="center"/>
    </xf>
  </cellXfs>
  <cellStyles count="3">
    <cellStyle name="常规" xfId="0" builtinId="0"/>
    <cellStyle name="常规 10" xfId="1"/>
    <cellStyle name="常规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zhouding\201506\&#31227;&#21160;&#39033;&#30446;\test\&#30452;&#38144;&#24037;&#36164;-2015&#24180;7&#26376;&#65288;&#30452;&#38144;&#12289;&#38598;&#23458;&#12289;&#19968;&#20307;&#21270;&#12289;&#38144;&#35013;&#32500;&#65289;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标准"/>
      <sheetName val="底薪计算"/>
      <sheetName val="提成计算"/>
      <sheetName val="工资(直销)"/>
      <sheetName val="给莉姐工资表"/>
      <sheetName val="自营提成"/>
      <sheetName val="装维提成"/>
      <sheetName val="装维一体装机指标"/>
      <sheetName val="装维一体化得分"/>
      <sheetName val="不结算宽带明细"/>
      <sheetName val="AD新装、续费表"/>
      <sheetName val="各直销人员对应网格得分"/>
      <sheetName val="直销续费率明细"/>
      <sheetName val="自营续费率"/>
      <sheetName val="集客完成率"/>
      <sheetName val="6月固话、TD"/>
      <sheetName val="直销两年、自营一年"/>
      <sheetName val="集团客户总表"/>
      <sheetName val="集团客户"/>
      <sheetName val="移动酬金"/>
      <sheetName val="电路互联网"/>
      <sheetName val="新业务提成汇总表"/>
      <sheetName val="呼叫中心"/>
      <sheetName val="智控眼"/>
      <sheetName val="商务传真"/>
      <sheetName val="预付费卡"/>
      <sheetName val="5月份考核差额部分"/>
      <sheetName val="集团客户考核"/>
      <sheetName val="4-5月集团客户明细"/>
      <sheetName val="发展人链接"/>
    </sheetNames>
    <sheetDataSet>
      <sheetData sheetId="0"/>
      <sheetData sheetId="1">
        <row r="1">
          <cell r="D1" t="str">
            <v>直销人员</v>
          </cell>
          <cell r="E1">
            <v>42169</v>
          </cell>
          <cell r="F1" t="str">
            <v>到职日</v>
          </cell>
          <cell r="G1" t="str">
            <v>所属网格</v>
          </cell>
        </row>
        <row r="2">
          <cell r="E2" t="str">
            <v>备注</v>
          </cell>
          <cell r="F2" t="str">
            <v>(年/月/日)</v>
          </cell>
        </row>
        <row r="3">
          <cell r="D3" t="str">
            <v>覃绪炽</v>
          </cell>
          <cell r="E3" t="str">
            <v>直销</v>
          </cell>
          <cell r="F3">
            <v>41760</v>
          </cell>
          <cell r="G3" t="str">
            <v>增步区</v>
          </cell>
        </row>
        <row r="4">
          <cell r="D4" t="str">
            <v>邓轩腾</v>
          </cell>
          <cell r="E4" t="str">
            <v>直销</v>
          </cell>
          <cell r="F4">
            <v>40331</v>
          </cell>
          <cell r="G4" t="str">
            <v>旺富区</v>
          </cell>
        </row>
        <row r="5">
          <cell r="D5" t="str">
            <v>邓轩物</v>
          </cell>
          <cell r="E5" t="str">
            <v>直销</v>
          </cell>
          <cell r="F5">
            <v>40627</v>
          </cell>
          <cell r="G5" t="str">
            <v>旺富区</v>
          </cell>
        </row>
        <row r="6">
          <cell r="D6" t="str">
            <v>符关卓</v>
          </cell>
          <cell r="E6" t="str">
            <v>直销</v>
          </cell>
          <cell r="F6">
            <v>41829</v>
          </cell>
          <cell r="G6" t="str">
            <v>旺富区</v>
          </cell>
        </row>
        <row r="7">
          <cell r="D7" t="str">
            <v>刘运超</v>
          </cell>
          <cell r="E7" t="str">
            <v>直销</v>
          </cell>
          <cell r="F7">
            <v>39995</v>
          </cell>
          <cell r="G7" t="str">
            <v>杨蔡区</v>
          </cell>
        </row>
        <row r="8">
          <cell r="D8" t="str">
            <v>全守平</v>
          </cell>
          <cell r="E8" t="str">
            <v>直销</v>
          </cell>
          <cell r="F8">
            <v>41334</v>
          </cell>
          <cell r="G8" t="str">
            <v>杨蔡区</v>
          </cell>
        </row>
        <row r="9">
          <cell r="D9" t="str">
            <v>唐石荣</v>
          </cell>
          <cell r="E9" t="str">
            <v>直销</v>
          </cell>
          <cell r="F9">
            <v>41731</v>
          </cell>
          <cell r="G9" t="str">
            <v>洋犀区</v>
          </cell>
        </row>
        <row r="10">
          <cell r="D10" t="str">
            <v>李永林</v>
          </cell>
          <cell r="E10" t="str">
            <v>直销</v>
          </cell>
          <cell r="F10">
            <v>42064</v>
          </cell>
          <cell r="G10" t="str">
            <v>增步区</v>
          </cell>
        </row>
        <row r="11">
          <cell r="D11" t="str">
            <v>伍宜勇</v>
          </cell>
          <cell r="E11" t="str">
            <v>直销</v>
          </cell>
          <cell r="F11">
            <v>41226</v>
          </cell>
          <cell r="G11" t="str">
            <v>光润区</v>
          </cell>
        </row>
        <row r="12">
          <cell r="D12" t="str">
            <v>刘建强</v>
          </cell>
          <cell r="E12" t="str">
            <v>直销</v>
          </cell>
          <cell r="F12">
            <v>41365</v>
          </cell>
          <cell r="G12" t="str">
            <v>桑园区</v>
          </cell>
        </row>
        <row r="13">
          <cell r="D13" t="str">
            <v>蓝志坚</v>
          </cell>
          <cell r="E13" t="str">
            <v>直销</v>
          </cell>
          <cell r="F13">
            <v>41713</v>
          </cell>
          <cell r="G13" t="str">
            <v>雁田区</v>
          </cell>
        </row>
        <row r="14">
          <cell r="D14" t="str">
            <v>蓝志康</v>
          </cell>
          <cell r="E14" t="str">
            <v>直销</v>
          </cell>
          <cell r="F14">
            <v>41810</v>
          </cell>
          <cell r="G14" t="str">
            <v>金凤凰区</v>
          </cell>
        </row>
        <row r="15">
          <cell r="D15" t="str">
            <v>欧仁</v>
          </cell>
          <cell r="E15" t="str">
            <v>直销</v>
          </cell>
          <cell r="F15">
            <v>41883</v>
          </cell>
          <cell r="G15" t="str">
            <v>上江城区</v>
          </cell>
        </row>
        <row r="16">
          <cell r="D16" t="str">
            <v>杨维邦</v>
          </cell>
          <cell r="E16" t="str">
            <v>直销</v>
          </cell>
          <cell r="F16">
            <v>41802</v>
          </cell>
          <cell r="G16" t="str">
            <v>西联区</v>
          </cell>
        </row>
        <row r="17">
          <cell r="D17" t="str">
            <v>周国强</v>
          </cell>
          <cell r="E17" t="str">
            <v>直销</v>
          </cell>
          <cell r="F17">
            <v>41913</v>
          </cell>
          <cell r="G17" t="str">
            <v>低涌区</v>
          </cell>
        </row>
        <row r="18">
          <cell r="D18" t="str">
            <v>左小兵</v>
          </cell>
          <cell r="E18" t="str">
            <v>直销</v>
          </cell>
          <cell r="F18">
            <v>40756</v>
          </cell>
          <cell r="G18" t="str">
            <v>冼沙区</v>
          </cell>
        </row>
        <row r="19">
          <cell r="D19" t="str">
            <v>邓逢善</v>
          </cell>
          <cell r="E19" t="str">
            <v>直销</v>
          </cell>
          <cell r="F19">
            <v>42064</v>
          </cell>
          <cell r="G19" t="str">
            <v>增步区</v>
          </cell>
        </row>
        <row r="20">
          <cell r="D20" t="str">
            <v>黎广法</v>
          </cell>
          <cell r="E20" t="str">
            <v>直销</v>
          </cell>
          <cell r="F20">
            <v>40337</v>
          </cell>
          <cell r="G20" t="str">
            <v>智通区、恒丰区</v>
          </cell>
        </row>
        <row r="21">
          <cell r="D21" t="str">
            <v>肖任</v>
          </cell>
          <cell r="E21" t="str">
            <v>直销</v>
          </cell>
          <cell r="F21">
            <v>41898</v>
          </cell>
          <cell r="G21" t="str">
            <v>三江区</v>
          </cell>
        </row>
        <row r="22">
          <cell r="D22" t="str">
            <v>曾茂林</v>
          </cell>
          <cell r="E22" t="str">
            <v>直销</v>
          </cell>
          <cell r="F22">
            <v>40605</v>
          </cell>
          <cell r="G22" t="str">
            <v>下汴区</v>
          </cell>
        </row>
        <row r="23">
          <cell r="D23" t="str">
            <v>温圣荣</v>
          </cell>
          <cell r="E23" t="str">
            <v>直销</v>
          </cell>
          <cell r="F23">
            <v>41927</v>
          </cell>
          <cell r="G23" t="str">
            <v>桥头区</v>
          </cell>
        </row>
        <row r="24">
          <cell r="D24" t="str">
            <v>易荣辉</v>
          </cell>
          <cell r="E24" t="str">
            <v>直销</v>
          </cell>
          <cell r="F24">
            <v>41487</v>
          </cell>
          <cell r="G24" t="str">
            <v>三屯区</v>
          </cell>
        </row>
        <row r="25">
          <cell r="D25" t="str">
            <v>罗灿平</v>
          </cell>
          <cell r="E25" t="str">
            <v>直销</v>
          </cell>
          <cell r="F25">
            <v>41981</v>
          </cell>
          <cell r="G25" t="str">
            <v>军埔区</v>
          </cell>
        </row>
        <row r="26">
          <cell r="D26" t="str">
            <v>罗灿坤</v>
          </cell>
          <cell r="E26" t="str">
            <v>一体化</v>
          </cell>
          <cell r="F26">
            <v>41981</v>
          </cell>
          <cell r="G26" t="str">
            <v>居岐区</v>
          </cell>
        </row>
        <row r="27">
          <cell r="D27" t="str">
            <v>郑廷碧</v>
          </cell>
          <cell r="E27" t="str">
            <v>直销</v>
          </cell>
          <cell r="F27">
            <v>42064</v>
          </cell>
          <cell r="G27" t="str">
            <v>茶山区</v>
          </cell>
        </row>
        <row r="28">
          <cell r="D28" t="str">
            <v>黄维劲</v>
          </cell>
          <cell r="E28" t="str">
            <v>直销</v>
          </cell>
          <cell r="F28">
            <v>40938</v>
          </cell>
          <cell r="G28" t="str">
            <v>下岭贝区</v>
          </cell>
        </row>
        <row r="29">
          <cell r="D29" t="str">
            <v>李宇飞</v>
          </cell>
          <cell r="E29" t="str">
            <v>直销</v>
          </cell>
          <cell r="F29">
            <v>41865</v>
          </cell>
          <cell r="G29" t="str">
            <v>华南区</v>
          </cell>
        </row>
        <row r="30">
          <cell r="D30" t="str">
            <v>钟宝明</v>
          </cell>
          <cell r="E30" t="str">
            <v>直销</v>
          </cell>
          <cell r="F30">
            <v>41494</v>
          </cell>
          <cell r="G30" t="str">
            <v>华南区</v>
          </cell>
        </row>
        <row r="31">
          <cell r="D31" t="str">
            <v>黎广俊</v>
          </cell>
          <cell r="E31" t="str">
            <v>直销</v>
          </cell>
          <cell r="F31">
            <v>41206</v>
          </cell>
          <cell r="G31" t="str">
            <v>国信区、富民区</v>
          </cell>
        </row>
        <row r="32">
          <cell r="D32" t="str">
            <v>何奇宝</v>
          </cell>
          <cell r="E32" t="str">
            <v>直销</v>
          </cell>
          <cell r="F32">
            <v>41821</v>
          </cell>
          <cell r="G32" t="str">
            <v>荔横区</v>
          </cell>
        </row>
        <row r="33">
          <cell r="D33" t="str">
            <v>吴宇帅</v>
          </cell>
          <cell r="E33" t="str">
            <v>直销</v>
          </cell>
          <cell r="F33">
            <v>41588</v>
          </cell>
          <cell r="G33" t="str">
            <v>三中区</v>
          </cell>
        </row>
        <row r="34">
          <cell r="D34" t="str">
            <v>禹红娜</v>
          </cell>
          <cell r="E34" t="str">
            <v>直销</v>
          </cell>
          <cell r="F34">
            <v>40165</v>
          </cell>
          <cell r="G34" t="str">
            <v>荔横区</v>
          </cell>
        </row>
        <row r="35">
          <cell r="D35" t="str">
            <v>张国舜</v>
          </cell>
          <cell r="E35" t="str">
            <v>直销</v>
          </cell>
          <cell r="F35">
            <v>41711</v>
          </cell>
          <cell r="G35" t="str">
            <v>城中社区</v>
          </cell>
        </row>
        <row r="36">
          <cell r="D36" t="str">
            <v>李先富</v>
          </cell>
          <cell r="E36" t="str">
            <v>直销</v>
          </cell>
          <cell r="F36">
            <v>41992</v>
          </cell>
          <cell r="G36" t="str">
            <v>兆康区</v>
          </cell>
        </row>
        <row r="37">
          <cell r="D37" t="str">
            <v>黄维敏</v>
          </cell>
          <cell r="E37" t="str">
            <v>直销</v>
          </cell>
          <cell r="F37">
            <v>42064</v>
          </cell>
          <cell r="G37" t="str">
            <v>下岭贝区</v>
          </cell>
        </row>
        <row r="38">
          <cell r="D38" t="str">
            <v>夏玉杰</v>
          </cell>
          <cell r="E38" t="str">
            <v>直销</v>
          </cell>
          <cell r="F38">
            <v>40969</v>
          </cell>
          <cell r="G38" t="str">
            <v>新城区</v>
          </cell>
        </row>
        <row r="39">
          <cell r="D39" t="str">
            <v>陈阳</v>
          </cell>
          <cell r="E39" t="str">
            <v>直销</v>
          </cell>
          <cell r="F39">
            <v>39752</v>
          </cell>
          <cell r="G39" t="str">
            <v>三阳区</v>
          </cell>
        </row>
        <row r="40">
          <cell r="D40" t="str">
            <v>何攀</v>
          </cell>
          <cell r="E40" t="str">
            <v>直销</v>
          </cell>
          <cell r="F40">
            <v>40324</v>
          </cell>
          <cell r="G40" t="str">
            <v>东力区</v>
          </cell>
        </row>
        <row r="41">
          <cell r="D41" t="str">
            <v>杨芳</v>
          </cell>
          <cell r="E41" t="str">
            <v>直销</v>
          </cell>
          <cell r="F41">
            <v>41609</v>
          </cell>
          <cell r="G41" t="str">
            <v>骏景区</v>
          </cell>
        </row>
        <row r="42">
          <cell r="D42" t="str">
            <v>陈炳亮</v>
          </cell>
          <cell r="E42" t="str">
            <v>直销</v>
          </cell>
          <cell r="F42">
            <v>42066</v>
          </cell>
          <cell r="G42" t="str">
            <v>石崇区</v>
          </cell>
        </row>
        <row r="43">
          <cell r="D43" t="str">
            <v>张远威</v>
          </cell>
          <cell r="E43" t="str">
            <v>直销</v>
          </cell>
          <cell r="F43">
            <v>41944</v>
          </cell>
          <cell r="G43" t="str">
            <v>三阳区</v>
          </cell>
        </row>
        <row r="44">
          <cell r="D44" t="str">
            <v>李明浪</v>
          </cell>
          <cell r="E44" t="str">
            <v>直销</v>
          </cell>
          <cell r="F44">
            <v>41282</v>
          </cell>
          <cell r="G44" t="str">
            <v>简沙洲区</v>
          </cell>
        </row>
        <row r="45">
          <cell r="D45" t="str">
            <v>肖俊标</v>
          </cell>
          <cell r="E45" t="str">
            <v>直销</v>
          </cell>
          <cell r="F45">
            <v>41791</v>
          </cell>
          <cell r="G45" t="str">
            <v>简沙洲区</v>
          </cell>
        </row>
        <row r="46">
          <cell r="D46" t="str">
            <v>邹阳</v>
          </cell>
          <cell r="E46" t="str">
            <v>直销</v>
          </cell>
          <cell r="F46">
            <v>42067</v>
          </cell>
          <cell r="G46" t="str">
            <v>国信区</v>
          </cell>
        </row>
        <row r="47">
          <cell r="D47" t="str">
            <v>林建光</v>
          </cell>
          <cell r="E47" t="str">
            <v>直销</v>
          </cell>
          <cell r="F47">
            <v>41835</v>
          </cell>
          <cell r="G47" t="str">
            <v>银湖区</v>
          </cell>
        </row>
        <row r="48">
          <cell r="D48" t="str">
            <v>钟环荣</v>
          </cell>
          <cell r="E48" t="str">
            <v>直销</v>
          </cell>
          <cell r="F48">
            <v>41835</v>
          </cell>
          <cell r="G48" t="str">
            <v>赵林区</v>
          </cell>
        </row>
        <row r="49">
          <cell r="D49" t="str">
            <v>周启存</v>
          </cell>
          <cell r="E49" t="str">
            <v>直销</v>
          </cell>
          <cell r="F49">
            <v>41061</v>
          </cell>
          <cell r="G49" t="str">
            <v>赵林区</v>
          </cell>
        </row>
        <row r="50">
          <cell r="D50" t="str">
            <v>万昌波</v>
          </cell>
          <cell r="E50" t="str">
            <v>直销</v>
          </cell>
          <cell r="F50">
            <v>41732</v>
          </cell>
          <cell r="G50" t="str">
            <v>樟新区</v>
          </cell>
        </row>
        <row r="51">
          <cell r="D51" t="str">
            <v>伍红军</v>
          </cell>
          <cell r="E51" t="str">
            <v>直销</v>
          </cell>
          <cell r="F51">
            <v>41487</v>
          </cell>
          <cell r="G51" t="str">
            <v>中心区</v>
          </cell>
        </row>
        <row r="52">
          <cell r="D52" t="str">
            <v>何乐平</v>
          </cell>
          <cell r="E52" t="str">
            <v>直销</v>
          </cell>
          <cell r="F52">
            <v>39783</v>
          </cell>
          <cell r="G52" t="str">
            <v>乌沙区</v>
          </cell>
        </row>
        <row r="53">
          <cell r="D53" t="str">
            <v>肖亮</v>
          </cell>
          <cell r="E53" t="str">
            <v>直销</v>
          </cell>
          <cell r="F53">
            <v>39939</v>
          </cell>
          <cell r="G53" t="str">
            <v>上沙区</v>
          </cell>
        </row>
        <row r="54">
          <cell r="D54" t="str">
            <v>许世家</v>
          </cell>
          <cell r="E54" t="str">
            <v>直销</v>
          </cell>
          <cell r="F54">
            <v>42073</v>
          </cell>
          <cell r="G54" t="str">
            <v>华田区</v>
          </cell>
        </row>
        <row r="55">
          <cell r="D55" t="str">
            <v>朱江益</v>
          </cell>
          <cell r="E55" t="str">
            <v>直销</v>
          </cell>
          <cell r="F55">
            <v>41379</v>
          </cell>
          <cell r="G55" t="str">
            <v>光宝区</v>
          </cell>
        </row>
        <row r="56">
          <cell r="D56" t="str">
            <v>韦志强</v>
          </cell>
          <cell r="E56" t="str">
            <v>直销</v>
          </cell>
          <cell r="F56">
            <v>42064</v>
          </cell>
          <cell r="G56" t="str">
            <v>三中区</v>
          </cell>
        </row>
        <row r="57">
          <cell r="D57" t="str">
            <v>文志立</v>
          </cell>
          <cell r="E57" t="str">
            <v>直销</v>
          </cell>
          <cell r="F57">
            <v>42064</v>
          </cell>
          <cell r="G57" t="str">
            <v>汀山区</v>
          </cell>
        </row>
        <row r="58">
          <cell r="D58" t="str">
            <v>胡政</v>
          </cell>
          <cell r="E58" t="str">
            <v>直销</v>
          </cell>
          <cell r="F58">
            <v>42064</v>
          </cell>
          <cell r="G58" t="str">
            <v>汀山区</v>
          </cell>
        </row>
        <row r="59">
          <cell r="D59" t="str">
            <v>杨菊花</v>
          </cell>
          <cell r="E59" t="str">
            <v>直销</v>
          </cell>
          <cell r="F59">
            <v>42064</v>
          </cell>
          <cell r="G59" t="str">
            <v>三屯区</v>
          </cell>
        </row>
        <row r="60">
          <cell r="D60" t="str">
            <v>邹耀廷</v>
          </cell>
          <cell r="E60" t="str">
            <v>销装维</v>
          </cell>
          <cell r="F60">
            <v>42036</v>
          </cell>
          <cell r="G60" t="str">
            <v>东站区</v>
          </cell>
        </row>
        <row r="61">
          <cell r="D61" t="str">
            <v>李小兵</v>
          </cell>
          <cell r="E61" t="str">
            <v>直销</v>
          </cell>
          <cell r="F61">
            <v>42064</v>
          </cell>
          <cell r="G61" t="str">
            <v>街口区</v>
          </cell>
        </row>
        <row r="62">
          <cell r="D62" t="str">
            <v>程海健</v>
          </cell>
          <cell r="E62" t="str">
            <v>直销</v>
          </cell>
          <cell r="F62">
            <v>42073</v>
          </cell>
          <cell r="G62" t="str">
            <v>西城区</v>
          </cell>
        </row>
        <row r="63">
          <cell r="D63" t="str">
            <v>夏永杰</v>
          </cell>
          <cell r="E63" t="str">
            <v>直销</v>
          </cell>
          <cell r="F63">
            <v>42097</v>
          </cell>
          <cell r="G63" t="str">
            <v>无</v>
          </cell>
        </row>
        <row r="64">
          <cell r="D64" t="str">
            <v>陈常利</v>
          </cell>
          <cell r="E64" t="str">
            <v>一体化</v>
          </cell>
          <cell r="F64">
            <v>42076</v>
          </cell>
          <cell r="G64" t="str">
            <v>东站区</v>
          </cell>
        </row>
        <row r="65">
          <cell r="D65" t="str">
            <v>杨辉</v>
          </cell>
          <cell r="E65" t="str">
            <v>直销</v>
          </cell>
          <cell r="F65">
            <v>42077</v>
          </cell>
          <cell r="G65" t="str">
            <v>桔洲区</v>
          </cell>
        </row>
        <row r="66">
          <cell r="D66" t="str">
            <v>彭知群</v>
          </cell>
          <cell r="E66" t="str">
            <v>直销</v>
          </cell>
          <cell r="F66">
            <v>42095</v>
          </cell>
          <cell r="G66" t="str">
            <v>无</v>
          </cell>
        </row>
        <row r="67">
          <cell r="D67" t="str">
            <v>徐元球</v>
          </cell>
          <cell r="E67" t="str">
            <v>直销</v>
          </cell>
          <cell r="F67">
            <v>42076</v>
          </cell>
          <cell r="G67" t="str">
            <v>恒丰区</v>
          </cell>
        </row>
        <row r="68">
          <cell r="D68" t="str">
            <v>祖静彪</v>
          </cell>
          <cell r="E68" t="str">
            <v>直销</v>
          </cell>
          <cell r="F68">
            <v>42067</v>
          </cell>
          <cell r="G68" t="str">
            <v>大利区</v>
          </cell>
        </row>
        <row r="69">
          <cell r="D69" t="str">
            <v>彭文群</v>
          </cell>
          <cell r="E69" t="str">
            <v>直销</v>
          </cell>
          <cell r="F69">
            <v>42083</v>
          </cell>
          <cell r="G69" t="str">
            <v>樟新区</v>
          </cell>
        </row>
        <row r="70">
          <cell r="D70" t="str">
            <v>杨晓艳</v>
          </cell>
          <cell r="E70" t="str">
            <v>一体化</v>
          </cell>
          <cell r="F70">
            <v>42064</v>
          </cell>
          <cell r="G70" t="str">
            <v>南栅区</v>
          </cell>
        </row>
        <row r="71">
          <cell r="D71" t="str">
            <v>钟小红</v>
          </cell>
          <cell r="E71" t="str">
            <v>一体化</v>
          </cell>
          <cell r="F71">
            <v>42064</v>
          </cell>
          <cell r="G71" t="str">
            <v>南栅区</v>
          </cell>
        </row>
        <row r="72">
          <cell r="D72" t="str">
            <v>黄智乾</v>
          </cell>
          <cell r="E72" t="str">
            <v>直销</v>
          </cell>
          <cell r="F72">
            <v>42077</v>
          </cell>
          <cell r="G72" t="str">
            <v>旺富区</v>
          </cell>
        </row>
        <row r="73">
          <cell r="D73" t="str">
            <v>农军成</v>
          </cell>
          <cell r="E73" t="str">
            <v>直销</v>
          </cell>
          <cell r="F73">
            <v>42095</v>
          </cell>
          <cell r="G73" t="str">
            <v>无</v>
          </cell>
        </row>
        <row r="74">
          <cell r="D74" t="str">
            <v>肖忠</v>
          </cell>
          <cell r="E74" t="str">
            <v>直销</v>
          </cell>
          <cell r="F74">
            <v>42096</v>
          </cell>
          <cell r="G74" t="str">
            <v>无</v>
          </cell>
        </row>
        <row r="75">
          <cell r="D75" t="str">
            <v>白莉</v>
          </cell>
          <cell r="E75" t="str">
            <v>一体化</v>
          </cell>
          <cell r="F75">
            <v>42064</v>
          </cell>
          <cell r="G75" t="str">
            <v>博美区</v>
          </cell>
        </row>
        <row r="76">
          <cell r="D76" t="str">
            <v>陈伟娣</v>
          </cell>
          <cell r="E76" t="str">
            <v>一体化</v>
          </cell>
          <cell r="F76">
            <v>41913</v>
          </cell>
          <cell r="G76" t="str">
            <v>南栅区</v>
          </cell>
        </row>
        <row r="77">
          <cell r="D77" t="str">
            <v>王武东</v>
          </cell>
          <cell r="E77" t="str">
            <v>一体化</v>
          </cell>
          <cell r="F77">
            <v>41340</v>
          </cell>
          <cell r="G77" t="str">
            <v>龙眼区</v>
          </cell>
        </row>
        <row r="78">
          <cell r="D78" t="str">
            <v>朱文彬</v>
          </cell>
          <cell r="E78" t="str">
            <v>一体化</v>
          </cell>
          <cell r="F78">
            <v>40647</v>
          </cell>
          <cell r="G78" t="str">
            <v>居岐区</v>
          </cell>
        </row>
        <row r="79">
          <cell r="D79" t="str">
            <v>邓鸣健</v>
          </cell>
          <cell r="E79" t="str">
            <v>一体化</v>
          </cell>
          <cell r="F79">
            <v>42064</v>
          </cell>
          <cell r="G79" t="str">
            <v>南栅区</v>
          </cell>
        </row>
        <row r="80">
          <cell r="D80" t="str">
            <v>彭云明</v>
          </cell>
          <cell r="E80" t="str">
            <v>销装维</v>
          </cell>
          <cell r="F80">
            <v>41997</v>
          </cell>
          <cell r="G80" t="str">
            <v>销装维</v>
          </cell>
        </row>
        <row r="81">
          <cell r="D81" t="str">
            <v>黄向长</v>
          </cell>
          <cell r="E81" t="str">
            <v>销装维</v>
          </cell>
          <cell r="F81">
            <v>41852</v>
          </cell>
          <cell r="G81" t="str">
            <v>销装维</v>
          </cell>
        </row>
        <row r="82">
          <cell r="D82" t="str">
            <v>易阿红</v>
          </cell>
          <cell r="E82" t="str">
            <v>销装维</v>
          </cell>
          <cell r="F82">
            <v>41739</v>
          </cell>
          <cell r="G82" t="str">
            <v>销装维</v>
          </cell>
        </row>
        <row r="83">
          <cell r="D83" t="str">
            <v>冯三防</v>
          </cell>
          <cell r="E83" t="str">
            <v>直销</v>
          </cell>
          <cell r="F83">
            <v>41765</v>
          </cell>
          <cell r="G83" t="str">
            <v>街口区</v>
          </cell>
        </row>
        <row r="84">
          <cell r="D84" t="str">
            <v>彭英智</v>
          </cell>
          <cell r="E84" t="str">
            <v>直销</v>
          </cell>
          <cell r="F84">
            <v>41878</v>
          </cell>
          <cell r="G84" t="str">
            <v>石龙坑区</v>
          </cell>
        </row>
        <row r="85">
          <cell r="D85" t="str">
            <v>吴勇</v>
          </cell>
          <cell r="E85" t="str">
            <v>直销</v>
          </cell>
          <cell r="F85">
            <v>41888</v>
          </cell>
          <cell r="G85" t="str">
            <v>莆心区</v>
          </cell>
        </row>
        <row r="86">
          <cell r="D86" t="str">
            <v>谭远明</v>
          </cell>
          <cell r="E86" t="str">
            <v>销装维</v>
          </cell>
          <cell r="F86">
            <v>40695</v>
          </cell>
          <cell r="G86" t="str">
            <v>销装维</v>
          </cell>
        </row>
        <row r="87">
          <cell r="D87" t="str">
            <v>王意峰</v>
          </cell>
          <cell r="E87" t="str">
            <v>直销</v>
          </cell>
          <cell r="F87">
            <v>41791</v>
          </cell>
          <cell r="G87" t="str">
            <v>乌沙区</v>
          </cell>
        </row>
        <row r="88">
          <cell r="D88" t="str">
            <v>张泽文</v>
          </cell>
          <cell r="E88" t="str">
            <v>直销</v>
          </cell>
          <cell r="F88">
            <v>41883</v>
          </cell>
          <cell r="G88" t="str">
            <v>西城区</v>
          </cell>
        </row>
        <row r="89">
          <cell r="D89" t="str">
            <v>蔡定强</v>
          </cell>
          <cell r="E89" t="str">
            <v>销装维</v>
          </cell>
          <cell r="F89">
            <v>41913</v>
          </cell>
          <cell r="G89" t="str">
            <v>销装维</v>
          </cell>
        </row>
        <row r="90">
          <cell r="D90" t="str">
            <v>李伟林</v>
          </cell>
          <cell r="E90" t="str">
            <v>销装维</v>
          </cell>
          <cell r="F90">
            <v>41898</v>
          </cell>
          <cell r="G90" t="str">
            <v>销装维</v>
          </cell>
        </row>
        <row r="91">
          <cell r="D91" t="str">
            <v>魏祥洋</v>
          </cell>
          <cell r="E91" t="str">
            <v>直销</v>
          </cell>
          <cell r="F91">
            <v>41963</v>
          </cell>
          <cell r="G91" t="str">
            <v>石龙坑区</v>
          </cell>
        </row>
        <row r="92">
          <cell r="D92" t="str">
            <v>王成</v>
          </cell>
          <cell r="E92" t="str">
            <v>一体化</v>
          </cell>
          <cell r="F92">
            <v>42064</v>
          </cell>
          <cell r="G92" t="str">
            <v>龙眼区</v>
          </cell>
        </row>
        <row r="93">
          <cell r="D93" t="str">
            <v>宋孝波</v>
          </cell>
          <cell r="E93" t="str">
            <v>一体化</v>
          </cell>
          <cell r="F93">
            <v>41929</v>
          </cell>
          <cell r="G93" t="str">
            <v>上坑区</v>
          </cell>
        </row>
        <row r="94">
          <cell r="D94" t="str">
            <v>付森基</v>
          </cell>
          <cell r="E94" t="str">
            <v>一体化</v>
          </cell>
          <cell r="F94">
            <v>41995</v>
          </cell>
          <cell r="G94" t="str">
            <v>东兴区</v>
          </cell>
        </row>
        <row r="95">
          <cell r="D95" t="str">
            <v>焦慧君</v>
          </cell>
          <cell r="E95" t="str">
            <v>一体化</v>
          </cell>
          <cell r="F95">
            <v>42064</v>
          </cell>
          <cell r="G95" t="str">
            <v>王屋区</v>
          </cell>
        </row>
        <row r="96">
          <cell r="D96" t="str">
            <v>萧子大</v>
          </cell>
          <cell r="E96" t="str">
            <v>一体化</v>
          </cell>
          <cell r="F96">
            <v>42064</v>
          </cell>
          <cell r="G96" t="str">
            <v>南栅区</v>
          </cell>
        </row>
        <row r="97">
          <cell r="D97" t="str">
            <v>杜嘉明</v>
          </cell>
          <cell r="E97" t="str">
            <v>一体化</v>
          </cell>
          <cell r="F97">
            <v>42034</v>
          </cell>
          <cell r="G97" t="str">
            <v>居岐区</v>
          </cell>
        </row>
        <row r="98">
          <cell r="D98" t="str">
            <v>陈彦忠</v>
          </cell>
          <cell r="E98" t="str">
            <v>一体化</v>
          </cell>
          <cell r="F98">
            <v>41372</v>
          </cell>
          <cell r="G98" t="str">
            <v>东兴区</v>
          </cell>
        </row>
        <row r="99">
          <cell r="D99" t="str">
            <v>黎兵兵</v>
          </cell>
          <cell r="E99" t="str">
            <v>一体化</v>
          </cell>
          <cell r="F99">
            <v>41710</v>
          </cell>
          <cell r="G99" t="str">
            <v>白石岗区</v>
          </cell>
        </row>
        <row r="100">
          <cell r="D100" t="str">
            <v>罗志文</v>
          </cell>
          <cell r="E100" t="str">
            <v>一体化</v>
          </cell>
          <cell r="F100">
            <v>41205</v>
          </cell>
          <cell r="G100" t="str">
            <v>东站区</v>
          </cell>
        </row>
        <row r="101">
          <cell r="D101" t="str">
            <v>吴斌</v>
          </cell>
          <cell r="E101" t="str">
            <v>一体化</v>
          </cell>
          <cell r="F101">
            <v>39965</v>
          </cell>
          <cell r="G101" t="str">
            <v>东站区</v>
          </cell>
        </row>
        <row r="102">
          <cell r="D102" t="str">
            <v>谢熙</v>
          </cell>
          <cell r="E102" t="str">
            <v>一体化</v>
          </cell>
          <cell r="F102">
            <v>41499</v>
          </cell>
          <cell r="G102" t="str">
            <v>大京九区</v>
          </cell>
        </row>
        <row r="103">
          <cell r="D103" t="str">
            <v>辛芳明</v>
          </cell>
          <cell r="E103" t="str">
            <v>一体化</v>
          </cell>
          <cell r="F103">
            <v>41131</v>
          </cell>
          <cell r="G103" t="str">
            <v>白石岗区</v>
          </cell>
        </row>
        <row r="104">
          <cell r="D104" t="str">
            <v>欧阳德青</v>
          </cell>
          <cell r="E104" t="str">
            <v>集客专员</v>
          </cell>
          <cell r="F104">
            <v>41929</v>
          </cell>
          <cell r="G104" t="str">
            <v>无</v>
          </cell>
        </row>
        <row r="105">
          <cell r="D105" t="str">
            <v>方华东</v>
          </cell>
          <cell r="E105" t="str">
            <v>集客专员</v>
          </cell>
          <cell r="F105">
            <v>41894</v>
          </cell>
          <cell r="G105" t="str">
            <v>无</v>
          </cell>
        </row>
        <row r="106">
          <cell r="D106" t="str">
            <v>韩相力</v>
          </cell>
          <cell r="E106" t="str">
            <v>集客专员</v>
          </cell>
          <cell r="F106">
            <v>41897</v>
          </cell>
          <cell r="G106" t="str">
            <v>无</v>
          </cell>
        </row>
        <row r="107">
          <cell r="D107" t="str">
            <v>陈志鹏</v>
          </cell>
          <cell r="E107" t="str">
            <v>集客专员</v>
          </cell>
          <cell r="F107">
            <v>41883</v>
          </cell>
          <cell r="G107" t="str">
            <v>无</v>
          </cell>
        </row>
        <row r="108">
          <cell r="D108" t="str">
            <v>黄义凯</v>
          </cell>
          <cell r="E108" t="str">
            <v>集客经理</v>
          </cell>
          <cell r="F108">
            <v>41825</v>
          </cell>
          <cell r="G108" t="str">
            <v>无</v>
          </cell>
        </row>
        <row r="109">
          <cell r="D109" t="str">
            <v>裴沛</v>
          </cell>
          <cell r="E109" t="str">
            <v>集客经理</v>
          </cell>
          <cell r="F109">
            <v>42095</v>
          </cell>
          <cell r="G109" t="str">
            <v>无</v>
          </cell>
        </row>
        <row r="110">
          <cell r="D110" t="str">
            <v>卢丹龙</v>
          </cell>
          <cell r="E110" t="str">
            <v>直销</v>
          </cell>
          <cell r="F110">
            <v>42074</v>
          </cell>
          <cell r="G110" t="str">
            <v>康宝区</v>
          </cell>
        </row>
        <row r="111">
          <cell r="D111" t="str">
            <v>吴四一</v>
          </cell>
          <cell r="E111" t="str">
            <v>集客经理</v>
          </cell>
          <cell r="F111">
            <v>41821</v>
          </cell>
          <cell r="G111" t="str">
            <v>无</v>
          </cell>
        </row>
        <row r="112">
          <cell r="D112" t="str">
            <v>岑常师</v>
          </cell>
          <cell r="E112" t="str">
            <v>直销</v>
          </cell>
          <cell r="F112">
            <v>42095</v>
          </cell>
          <cell r="G112" t="str">
            <v>无</v>
          </cell>
        </row>
        <row r="113">
          <cell r="D113" t="str">
            <v>刘志成</v>
          </cell>
          <cell r="E113" t="str">
            <v>直销</v>
          </cell>
          <cell r="F113">
            <v>42095</v>
          </cell>
          <cell r="G113" t="str">
            <v>银湖区</v>
          </cell>
        </row>
        <row r="114">
          <cell r="D114" t="str">
            <v>韦文生</v>
          </cell>
          <cell r="E114" t="str">
            <v>直销</v>
          </cell>
          <cell r="F114">
            <v>42095</v>
          </cell>
          <cell r="G114" t="str">
            <v>无</v>
          </cell>
        </row>
        <row r="115">
          <cell r="D115" t="str">
            <v>黄继生</v>
          </cell>
          <cell r="E115" t="str">
            <v>直销</v>
          </cell>
          <cell r="F115">
            <v>42095</v>
          </cell>
          <cell r="G115" t="str">
            <v>无</v>
          </cell>
        </row>
        <row r="116">
          <cell r="D116" t="str">
            <v>吴国明</v>
          </cell>
          <cell r="E116" t="str">
            <v>一体化</v>
          </cell>
          <cell r="F116">
            <v>42095</v>
          </cell>
          <cell r="G116" t="str">
            <v>无</v>
          </cell>
        </row>
        <row r="117">
          <cell r="D117" t="str">
            <v>莫灵快</v>
          </cell>
          <cell r="E117" t="str">
            <v>直销</v>
          </cell>
          <cell r="F117">
            <v>42096</v>
          </cell>
          <cell r="G117" t="str">
            <v>无</v>
          </cell>
        </row>
        <row r="118">
          <cell r="D118" t="str">
            <v>杜中</v>
          </cell>
          <cell r="E118" t="str">
            <v>直销</v>
          </cell>
          <cell r="F118">
            <v>42097</v>
          </cell>
          <cell r="G118" t="str">
            <v>无</v>
          </cell>
        </row>
        <row r="119">
          <cell r="D119" t="str">
            <v>袁新景</v>
          </cell>
          <cell r="E119" t="str">
            <v>一体化</v>
          </cell>
          <cell r="F119">
            <v>42099</v>
          </cell>
          <cell r="G119" t="str">
            <v>龙眼区</v>
          </cell>
        </row>
        <row r="120">
          <cell r="D120" t="str">
            <v>王秋焕</v>
          </cell>
          <cell r="E120" t="str">
            <v>一体化</v>
          </cell>
          <cell r="F120">
            <v>42107</v>
          </cell>
          <cell r="G120" t="str">
            <v>无</v>
          </cell>
        </row>
        <row r="121">
          <cell r="D121" t="str">
            <v>吴楚伟</v>
          </cell>
          <cell r="E121" t="str">
            <v>直销</v>
          </cell>
          <cell r="F121">
            <v>42110</v>
          </cell>
          <cell r="G121" t="str">
            <v>无</v>
          </cell>
        </row>
        <row r="122">
          <cell r="D122" t="str">
            <v>刘德昌</v>
          </cell>
          <cell r="E122" t="str">
            <v>直销</v>
          </cell>
          <cell r="F122">
            <v>42115</v>
          </cell>
          <cell r="G122" t="str">
            <v>无</v>
          </cell>
        </row>
        <row r="123">
          <cell r="D123" t="str">
            <v>刘德生</v>
          </cell>
          <cell r="E123" t="str">
            <v>直销</v>
          </cell>
          <cell r="F123">
            <v>42115</v>
          </cell>
          <cell r="G123" t="str">
            <v>无</v>
          </cell>
        </row>
        <row r="124">
          <cell r="D124" t="str">
            <v>张远庭</v>
          </cell>
          <cell r="E124" t="str">
            <v>集客专员</v>
          </cell>
          <cell r="F124">
            <v>42095</v>
          </cell>
          <cell r="G124" t="str">
            <v>无</v>
          </cell>
        </row>
        <row r="125">
          <cell r="D125" t="str">
            <v>张秀标</v>
          </cell>
          <cell r="E125" t="str">
            <v>直销</v>
          </cell>
          <cell r="F125">
            <v>42099</v>
          </cell>
          <cell r="G125" t="str">
            <v>无</v>
          </cell>
        </row>
        <row r="126">
          <cell r="D126" t="str">
            <v>刘松涛</v>
          </cell>
          <cell r="E126" t="str">
            <v>直销</v>
          </cell>
          <cell r="F126">
            <v>42125</v>
          </cell>
          <cell r="G126" t="str">
            <v>无</v>
          </cell>
        </row>
        <row r="127">
          <cell r="D127" t="str">
            <v>杨平金</v>
          </cell>
          <cell r="E127" t="str">
            <v>直销</v>
          </cell>
          <cell r="F127">
            <v>42125</v>
          </cell>
          <cell r="G127" t="str">
            <v>无</v>
          </cell>
        </row>
        <row r="128">
          <cell r="D128" t="str">
            <v>汪洞辉</v>
          </cell>
          <cell r="E128" t="str">
            <v>销装维</v>
          </cell>
          <cell r="F128">
            <v>42125</v>
          </cell>
          <cell r="G128" t="str">
            <v>销装维</v>
          </cell>
        </row>
        <row r="129">
          <cell r="D129" t="str">
            <v>左明亮</v>
          </cell>
          <cell r="E129" t="str">
            <v>直销</v>
          </cell>
          <cell r="F129">
            <v>42125</v>
          </cell>
          <cell r="G129" t="str">
            <v>无</v>
          </cell>
        </row>
        <row r="130">
          <cell r="D130" t="str">
            <v>张宏波</v>
          </cell>
          <cell r="E130" t="str">
            <v>直销</v>
          </cell>
          <cell r="F130">
            <v>42129</v>
          </cell>
          <cell r="G130" t="str">
            <v>无</v>
          </cell>
        </row>
        <row r="131">
          <cell r="D131" t="str">
            <v>黄清浩</v>
          </cell>
          <cell r="E131" t="str">
            <v>直销</v>
          </cell>
          <cell r="F131">
            <v>42129</v>
          </cell>
          <cell r="G131" t="str">
            <v>无</v>
          </cell>
        </row>
        <row r="132">
          <cell r="D132" t="str">
            <v>王立斌</v>
          </cell>
          <cell r="E132" t="str">
            <v>集客专员</v>
          </cell>
          <cell r="F132">
            <v>42144</v>
          </cell>
          <cell r="G132" t="str">
            <v>无</v>
          </cell>
        </row>
        <row r="133">
          <cell r="D133" t="str">
            <v>黄汝富</v>
          </cell>
          <cell r="E133" t="str">
            <v>直销</v>
          </cell>
          <cell r="F133">
            <v>42149</v>
          </cell>
          <cell r="G133" t="str">
            <v>无</v>
          </cell>
        </row>
        <row r="134">
          <cell r="D134" t="str">
            <v>陈亚贤</v>
          </cell>
          <cell r="E134" t="str">
            <v>一体化</v>
          </cell>
          <cell r="F134">
            <v>42125</v>
          </cell>
          <cell r="G134" t="str">
            <v>无</v>
          </cell>
        </row>
        <row r="135">
          <cell r="D135" t="str">
            <v>王翔</v>
          </cell>
          <cell r="E135" t="str">
            <v>集客专员</v>
          </cell>
          <cell r="F135">
            <v>42125</v>
          </cell>
          <cell r="G135" t="str">
            <v>无</v>
          </cell>
        </row>
        <row r="136">
          <cell r="D136" t="str">
            <v>吴贤锦</v>
          </cell>
          <cell r="E136" t="str">
            <v>直销</v>
          </cell>
          <cell r="F136">
            <v>42144</v>
          </cell>
          <cell r="G136" t="str">
            <v>无</v>
          </cell>
        </row>
        <row r="137">
          <cell r="D137" t="str">
            <v>杜昇华</v>
          </cell>
          <cell r="E137" t="str">
            <v>直销</v>
          </cell>
          <cell r="F137">
            <v>42146</v>
          </cell>
          <cell r="G137" t="str">
            <v>无</v>
          </cell>
        </row>
        <row r="138">
          <cell r="D138" t="str">
            <v>吴友义</v>
          </cell>
          <cell r="E138" t="str">
            <v>直销</v>
          </cell>
          <cell r="F138">
            <v>42125</v>
          </cell>
          <cell r="G138" t="str">
            <v>无</v>
          </cell>
        </row>
        <row r="139">
          <cell r="D139" t="str">
            <v>吴基涛</v>
          </cell>
          <cell r="E139" t="str">
            <v>直销</v>
          </cell>
          <cell r="F139">
            <v>42125</v>
          </cell>
          <cell r="G139" t="str">
            <v>无</v>
          </cell>
        </row>
        <row r="140">
          <cell r="D140" t="str">
            <v>彭井权</v>
          </cell>
          <cell r="E140" t="str">
            <v>直销</v>
          </cell>
          <cell r="F140">
            <v>42125</v>
          </cell>
          <cell r="G140" t="str">
            <v>无</v>
          </cell>
        </row>
        <row r="141">
          <cell r="D141" t="str">
            <v>谢鑫</v>
          </cell>
          <cell r="E141" t="str">
            <v>直销</v>
          </cell>
          <cell r="F141">
            <v>42156</v>
          </cell>
          <cell r="G141" t="str">
            <v>无</v>
          </cell>
        </row>
        <row r="142">
          <cell r="D142" t="str">
            <v>李西杰</v>
          </cell>
          <cell r="E142" t="str">
            <v>直销</v>
          </cell>
          <cell r="F142">
            <v>42162</v>
          </cell>
          <cell r="G142" t="str">
            <v>无</v>
          </cell>
        </row>
        <row r="143">
          <cell r="D143" t="str">
            <v>付浪波</v>
          </cell>
          <cell r="E143" t="str">
            <v>销装维</v>
          </cell>
          <cell r="F143">
            <v>42173</v>
          </cell>
          <cell r="G143" t="str">
            <v>销装维</v>
          </cell>
        </row>
        <row r="144">
          <cell r="D144" t="str">
            <v>谢盛基</v>
          </cell>
          <cell r="E144" t="str">
            <v>直销</v>
          </cell>
          <cell r="F144">
            <v>42156</v>
          </cell>
          <cell r="G144" t="str">
            <v>无</v>
          </cell>
        </row>
        <row r="145">
          <cell r="D145" t="str">
            <v>邓洪威</v>
          </cell>
          <cell r="E145" t="str">
            <v>直销</v>
          </cell>
          <cell r="F145">
            <v>42157</v>
          </cell>
          <cell r="G145" t="str">
            <v>无</v>
          </cell>
        </row>
        <row r="146">
          <cell r="D146" t="str">
            <v>曾成成</v>
          </cell>
          <cell r="E146" t="str">
            <v>直销</v>
          </cell>
          <cell r="F146">
            <v>42164</v>
          </cell>
          <cell r="G146" t="str">
            <v>无</v>
          </cell>
        </row>
        <row r="147">
          <cell r="D147" t="str">
            <v>林伟文</v>
          </cell>
          <cell r="E147" t="str">
            <v>一体化</v>
          </cell>
          <cell r="F147">
            <v>42156</v>
          </cell>
          <cell r="G147" t="str">
            <v>无</v>
          </cell>
        </row>
        <row r="148">
          <cell r="D148" t="str">
            <v>吴胜群</v>
          </cell>
          <cell r="E148" t="str">
            <v>一体化</v>
          </cell>
          <cell r="F148">
            <v>42156</v>
          </cell>
          <cell r="G148" t="str">
            <v>无</v>
          </cell>
        </row>
        <row r="149">
          <cell r="D149" t="str">
            <v>张国涛</v>
          </cell>
          <cell r="E149" t="str">
            <v>一体化</v>
          </cell>
          <cell r="F149">
            <v>42156</v>
          </cell>
          <cell r="G149" t="str">
            <v>无</v>
          </cell>
        </row>
        <row r="150">
          <cell r="D150" t="str">
            <v>何晓宁</v>
          </cell>
          <cell r="E150" t="str">
            <v>一体化</v>
          </cell>
          <cell r="F150">
            <v>42156</v>
          </cell>
          <cell r="G150" t="str">
            <v>无</v>
          </cell>
        </row>
        <row r="151">
          <cell r="D151" t="str">
            <v>胡静林</v>
          </cell>
          <cell r="E151" t="str">
            <v>直销</v>
          </cell>
          <cell r="F151">
            <v>42156</v>
          </cell>
          <cell r="G151" t="str">
            <v>无</v>
          </cell>
        </row>
        <row r="152">
          <cell r="D152" t="str">
            <v>包应球</v>
          </cell>
          <cell r="E152" t="str">
            <v>直销</v>
          </cell>
          <cell r="F152">
            <v>42156</v>
          </cell>
          <cell r="G152" t="str">
            <v>无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1">
          <cell r="P1" t="str">
            <v>直销</v>
          </cell>
          <cell r="S1" t="str">
            <v>发展人</v>
          </cell>
        </row>
        <row r="2">
          <cell r="P2">
            <v>16.059999999999999</v>
          </cell>
          <cell r="S2" t="str">
            <v>陈彦忠</v>
          </cell>
        </row>
        <row r="3">
          <cell r="S3" t="str">
            <v>自营</v>
          </cell>
        </row>
        <row r="4">
          <cell r="P4">
            <v>200</v>
          </cell>
          <cell r="S4" t="str">
            <v>杨晨羽</v>
          </cell>
        </row>
        <row r="5">
          <cell r="P5">
            <v>40</v>
          </cell>
          <cell r="S5" t="str">
            <v>吴四一</v>
          </cell>
        </row>
        <row r="6">
          <cell r="P6">
            <v>0</v>
          </cell>
          <cell r="S6" t="str">
            <v>杨芳</v>
          </cell>
        </row>
        <row r="7">
          <cell r="S7" t="str">
            <v>自营</v>
          </cell>
        </row>
        <row r="8">
          <cell r="P8">
            <v>0</v>
          </cell>
          <cell r="S8" t="str">
            <v>陈阳</v>
          </cell>
        </row>
        <row r="9">
          <cell r="P9">
            <v>23.376000000000001</v>
          </cell>
          <cell r="S9" t="str">
            <v>杨晨羽</v>
          </cell>
        </row>
        <row r="10">
          <cell r="S10" t="str">
            <v>自营</v>
          </cell>
        </row>
        <row r="11">
          <cell r="S11" t="str">
            <v>自营</v>
          </cell>
        </row>
      </sheetData>
      <sheetData sheetId="23">
        <row r="2">
          <cell r="E2" t="str">
            <v>发展人</v>
          </cell>
          <cell r="L2" t="str">
            <v>直销</v>
          </cell>
        </row>
        <row r="3">
          <cell r="E3" t="str">
            <v>陈志鹏</v>
          </cell>
          <cell r="L3">
            <v>-73.2</v>
          </cell>
        </row>
        <row r="4">
          <cell r="E4" t="str">
            <v>邢雷雨</v>
          </cell>
        </row>
        <row r="5">
          <cell r="E5" t="str">
            <v>朱春平</v>
          </cell>
        </row>
      </sheetData>
      <sheetData sheetId="24">
        <row r="1">
          <cell r="M1" t="str">
            <v>发展人</v>
          </cell>
          <cell r="O1" t="str">
            <v>直销</v>
          </cell>
        </row>
        <row r="2">
          <cell r="M2" t="str">
            <v>邓飞伍</v>
          </cell>
        </row>
      </sheetData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9"/>
  <sheetViews>
    <sheetView tabSelected="1" workbookViewId="0">
      <selection activeCell="I11" sqref="I11"/>
    </sheetView>
  </sheetViews>
  <sheetFormatPr defaultRowHeight="13.5"/>
  <cols>
    <col min="1" max="1" width="5" style="22" customWidth="1"/>
    <col min="2" max="2" width="7.375" style="26" customWidth="1"/>
    <col min="3" max="3" width="8.25" style="26" customWidth="1"/>
    <col min="4" max="4" width="7.625" style="26" customWidth="1"/>
    <col min="5" max="5" width="7.5" style="27" customWidth="1"/>
    <col min="6" max="6" width="9.25" style="28" customWidth="1"/>
    <col min="7" max="16384" width="9" style="4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5" t="s">
        <v>10</v>
      </c>
      <c r="B2" s="6" t="s">
        <v>11</v>
      </c>
      <c r="C2" s="6" t="s">
        <v>12</v>
      </c>
      <c r="D2" s="6" t="s">
        <v>13</v>
      </c>
      <c r="E2" s="7">
        <v>39753</v>
      </c>
      <c r="F2" s="8"/>
      <c r="G2" s="9">
        <f>SUMIF([1]呼叫中心!S:S,C2,[1]呼叫中心!P:P)</f>
        <v>0</v>
      </c>
      <c r="H2" s="10">
        <f>SUMIF([1]智控眼!E:E,C2,[1]智控眼!L:L)</f>
        <v>0</v>
      </c>
      <c r="I2" s="10">
        <f>SUMIF([1]商务传真!M:M,C2,[1]商务传真!O:O)</f>
        <v>0</v>
      </c>
      <c r="J2" s="11">
        <f>SUM(G2:I2)</f>
        <v>0</v>
      </c>
    </row>
    <row r="3" spans="1:10">
      <c r="A3" s="5" t="s">
        <v>10</v>
      </c>
      <c r="B3" s="6" t="s">
        <v>11</v>
      </c>
      <c r="C3" s="6" t="s">
        <v>14</v>
      </c>
      <c r="D3" s="6" t="s">
        <v>13</v>
      </c>
      <c r="E3" s="7">
        <v>41760</v>
      </c>
      <c r="F3" s="8" t="str">
        <f>VLOOKUP(C3,[1]底薪计算!D:G,4,FALSE)</f>
        <v>增步区</v>
      </c>
      <c r="G3" s="9">
        <f>SUMIF([1]呼叫中心!S:S,C3,[1]呼叫中心!P:P)</f>
        <v>0</v>
      </c>
      <c r="H3" s="10">
        <f>SUMIF([1]智控眼!E:E,C3,[1]智控眼!L:L)</f>
        <v>0</v>
      </c>
      <c r="I3" s="10">
        <f>SUMIF([1]商务传真!M:M,C3,[1]商务传真!O:O)</f>
        <v>0</v>
      </c>
      <c r="J3" s="11">
        <f t="shared" ref="J3:J66" si="0">SUM(G3:I3)</f>
        <v>0</v>
      </c>
    </row>
    <row r="4" spans="1:10">
      <c r="A4" s="5" t="s">
        <v>15</v>
      </c>
      <c r="B4" s="6" t="s">
        <v>16</v>
      </c>
      <c r="C4" s="6" t="s">
        <v>17</v>
      </c>
      <c r="D4" s="6" t="s">
        <v>13</v>
      </c>
      <c r="E4" s="7">
        <v>41990</v>
      </c>
      <c r="F4" s="8"/>
      <c r="G4" s="9">
        <f>SUMIF([1]呼叫中心!S:S,C4,[1]呼叫中心!P:P)</f>
        <v>0</v>
      </c>
      <c r="H4" s="10">
        <f>SUMIF([1]智控眼!E:E,C4,[1]智控眼!L:L)</f>
        <v>0</v>
      </c>
      <c r="I4" s="10">
        <f>SUMIF([1]商务传真!M:M,C4,[1]商务传真!O:O)</f>
        <v>0</v>
      </c>
      <c r="J4" s="11">
        <f t="shared" si="0"/>
        <v>0</v>
      </c>
    </row>
    <row r="5" spans="1:10">
      <c r="A5" s="5" t="s">
        <v>15</v>
      </c>
      <c r="B5" s="6" t="s">
        <v>16</v>
      </c>
      <c r="C5" s="6" t="s">
        <v>18</v>
      </c>
      <c r="D5" s="6" t="s">
        <v>13</v>
      </c>
      <c r="E5" s="7">
        <v>40331</v>
      </c>
      <c r="F5" s="8" t="str">
        <f>VLOOKUP(C5,[1]底薪计算!D:G,4,FALSE)</f>
        <v>旺富区</v>
      </c>
      <c r="G5" s="9">
        <f>SUMIF([1]呼叫中心!S:S,C5,[1]呼叫中心!P:P)</f>
        <v>0</v>
      </c>
      <c r="H5" s="10">
        <f>SUMIF([1]智控眼!E:E,C5,[1]智控眼!L:L)</f>
        <v>0</v>
      </c>
      <c r="I5" s="10">
        <f>SUMIF([1]商务传真!M:M,C5,[1]商务传真!O:O)</f>
        <v>0</v>
      </c>
      <c r="J5" s="11">
        <f t="shared" si="0"/>
        <v>0</v>
      </c>
    </row>
    <row r="6" spans="1:10">
      <c r="A6" s="5" t="s">
        <v>15</v>
      </c>
      <c r="B6" s="6" t="s">
        <v>16</v>
      </c>
      <c r="C6" s="6" t="s">
        <v>19</v>
      </c>
      <c r="D6" s="6" t="s">
        <v>13</v>
      </c>
      <c r="E6" s="7">
        <v>40627</v>
      </c>
      <c r="F6" s="8" t="str">
        <f>VLOOKUP(C6,[1]底薪计算!D:G,4,FALSE)</f>
        <v>旺富区</v>
      </c>
      <c r="G6" s="9">
        <f>SUMIF([1]呼叫中心!S:S,C6,[1]呼叫中心!P:P)</f>
        <v>0</v>
      </c>
      <c r="H6" s="10">
        <f>SUMIF([1]智控眼!E:E,C6,[1]智控眼!L:L)</f>
        <v>0</v>
      </c>
      <c r="I6" s="10">
        <f>SUMIF([1]商务传真!M:M,C6,[1]商务传真!O:O)</f>
        <v>0</v>
      </c>
      <c r="J6" s="11">
        <f t="shared" si="0"/>
        <v>0</v>
      </c>
    </row>
    <row r="7" spans="1:10">
      <c r="A7" s="5" t="s">
        <v>15</v>
      </c>
      <c r="B7" s="6" t="s">
        <v>16</v>
      </c>
      <c r="C7" s="6" t="s">
        <v>20</v>
      </c>
      <c r="D7" s="6" t="s">
        <v>13</v>
      </c>
      <c r="E7" s="7">
        <v>41829</v>
      </c>
      <c r="F7" s="8" t="str">
        <f>VLOOKUP(C7,[1]底薪计算!D:G,4,FALSE)</f>
        <v>旺富区</v>
      </c>
      <c r="G7" s="9">
        <f>SUMIF([1]呼叫中心!S:S,C7,[1]呼叫中心!P:P)</f>
        <v>0</v>
      </c>
      <c r="H7" s="10">
        <f>SUMIF([1]智控眼!E:E,C7,[1]智控眼!L:L)</f>
        <v>0</v>
      </c>
      <c r="I7" s="10">
        <f>SUMIF([1]商务传真!M:M,C7,[1]商务传真!O:O)</f>
        <v>0</v>
      </c>
      <c r="J7" s="11">
        <f t="shared" si="0"/>
        <v>0</v>
      </c>
    </row>
    <row r="8" spans="1:10">
      <c r="A8" s="5" t="s">
        <v>15</v>
      </c>
      <c r="B8" s="6" t="s">
        <v>16</v>
      </c>
      <c r="C8" s="6" t="s">
        <v>21</v>
      </c>
      <c r="D8" s="6" t="s">
        <v>13</v>
      </c>
      <c r="E8" s="7">
        <v>39995</v>
      </c>
      <c r="F8" s="8" t="str">
        <f>VLOOKUP(C8,[1]底薪计算!D:G,4,FALSE)</f>
        <v>杨蔡区</v>
      </c>
      <c r="G8" s="9">
        <f>SUMIF([1]呼叫中心!S:S,C8,[1]呼叫中心!P:P)</f>
        <v>0</v>
      </c>
      <c r="H8" s="10">
        <f>SUMIF([1]智控眼!E:E,C8,[1]智控眼!L:L)</f>
        <v>0</v>
      </c>
      <c r="I8" s="10">
        <f>SUMIF([1]商务传真!M:M,C8,[1]商务传真!O:O)</f>
        <v>0</v>
      </c>
      <c r="J8" s="11">
        <f t="shared" si="0"/>
        <v>0</v>
      </c>
    </row>
    <row r="9" spans="1:10">
      <c r="A9" s="5" t="s">
        <v>15</v>
      </c>
      <c r="B9" s="6" t="s">
        <v>16</v>
      </c>
      <c r="C9" s="6" t="s">
        <v>22</v>
      </c>
      <c r="D9" s="6" t="s">
        <v>13</v>
      </c>
      <c r="E9" s="7">
        <v>41334</v>
      </c>
      <c r="F9" s="8" t="str">
        <f>VLOOKUP(C9,[1]底薪计算!D:G,4,FALSE)</f>
        <v>杨蔡区</v>
      </c>
      <c r="G9" s="9">
        <f>SUMIF([1]呼叫中心!S:S,C9,[1]呼叫中心!P:P)</f>
        <v>0</v>
      </c>
      <c r="H9" s="10">
        <f>SUMIF([1]智控眼!E:E,C9,[1]智控眼!L:L)</f>
        <v>0</v>
      </c>
      <c r="I9" s="10">
        <f>SUMIF([1]商务传真!M:M,C9,[1]商务传真!O:O)</f>
        <v>0</v>
      </c>
      <c r="J9" s="11">
        <f t="shared" si="0"/>
        <v>0</v>
      </c>
    </row>
    <row r="10" spans="1:10">
      <c r="A10" s="5" t="s">
        <v>15</v>
      </c>
      <c r="B10" s="6" t="s">
        <v>16</v>
      </c>
      <c r="C10" s="6" t="s">
        <v>23</v>
      </c>
      <c r="D10" s="6" t="s">
        <v>13</v>
      </c>
      <c r="E10" s="7">
        <v>41731</v>
      </c>
      <c r="F10" s="8" t="str">
        <f>VLOOKUP(C10,[1]底薪计算!D:G,4,FALSE)</f>
        <v>洋犀区</v>
      </c>
      <c r="G10" s="9">
        <f>SUMIF([1]呼叫中心!S:S,C10,[1]呼叫中心!P:P)</f>
        <v>0</v>
      </c>
      <c r="H10" s="10">
        <f>SUMIF([1]智控眼!E:E,C10,[1]智控眼!L:L)</f>
        <v>0</v>
      </c>
      <c r="I10" s="10">
        <f>SUMIF([1]商务传真!M:M,C10,[1]商务传真!O:O)</f>
        <v>0</v>
      </c>
      <c r="J10" s="11">
        <f t="shared" si="0"/>
        <v>0</v>
      </c>
    </row>
    <row r="11" spans="1:10">
      <c r="A11" s="5" t="s">
        <v>10</v>
      </c>
      <c r="B11" s="6" t="s">
        <v>11</v>
      </c>
      <c r="C11" s="6" t="s">
        <v>24</v>
      </c>
      <c r="D11" s="6" t="s">
        <v>13</v>
      </c>
      <c r="E11" s="7">
        <v>42064</v>
      </c>
      <c r="F11" s="8"/>
      <c r="G11" s="9">
        <f>SUMIF([1]呼叫中心!S:S,C11,[1]呼叫中心!P:P)</f>
        <v>0</v>
      </c>
      <c r="H11" s="10">
        <f>SUMIF([1]智控眼!E:E,C11,[1]智控眼!L:L)</f>
        <v>0</v>
      </c>
      <c r="I11" s="10">
        <f>SUMIF([1]商务传真!M:M,C11,[1]商务传真!O:O)</f>
        <v>0</v>
      </c>
      <c r="J11" s="11">
        <f t="shared" si="0"/>
        <v>0</v>
      </c>
    </row>
    <row r="12" spans="1:10">
      <c r="A12" s="5" t="s">
        <v>25</v>
      </c>
      <c r="B12" s="6" t="s">
        <v>26</v>
      </c>
      <c r="C12" s="6" t="s">
        <v>27</v>
      </c>
      <c r="D12" s="6" t="s">
        <v>13</v>
      </c>
      <c r="E12" s="7">
        <v>41226</v>
      </c>
      <c r="F12" s="8" t="str">
        <f>VLOOKUP(C12,[1]底薪计算!D:G,4,FALSE)</f>
        <v>光润区</v>
      </c>
      <c r="G12" s="9">
        <f>SUMIF([1]呼叫中心!S:S,C12,[1]呼叫中心!P:P)</f>
        <v>0</v>
      </c>
      <c r="H12" s="10">
        <f>SUMIF([1]智控眼!E:E,C12,[1]智控眼!L:L)</f>
        <v>0</v>
      </c>
      <c r="I12" s="10">
        <f>SUMIF([1]商务传真!M:M,C12,[1]商务传真!O:O)</f>
        <v>0</v>
      </c>
      <c r="J12" s="11">
        <f t="shared" si="0"/>
        <v>0</v>
      </c>
    </row>
    <row r="13" spans="1:10">
      <c r="A13" s="5" t="s">
        <v>25</v>
      </c>
      <c r="B13" s="6" t="s">
        <v>26</v>
      </c>
      <c r="C13" s="6" t="s">
        <v>28</v>
      </c>
      <c r="D13" s="6" t="s">
        <v>13</v>
      </c>
      <c r="E13" s="7">
        <v>41365</v>
      </c>
      <c r="F13" s="8" t="str">
        <f>VLOOKUP(C13,[1]底薪计算!D:G,4,FALSE)</f>
        <v>桑园区</v>
      </c>
      <c r="G13" s="9">
        <f>SUMIF([1]呼叫中心!S:S,C13,[1]呼叫中心!P:P)</f>
        <v>0</v>
      </c>
      <c r="H13" s="10">
        <f>SUMIF([1]智控眼!E:E,C13,[1]智控眼!L:L)</f>
        <v>0</v>
      </c>
      <c r="I13" s="10">
        <f>SUMIF([1]商务传真!M:M,C13,[1]商务传真!O:O)</f>
        <v>0</v>
      </c>
      <c r="J13" s="11">
        <f t="shared" si="0"/>
        <v>0</v>
      </c>
    </row>
    <row r="14" spans="1:10">
      <c r="A14" s="5" t="s">
        <v>29</v>
      </c>
      <c r="B14" s="6" t="s">
        <v>30</v>
      </c>
      <c r="C14" s="6" t="s">
        <v>31</v>
      </c>
      <c r="D14" s="6" t="s">
        <v>13</v>
      </c>
      <c r="E14" s="7">
        <v>41713</v>
      </c>
      <c r="F14" s="8" t="str">
        <f>VLOOKUP(C14,[1]底薪计算!D:G,4,FALSE)</f>
        <v>雁田区</v>
      </c>
      <c r="G14" s="9">
        <f>SUMIF([1]呼叫中心!S:S,C14,[1]呼叫中心!P:P)</f>
        <v>0</v>
      </c>
      <c r="H14" s="10">
        <f>SUMIF([1]智控眼!E:E,C14,[1]智控眼!L:L)</f>
        <v>0</v>
      </c>
      <c r="I14" s="10">
        <f>SUMIF([1]商务传真!M:M,C14,[1]商务传真!O:O)</f>
        <v>0</v>
      </c>
      <c r="J14" s="11">
        <f t="shared" si="0"/>
        <v>0</v>
      </c>
    </row>
    <row r="15" spans="1:10">
      <c r="A15" s="5" t="s">
        <v>29</v>
      </c>
      <c r="B15" s="6" t="s">
        <v>30</v>
      </c>
      <c r="C15" s="6" t="s">
        <v>32</v>
      </c>
      <c r="D15" s="6" t="s">
        <v>13</v>
      </c>
      <c r="E15" s="7">
        <v>41810</v>
      </c>
      <c r="F15" s="8" t="str">
        <f>VLOOKUP(C15,[1]底薪计算!D:G,4,FALSE)</f>
        <v>金凤凰区</v>
      </c>
      <c r="G15" s="9">
        <f>SUMIF([1]呼叫中心!S:S,C15,[1]呼叫中心!P:P)</f>
        <v>0</v>
      </c>
      <c r="H15" s="10">
        <f>SUMIF([1]智控眼!E:E,C15,[1]智控眼!L:L)</f>
        <v>0</v>
      </c>
      <c r="I15" s="10">
        <f>SUMIF([1]商务传真!M:M,C15,[1]商务传真!O:O)</f>
        <v>0</v>
      </c>
      <c r="J15" s="11">
        <f t="shared" si="0"/>
        <v>0</v>
      </c>
    </row>
    <row r="16" spans="1:10">
      <c r="A16" s="5" t="s">
        <v>29</v>
      </c>
      <c r="B16" s="6" t="s">
        <v>30</v>
      </c>
      <c r="C16" s="6" t="s">
        <v>33</v>
      </c>
      <c r="D16" s="6" t="s">
        <v>13</v>
      </c>
      <c r="E16" s="7">
        <v>41944</v>
      </c>
      <c r="F16" s="8"/>
      <c r="G16" s="9">
        <f>SUMIF([1]呼叫中心!S:S,C16,[1]呼叫中心!P:P)</f>
        <v>0</v>
      </c>
      <c r="H16" s="10">
        <f>SUMIF([1]智控眼!E:E,C16,[1]智控眼!L:L)</f>
        <v>0</v>
      </c>
      <c r="I16" s="10">
        <f>SUMIF([1]商务传真!M:M,C16,[1]商务传真!O:O)</f>
        <v>0</v>
      </c>
      <c r="J16" s="11">
        <f t="shared" si="0"/>
        <v>0</v>
      </c>
    </row>
    <row r="17" spans="1:10">
      <c r="A17" s="5" t="s">
        <v>34</v>
      </c>
      <c r="B17" s="6" t="s">
        <v>35</v>
      </c>
      <c r="C17" s="6" t="s">
        <v>36</v>
      </c>
      <c r="D17" s="6" t="s">
        <v>13</v>
      </c>
      <c r="E17" s="7">
        <v>41883</v>
      </c>
      <c r="F17" s="8" t="str">
        <f>VLOOKUP(C17,[1]底薪计算!D:G,4,FALSE)</f>
        <v>上江城区</v>
      </c>
      <c r="G17" s="9">
        <f>SUMIF([1]呼叫中心!S:S,C17,[1]呼叫中心!P:P)</f>
        <v>0</v>
      </c>
      <c r="H17" s="10">
        <f>SUMIF([1]智控眼!E:E,C17,[1]智控眼!L:L)</f>
        <v>0</v>
      </c>
      <c r="I17" s="10">
        <f>SUMIF([1]商务传真!M:M,C17,[1]商务传真!O:O)</f>
        <v>0</v>
      </c>
      <c r="J17" s="11">
        <f t="shared" si="0"/>
        <v>0</v>
      </c>
    </row>
    <row r="18" spans="1:10">
      <c r="A18" s="5" t="s">
        <v>37</v>
      </c>
      <c r="B18" s="6" t="s">
        <v>35</v>
      </c>
      <c r="C18" s="6" t="s">
        <v>38</v>
      </c>
      <c r="D18" s="6" t="s">
        <v>13</v>
      </c>
      <c r="E18" s="7">
        <v>41802</v>
      </c>
      <c r="F18" s="8" t="str">
        <f>VLOOKUP(C18,[1]底薪计算!D:G,4,FALSE)</f>
        <v>西联区</v>
      </c>
      <c r="G18" s="9">
        <f>SUMIF([1]呼叫中心!S:S,C18,[1]呼叫中心!P:P)</f>
        <v>0</v>
      </c>
      <c r="H18" s="10">
        <f>SUMIF([1]智控眼!E:E,C18,[1]智控眼!L:L)</f>
        <v>0</v>
      </c>
      <c r="I18" s="10">
        <f>SUMIF([1]商务传真!M:M,C18,[1]商务传真!O:O)</f>
        <v>0</v>
      </c>
      <c r="J18" s="11">
        <f t="shared" si="0"/>
        <v>0</v>
      </c>
    </row>
    <row r="19" spans="1:10">
      <c r="A19" s="5" t="s">
        <v>37</v>
      </c>
      <c r="B19" s="6" t="s">
        <v>35</v>
      </c>
      <c r="C19" s="6" t="s">
        <v>39</v>
      </c>
      <c r="D19" s="6" t="s">
        <v>13</v>
      </c>
      <c r="E19" s="7">
        <v>41913</v>
      </c>
      <c r="F19" s="8" t="str">
        <f>VLOOKUP(C19,[1]底薪计算!D:G,4,FALSE)</f>
        <v>低涌区</v>
      </c>
      <c r="G19" s="9">
        <f>SUMIF([1]呼叫中心!S:S,C19,[1]呼叫中心!P:P)</f>
        <v>0</v>
      </c>
      <c r="H19" s="10">
        <f>SUMIF([1]智控眼!E:E,C19,[1]智控眼!L:L)</f>
        <v>0</v>
      </c>
      <c r="I19" s="10">
        <f>SUMIF([1]商务传真!M:M,C19,[1]商务传真!O:O)</f>
        <v>0</v>
      </c>
      <c r="J19" s="11">
        <f t="shared" si="0"/>
        <v>0</v>
      </c>
    </row>
    <row r="20" spans="1:10">
      <c r="A20" s="5" t="s">
        <v>37</v>
      </c>
      <c r="B20" s="6" t="s">
        <v>35</v>
      </c>
      <c r="C20" s="6" t="s">
        <v>40</v>
      </c>
      <c r="D20" s="6" t="s">
        <v>13</v>
      </c>
      <c r="E20" s="7">
        <v>40756</v>
      </c>
      <c r="F20" s="8" t="str">
        <f>VLOOKUP(C20,[1]底薪计算!D:G,4,FALSE)</f>
        <v>冼沙区</v>
      </c>
      <c r="G20" s="9">
        <f>SUMIF([1]呼叫中心!S:S,C20,[1]呼叫中心!P:P)</f>
        <v>0</v>
      </c>
      <c r="H20" s="10">
        <f>SUMIF([1]智控眼!E:E,C20,[1]智控眼!L:L)</f>
        <v>0</v>
      </c>
      <c r="I20" s="10">
        <f>SUMIF([1]商务传真!M:M,C20,[1]商务传真!O:O)</f>
        <v>0</v>
      </c>
      <c r="J20" s="11">
        <f t="shared" si="0"/>
        <v>0</v>
      </c>
    </row>
    <row r="21" spans="1:10">
      <c r="A21" s="5" t="s">
        <v>10</v>
      </c>
      <c r="B21" s="6" t="s">
        <v>11</v>
      </c>
      <c r="C21" s="6" t="s">
        <v>41</v>
      </c>
      <c r="D21" s="6" t="s">
        <v>13</v>
      </c>
      <c r="E21" s="7">
        <v>42064</v>
      </c>
      <c r="F21" s="8"/>
      <c r="G21" s="9">
        <f>SUMIF([1]呼叫中心!S:S,C21,[1]呼叫中心!P:P)</f>
        <v>0</v>
      </c>
      <c r="H21" s="10">
        <f>SUMIF([1]智控眼!E:E,C21,[1]智控眼!L:L)</f>
        <v>0</v>
      </c>
      <c r="I21" s="10">
        <f>SUMIF([1]商务传真!M:M,C21,[1]商务传真!O:O)</f>
        <v>0</v>
      </c>
      <c r="J21" s="11">
        <f t="shared" si="0"/>
        <v>0</v>
      </c>
    </row>
    <row r="22" spans="1:10">
      <c r="A22" s="5" t="s">
        <v>25</v>
      </c>
      <c r="B22" s="6" t="s">
        <v>42</v>
      </c>
      <c r="C22" s="6" t="s">
        <v>43</v>
      </c>
      <c r="D22" s="6" t="s">
        <v>13</v>
      </c>
      <c r="E22" s="7">
        <v>40337</v>
      </c>
      <c r="F22" s="8" t="str">
        <f>VLOOKUP(C22,[1]底薪计算!D:G,4,FALSE)</f>
        <v>智通区、恒丰区</v>
      </c>
      <c r="G22" s="9">
        <f>SUMIF([1]呼叫中心!S:S,C22,[1]呼叫中心!P:P)</f>
        <v>0</v>
      </c>
      <c r="H22" s="10">
        <f>SUMIF([1]智控眼!E:E,C22,[1]智控眼!L:L)</f>
        <v>0</v>
      </c>
      <c r="I22" s="10">
        <f>SUMIF([1]商务传真!M:M,C22,[1]商务传真!O:O)</f>
        <v>0</v>
      </c>
      <c r="J22" s="11">
        <f t="shared" si="0"/>
        <v>0</v>
      </c>
    </row>
    <row r="23" spans="1:10">
      <c r="A23" s="5" t="s">
        <v>10</v>
      </c>
      <c r="B23" s="6" t="s">
        <v>44</v>
      </c>
      <c r="C23" s="6" t="s">
        <v>45</v>
      </c>
      <c r="D23" s="6" t="s">
        <v>13</v>
      </c>
      <c r="E23" s="7">
        <v>41898</v>
      </c>
      <c r="F23" s="8" t="str">
        <f>VLOOKUP(C23,[1]底薪计算!D:G,4,FALSE)</f>
        <v>三江区</v>
      </c>
      <c r="G23" s="9">
        <f>SUMIF([1]呼叫中心!S:S,C23,[1]呼叫中心!P:P)</f>
        <v>0</v>
      </c>
      <c r="H23" s="10">
        <f>SUMIF([1]智控眼!E:E,C23,[1]智控眼!L:L)</f>
        <v>0</v>
      </c>
      <c r="I23" s="10">
        <f>SUMIF([1]商务传真!M:M,C23,[1]商务传真!O:O)</f>
        <v>0</v>
      </c>
      <c r="J23" s="11">
        <f t="shared" si="0"/>
        <v>0</v>
      </c>
    </row>
    <row r="24" spans="1:10">
      <c r="A24" s="5" t="s">
        <v>46</v>
      </c>
      <c r="B24" s="6" t="s">
        <v>47</v>
      </c>
      <c r="C24" s="6" t="s">
        <v>48</v>
      </c>
      <c r="D24" s="6" t="s">
        <v>13</v>
      </c>
      <c r="E24" s="7">
        <v>40605</v>
      </c>
      <c r="F24" s="8" t="str">
        <f>VLOOKUP(C24,[1]底薪计算!D:G,4,FALSE)</f>
        <v>下汴区</v>
      </c>
      <c r="G24" s="9">
        <f>SUMIF([1]呼叫中心!S:S,C24,[1]呼叫中心!P:P)</f>
        <v>0</v>
      </c>
      <c r="H24" s="10">
        <f>SUMIF([1]智控眼!E:E,C24,[1]智控眼!L:L)</f>
        <v>0</v>
      </c>
      <c r="I24" s="10">
        <f>SUMIF([1]商务传真!M:M,C24,[1]商务传真!O:O)</f>
        <v>0</v>
      </c>
      <c r="J24" s="11">
        <f t="shared" si="0"/>
        <v>0</v>
      </c>
    </row>
    <row r="25" spans="1:10">
      <c r="A25" s="5" t="s">
        <v>46</v>
      </c>
      <c r="B25" s="6" t="s">
        <v>47</v>
      </c>
      <c r="C25" s="6" t="s">
        <v>49</v>
      </c>
      <c r="D25" s="6" t="s">
        <v>13</v>
      </c>
      <c r="E25" s="7">
        <v>41927</v>
      </c>
      <c r="F25" s="8" t="str">
        <f>VLOOKUP(C25,[1]底薪计算!D:G,4,FALSE)</f>
        <v>桥头区</v>
      </c>
      <c r="G25" s="9">
        <f>SUMIF([1]呼叫中心!S:S,C25,[1]呼叫中心!P:P)</f>
        <v>0</v>
      </c>
      <c r="H25" s="10">
        <f>SUMIF([1]智控眼!E:E,C25,[1]智控眼!L:L)</f>
        <v>0</v>
      </c>
      <c r="I25" s="10">
        <f>SUMIF([1]商务传真!M:M,C25,[1]商务传真!O:O)</f>
        <v>0</v>
      </c>
      <c r="J25" s="11">
        <f t="shared" si="0"/>
        <v>0</v>
      </c>
    </row>
    <row r="26" spans="1:10">
      <c r="A26" s="5" t="s">
        <v>46</v>
      </c>
      <c r="B26" s="6" t="s">
        <v>47</v>
      </c>
      <c r="C26" s="6" t="s">
        <v>50</v>
      </c>
      <c r="D26" s="6" t="s">
        <v>13</v>
      </c>
      <c r="E26" s="7">
        <v>41487</v>
      </c>
      <c r="F26" s="8" t="str">
        <f>VLOOKUP(C26,[1]底薪计算!D:G,4,FALSE)</f>
        <v>三屯区</v>
      </c>
      <c r="G26" s="9">
        <f>SUMIF([1]呼叫中心!S:S,C26,[1]呼叫中心!P:P)</f>
        <v>0</v>
      </c>
      <c r="H26" s="10">
        <f>SUMIF([1]智控眼!E:E,C26,[1]智控眼!L:L)</f>
        <v>0</v>
      </c>
      <c r="I26" s="10">
        <f>SUMIF([1]商务传真!M:M,C26,[1]商务传真!O:O)</f>
        <v>0</v>
      </c>
      <c r="J26" s="11">
        <f t="shared" si="0"/>
        <v>0</v>
      </c>
    </row>
    <row r="27" spans="1:10">
      <c r="A27" s="12" t="s">
        <v>46</v>
      </c>
      <c r="B27" s="6" t="s">
        <v>47</v>
      </c>
      <c r="C27" s="6" t="s">
        <v>51</v>
      </c>
      <c r="D27" s="6" t="s">
        <v>13</v>
      </c>
      <c r="E27" s="7">
        <v>41981</v>
      </c>
      <c r="F27" s="8" t="str">
        <f>VLOOKUP(C27,[1]底薪计算!D:G,4,FALSE)</f>
        <v>军埔区</v>
      </c>
      <c r="G27" s="9">
        <f>SUMIF([1]呼叫中心!S:S,C27,[1]呼叫中心!P:P)</f>
        <v>0</v>
      </c>
      <c r="H27" s="10">
        <f>SUMIF([1]智控眼!E:E,C27,[1]智控眼!L:L)</f>
        <v>0</v>
      </c>
      <c r="I27" s="10">
        <f>SUMIF([1]商务传真!M:M,C27,[1]商务传真!O:O)</f>
        <v>0</v>
      </c>
      <c r="J27" s="11">
        <f t="shared" si="0"/>
        <v>0</v>
      </c>
    </row>
    <row r="28" spans="1:10">
      <c r="A28" s="13" t="s">
        <v>46</v>
      </c>
      <c r="B28" s="6" t="s">
        <v>52</v>
      </c>
      <c r="C28" s="6" t="s">
        <v>53</v>
      </c>
      <c r="D28" s="6" t="s">
        <v>54</v>
      </c>
      <c r="E28" s="7">
        <v>41981</v>
      </c>
      <c r="F28" s="8" t="str">
        <f>VLOOKUP(C28,[1]底薪计算!D:G,4,FALSE)</f>
        <v>居岐区</v>
      </c>
      <c r="G28" s="9">
        <f>SUMIF([1]呼叫中心!S:S,C28,[1]呼叫中心!P:P)</f>
        <v>0</v>
      </c>
      <c r="H28" s="10">
        <f>SUMIF([1]智控眼!E:E,C28,[1]智控眼!L:L)</f>
        <v>0</v>
      </c>
      <c r="I28" s="10">
        <f>SUMIF([1]商务传真!M:M,C28,[1]商务传真!O:O)</f>
        <v>0</v>
      </c>
      <c r="J28" s="11">
        <f t="shared" si="0"/>
        <v>0</v>
      </c>
    </row>
    <row r="29" spans="1:10">
      <c r="A29" s="14" t="s">
        <v>15</v>
      </c>
      <c r="B29" s="6" t="s">
        <v>55</v>
      </c>
      <c r="C29" s="6" t="s">
        <v>56</v>
      </c>
      <c r="D29" s="6" t="s">
        <v>13</v>
      </c>
      <c r="E29" s="7">
        <v>41835</v>
      </c>
      <c r="F29" s="8"/>
      <c r="G29" s="9">
        <f>SUMIF([1]呼叫中心!S:S,C29,[1]呼叫中心!P:P)</f>
        <v>0</v>
      </c>
      <c r="H29" s="10">
        <f>SUMIF([1]智控眼!E:E,C29,[1]智控眼!L:L)</f>
        <v>0</v>
      </c>
      <c r="I29" s="10">
        <f>SUMIF([1]商务传真!M:M,C29,[1]商务传真!O:O)</f>
        <v>0</v>
      </c>
      <c r="J29" s="11">
        <f t="shared" si="0"/>
        <v>0</v>
      </c>
    </row>
    <row r="30" spans="1:10">
      <c r="A30" s="5" t="s">
        <v>10</v>
      </c>
      <c r="B30" s="6" t="s">
        <v>11</v>
      </c>
      <c r="C30" s="6" t="s">
        <v>57</v>
      </c>
      <c r="D30" s="6" t="s">
        <v>13</v>
      </c>
      <c r="E30" s="7">
        <v>42064</v>
      </c>
      <c r="F30" s="8"/>
      <c r="G30" s="9">
        <f>SUMIF([1]呼叫中心!S:S,C30,[1]呼叫中心!P:P)</f>
        <v>0</v>
      </c>
      <c r="H30" s="10">
        <f>SUMIF([1]智控眼!E:E,C30,[1]智控眼!L:L)</f>
        <v>0</v>
      </c>
      <c r="I30" s="10">
        <f>SUMIF([1]商务传真!M:M,C30,[1]商务传真!O:O)</f>
        <v>0</v>
      </c>
      <c r="J30" s="11">
        <f t="shared" si="0"/>
        <v>0</v>
      </c>
    </row>
    <row r="31" spans="1:10">
      <c r="A31" s="5" t="s">
        <v>10</v>
      </c>
      <c r="B31" s="6" t="s">
        <v>58</v>
      </c>
      <c r="C31" s="6" t="s">
        <v>59</v>
      </c>
      <c r="D31" s="6" t="s">
        <v>13</v>
      </c>
      <c r="E31" s="7">
        <v>40938</v>
      </c>
      <c r="F31" s="8" t="str">
        <f>VLOOKUP(C31,[1]底薪计算!D:G,4,FALSE)</f>
        <v>下岭贝区</v>
      </c>
      <c r="G31" s="9">
        <f>SUMIF([1]呼叫中心!S:S,C31,[1]呼叫中心!P:P)</f>
        <v>0</v>
      </c>
      <c r="H31" s="10">
        <f>SUMIF([1]智控眼!E:E,C31,[1]智控眼!L:L)</f>
        <v>0</v>
      </c>
      <c r="I31" s="10">
        <f>SUMIF([1]商务传真!M:M,C31,[1]商务传真!O:O)</f>
        <v>0</v>
      </c>
      <c r="J31" s="11">
        <f t="shared" si="0"/>
        <v>0</v>
      </c>
    </row>
    <row r="32" spans="1:10">
      <c r="A32" s="5" t="s">
        <v>10</v>
      </c>
      <c r="B32" s="6" t="s">
        <v>58</v>
      </c>
      <c r="C32" s="6" t="s">
        <v>60</v>
      </c>
      <c r="D32" s="6" t="s">
        <v>13</v>
      </c>
      <c r="E32" s="7">
        <v>41865</v>
      </c>
      <c r="F32" s="8" t="str">
        <f>VLOOKUP(C32,[1]底薪计算!D:G,4,FALSE)</f>
        <v>华南区</v>
      </c>
      <c r="G32" s="9">
        <f>SUMIF([1]呼叫中心!S:S,C32,[1]呼叫中心!P:P)</f>
        <v>0</v>
      </c>
      <c r="H32" s="10">
        <f>SUMIF([1]智控眼!E:E,C32,[1]智控眼!L:L)</f>
        <v>0</v>
      </c>
      <c r="I32" s="10">
        <f>SUMIF([1]商务传真!M:M,C32,[1]商务传真!O:O)</f>
        <v>0</v>
      </c>
      <c r="J32" s="11">
        <f t="shared" si="0"/>
        <v>0</v>
      </c>
    </row>
    <row r="33" spans="1:10">
      <c r="A33" s="5" t="s">
        <v>10</v>
      </c>
      <c r="B33" s="6" t="s">
        <v>58</v>
      </c>
      <c r="C33" s="6" t="s">
        <v>61</v>
      </c>
      <c r="D33" s="6" t="s">
        <v>13</v>
      </c>
      <c r="E33" s="7">
        <v>41494</v>
      </c>
      <c r="F33" s="8" t="str">
        <f>VLOOKUP(C33,[1]底薪计算!D:G,4,FALSE)</f>
        <v>华南区</v>
      </c>
      <c r="G33" s="9">
        <f>SUMIF([1]呼叫中心!S:S,C33,[1]呼叫中心!P:P)</f>
        <v>0</v>
      </c>
      <c r="H33" s="10">
        <f>SUMIF([1]智控眼!E:E,C33,[1]智控眼!L:L)</f>
        <v>0</v>
      </c>
      <c r="I33" s="10">
        <f>SUMIF([1]商务传真!M:M,C33,[1]商务传真!O:O)</f>
        <v>0</v>
      </c>
      <c r="J33" s="11">
        <f t="shared" si="0"/>
        <v>0</v>
      </c>
    </row>
    <row r="34" spans="1:10">
      <c r="A34" s="5" t="s">
        <v>25</v>
      </c>
      <c r="B34" s="6" t="s">
        <v>62</v>
      </c>
      <c r="C34" s="6" t="s">
        <v>63</v>
      </c>
      <c r="D34" s="6" t="s">
        <v>13</v>
      </c>
      <c r="E34" s="7">
        <v>41206</v>
      </c>
      <c r="F34" s="8" t="str">
        <f>VLOOKUP(C34,[1]底薪计算!D:G,4,FALSE)</f>
        <v>国信区、富民区</v>
      </c>
      <c r="G34" s="9">
        <f>SUMIF([1]呼叫中心!S:S,C34,[1]呼叫中心!P:P)</f>
        <v>0</v>
      </c>
      <c r="H34" s="10">
        <f>SUMIF([1]智控眼!E:E,C34,[1]智控眼!L:L)</f>
        <v>0</v>
      </c>
      <c r="I34" s="10">
        <f>SUMIF([1]商务传真!M:M,C34,[1]商务传真!O:O)</f>
        <v>0</v>
      </c>
      <c r="J34" s="11">
        <f t="shared" si="0"/>
        <v>0</v>
      </c>
    </row>
    <row r="35" spans="1:10">
      <c r="A35" s="5" t="s">
        <v>29</v>
      </c>
      <c r="B35" s="6" t="s">
        <v>64</v>
      </c>
      <c r="C35" s="6" t="s">
        <v>65</v>
      </c>
      <c r="D35" s="6" t="s">
        <v>13</v>
      </c>
      <c r="E35" s="7">
        <v>41821</v>
      </c>
      <c r="F35" s="8" t="str">
        <f>VLOOKUP(C35,[1]底薪计算!D:G,4,FALSE)</f>
        <v>荔横区</v>
      </c>
      <c r="G35" s="9">
        <f>SUMIF([1]呼叫中心!S:S,C35,[1]呼叫中心!P:P)</f>
        <v>0</v>
      </c>
      <c r="H35" s="10">
        <f>SUMIF([1]智控眼!E:E,C35,[1]智控眼!L:L)</f>
        <v>0</v>
      </c>
      <c r="I35" s="10">
        <f>SUMIF([1]商务传真!M:M,C35,[1]商务传真!O:O)</f>
        <v>0</v>
      </c>
      <c r="J35" s="11">
        <f t="shared" si="0"/>
        <v>0</v>
      </c>
    </row>
    <row r="36" spans="1:10">
      <c r="A36" s="5" t="s">
        <v>29</v>
      </c>
      <c r="B36" s="6" t="s">
        <v>64</v>
      </c>
      <c r="C36" s="6" t="s">
        <v>66</v>
      </c>
      <c r="D36" s="6" t="s">
        <v>13</v>
      </c>
      <c r="E36" s="7">
        <v>41588</v>
      </c>
      <c r="F36" s="8" t="str">
        <f>VLOOKUP(C36,[1]底薪计算!D:G,4,FALSE)</f>
        <v>三中区</v>
      </c>
      <c r="G36" s="9">
        <f>SUMIF([1]呼叫中心!S:S,C36,[1]呼叫中心!P:P)</f>
        <v>0</v>
      </c>
      <c r="H36" s="10">
        <f>SUMIF([1]智控眼!E:E,C36,[1]智控眼!L:L)</f>
        <v>0</v>
      </c>
      <c r="I36" s="10">
        <f>SUMIF([1]商务传真!M:M,C36,[1]商务传真!O:O)</f>
        <v>0</v>
      </c>
      <c r="J36" s="11">
        <f t="shared" si="0"/>
        <v>0</v>
      </c>
    </row>
    <row r="37" spans="1:10">
      <c r="A37" s="5" t="s">
        <v>29</v>
      </c>
      <c r="B37" s="6" t="s">
        <v>64</v>
      </c>
      <c r="C37" s="6" t="s">
        <v>67</v>
      </c>
      <c r="D37" s="6" t="s">
        <v>13</v>
      </c>
      <c r="E37" s="7">
        <v>40165</v>
      </c>
      <c r="F37" s="8" t="str">
        <f>VLOOKUP(C37,[1]底薪计算!D:G,4,FALSE)</f>
        <v>荔横区</v>
      </c>
      <c r="G37" s="9">
        <f>SUMIF([1]呼叫中心!S:S,C37,[1]呼叫中心!P:P)</f>
        <v>0</v>
      </c>
      <c r="H37" s="10">
        <f>SUMIF([1]智控眼!E:E,C37,[1]智控眼!L:L)</f>
        <v>0</v>
      </c>
      <c r="I37" s="10">
        <f>SUMIF([1]商务传真!M:M,C37,[1]商务传真!O:O)</f>
        <v>0</v>
      </c>
      <c r="J37" s="11">
        <f t="shared" si="0"/>
        <v>0</v>
      </c>
    </row>
    <row r="38" spans="1:10">
      <c r="A38" s="5" t="s">
        <v>10</v>
      </c>
      <c r="B38" s="6" t="s">
        <v>68</v>
      </c>
      <c r="C38" s="6" t="s">
        <v>69</v>
      </c>
      <c r="D38" s="6" t="s">
        <v>13</v>
      </c>
      <c r="E38" s="7">
        <v>41711</v>
      </c>
      <c r="F38" s="8" t="str">
        <f>VLOOKUP(C38,[1]底薪计算!D:G,4,FALSE)</f>
        <v>城中社区</v>
      </c>
      <c r="G38" s="9">
        <f>SUMIF([1]呼叫中心!S:S,C38,[1]呼叫中心!P:P)</f>
        <v>0</v>
      </c>
      <c r="H38" s="10">
        <f>SUMIF([1]智控眼!E:E,C38,[1]智控眼!L:L)</f>
        <v>0</v>
      </c>
      <c r="I38" s="10">
        <f>SUMIF([1]商务传真!M:M,C38,[1]商务传真!O:O)</f>
        <v>0</v>
      </c>
      <c r="J38" s="11">
        <f t="shared" si="0"/>
        <v>0</v>
      </c>
    </row>
    <row r="39" spans="1:10">
      <c r="A39" s="5" t="s">
        <v>10</v>
      </c>
      <c r="B39" s="6" t="s">
        <v>70</v>
      </c>
      <c r="C39" s="6" t="s">
        <v>71</v>
      </c>
      <c r="D39" s="6" t="s">
        <v>13</v>
      </c>
      <c r="E39" s="7">
        <v>41992</v>
      </c>
      <c r="F39" s="8" t="str">
        <f>VLOOKUP(C39,[1]底薪计算!D:G,4,FALSE)</f>
        <v>兆康区</v>
      </c>
      <c r="G39" s="9">
        <f>SUMIF([1]呼叫中心!S:S,C39,[1]呼叫中心!P:P)</f>
        <v>0</v>
      </c>
      <c r="H39" s="10">
        <f>SUMIF([1]智控眼!E:E,C39,[1]智控眼!L:L)</f>
        <v>0</v>
      </c>
      <c r="I39" s="10">
        <f>SUMIF([1]商务传真!M:M,C39,[1]商务传真!O:O)</f>
        <v>0</v>
      </c>
      <c r="J39" s="11">
        <f t="shared" si="0"/>
        <v>0</v>
      </c>
    </row>
    <row r="40" spans="1:10">
      <c r="A40" s="5" t="s">
        <v>10</v>
      </c>
      <c r="B40" s="6" t="s">
        <v>70</v>
      </c>
      <c r="C40" s="6" t="s">
        <v>72</v>
      </c>
      <c r="D40" s="6" t="s">
        <v>13</v>
      </c>
      <c r="E40" s="7">
        <v>41854</v>
      </c>
      <c r="F40" s="8"/>
      <c r="G40" s="9">
        <f>SUMIF([1]呼叫中心!S:S,C40,[1]呼叫中心!P:P)</f>
        <v>0</v>
      </c>
      <c r="H40" s="10">
        <f>SUMIF([1]智控眼!E:E,C40,[1]智控眼!L:L)</f>
        <v>0</v>
      </c>
      <c r="I40" s="10">
        <f>SUMIF([1]商务传真!M:M,C40,[1]商务传真!O:O)</f>
        <v>0</v>
      </c>
      <c r="J40" s="11">
        <f t="shared" si="0"/>
        <v>0</v>
      </c>
    </row>
    <row r="41" spans="1:10">
      <c r="A41" s="5" t="s">
        <v>10</v>
      </c>
      <c r="B41" s="6" t="s">
        <v>58</v>
      </c>
      <c r="C41" s="6" t="s">
        <v>73</v>
      </c>
      <c r="D41" s="6" t="s">
        <v>13</v>
      </c>
      <c r="E41" s="7">
        <v>42064</v>
      </c>
      <c r="F41" s="8"/>
      <c r="G41" s="9">
        <f>SUMIF([1]呼叫中心!S:S,C41,[1]呼叫中心!P:P)</f>
        <v>0</v>
      </c>
      <c r="H41" s="10">
        <f>SUMIF([1]智控眼!E:E,C41,[1]智控眼!L:L)</f>
        <v>0</v>
      </c>
      <c r="I41" s="10">
        <f>SUMIF([1]商务传真!M:M,C41,[1]商务传真!O:O)</f>
        <v>0</v>
      </c>
      <c r="J41" s="11">
        <f t="shared" si="0"/>
        <v>0</v>
      </c>
    </row>
    <row r="42" spans="1:10">
      <c r="A42" s="5" t="s">
        <v>74</v>
      </c>
      <c r="B42" s="6" t="s">
        <v>44</v>
      </c>
      <c r="C42" s="6" t="s">
        <v>75</v>
      </c>
      <c r="D42" s="6" t="s">
        <v>13</v>
      </c>
      <c r="E42" s="7">
        <v>40969</v>
      </c>
      <c r="F42" s="8" t="str">
        <f>VLOOKUP(C42,[1]底薪计算!D:G,4,FALSE)</f>
        <v>新城区</v>
      </c>
      <c r="G42" s="9">
        <f>SUMIF([1]呼叫中心!S:S,C42,[1]呼叫中心!P:P)</f>
        <v>0</v>
      </c>
      <c r="H42" s="10">
        <f>SUMIF([1]智控眼!E:E,C42,[1]智控眼!L:L)</f>
        <v>0</v>
      </c>
      <c r="I42" s="10">
        <f>SUMIF([1]商务传真!M:M,C42,[1]商务传真!O:O)</f>
        <v>0</v>
      </c>
      <c r="J42" s="11">
        <f t="shared" si="0"/>
        <v>0</v>
      </c>
    </row>
    <row r="43" spans="1:10">
      <c r="A43" s="5" t="s">
        <v>29</v>
      </c>
      <c r="B43" s="6" t="s">
        <v>76</v>
      </c>
      <c r="C43" s="6" t="s">
        <v>77</v>
      </c>
      <c r="D43" s="6" t="s">
        <v>13</v>
      </c>
      <c r="E43" s="7">
        <v>39752</v>
      </c>
      <c r="F43" s="8" t="str">
        <f>VLOOKUP(C43,[1]底薪计算!D:G,4,FALSE)</f>
        <v>三阳区</v>
      </c>
      <c r="G43" s="9">
        <f>SUMIF([1]呼叫中心!S:S,C43,[1]呼叫中心!P:P)</f>
        <v>0</v>
      </c>
      <c r="H43" s="10">
        <f>SUMIF([1]智控眼!E:E,C43,[1]智控眼!L:L)</f>
        <v>0</v>
      </c>
      <c r="I43" s="10">
        <f>SUMIF([1]商务传真!M:M,C43,[1]商务传真!O:O)</f>
        <v>0</v>
      </c>
      <c r="J43" s="11">
        <f t="shared" si="0"/>
        <v>0</v>
      </c>
    </row>
    <row r="44" spans="1:10">
      <c r="A44" s="5" t="s">
        <v>29</v>
      </c>
      <c r="B44" s="6" t="s">
        <v>76</v>
      </c>
      <c r="C44" s="6" t="s">
        <v>78</v>
      </c>
      <c r="D44" s="6" t="s">
        <v>13</v>
      </c>
      <c r="E44" s="7">
        <v>40324</v>
      </c>
      <c r="F44" s="8" t="str">
        <f>VLOOKUP(C44,[1]底薪计算!D:G,4,FALSE)</f>
        <v>东力区</v>
      </c>
      <c r="G44" s="9">
        <f>SUMIF([1]呼叫中心!S:S,C44,[1]呼叫中心!P:P)</f>
        <v>0</v>
      </c>
      <c r="H44" s="10">
        <f>SUMIF([1]智控眼!E:E,C44,[1]智控眼!L:L)</f>
        <v>0</v>
      </c>
      <c r="I44" s="10">
        <f>SUMIF([1]商务传真!M:M,C44,[1]商务传真!O:O)</f>
        <v>0</v>
      </c>
      <c r="J44" s="11">
        <f t="shared" si="0"/>
        <v>0</v>
      </c>
    </row>
    <row r="45" spans="1:10">
      <c r="A45" s="5" t="s">
        <v>29</v>
      </c>
      <c r="B45" s="6" t="s">
        <v>76</v>
      </c>
      <c r="C45" s="6" t="s">
        <v>79</v>
      </c>
      <c r="D45" s="6" t="s">
        <v>13</v>
      </c>
      <c r="E45" s="7">
        <v>41609</v>
      </c>
      <c r="F45" s="8" t="str">
        <f>VLOOKUP(C45,[1]底薪计算!D:G,4,FALSE)</f>
        <v>骏景区</v>
      </c>
      <c r="G45" s="9">
        <f>SUMIF([1]呼叫中心!S:S,C45,[1]呼叫中心!P:P)</f>
        <v>0</v>
      </c>
      <c r="H45" s="10">
        <f>SUMIF([1]智控眼!E:E,C45,[1]智控眼!L:L)</f>
        <v>0</v>
      </c>
      <c r="I45" s="10">
        <f>SUMIF([1]商务传真!M:M,C45,[1]商务传真!O:O)</f>
        <v>0</v>
      </c>
      <c r="J45" s="11">
        <f t="shared" si="0"/>
        <v>0</v>
      </c>
    </row>
    <row r="46" spans="1:10">
      <c r="A46" s="5" t="s">
        <v>10</v>
      </c>
      <c r="B46" s="6" t="s">
        <v>70</v>
      </c>
      <c r="C46" s="6" t="s">
        <v>80</v>
      </c>
      <c r="D46" s="6" t="s">
        <v>13</v>
      </c>
      <c r="E46" s="7">
        <v>42066</v>
      </c>
      <c r="F46" s="8"/>
      <c r="G46" s="9">
        <f>SUMIF([1]呼叫中心!S:S,C46,[1]呼叫中心!P:P)</f>
        <v>0</v>
      </c>
      <c r="H46" s="10">
        <f>SUMIF([1]智控眼!E:E,C46,[1]智控眼!L:L)</f>
        <v>0</v>
      </c>
      <c r="I46" s="10">
        <f>SUMIF([1]商务传真!M:M,C46,[1]商务传真!O:O)</f>
        <v>0</v>
      </c>
      <c r="J46" s="11">
        <f t="shared" si="0"/>
        <v>0</v>
      </c>
    </row>
    <row r="47" spans="1:10">
      <c r="A47" s="5" t="s">
        <v>29</v>
      </c>
      <c r="B47" s="6" t="s">
        <v>76</v>
      </c>
      <c r="C47" s="6" t="s">
        <v>81</v>
      </c>
      <c r="D47" s="6" t="s">
        <v>13</v>
      </c>
      <c r="E47" s="7">
        <v>41944</v>
      </c>
      <c r="F47" s="8" t="str">
        <f>VLOOKUP(C47,[1]底薪计算!D:G,4,FALSE)</f>
        <v>三阳区</v>
      </c>
      <c r="G47" s="9">
        <f>SUMIF([1]呼叫中心!S:S,C47,[1]呼叫中心!P:P)</f>
        <v>0</v>
      </c>
      <c r="H47" s="10">
        <f>SUMIF([1]智控眼!E:E,C47,[1]智控眼!L:L)</f>
        <v>0</v>
      </c>
      <c r="I47" s="10">
        <f>SUMIF([1]商务传真!M:M,C47,[1]商务传真!O:O)</f>
        <v>0</v>
      </c>
      <c r="J47" s="11">
        <f t="shared" si="0"/>
        <v>0</v>
      </c>
    </row>
    <row r="48" spans="1:10">
      <c r="A48" s="5" t="s">
        <v>25</v>
      </c>
      <c r="B48" s="6" t="s">
        <v>82</v>
      </c>
      <c r="C48" s="6" t="s">
        <v>83</v>
      </c>
      <c r="D48" s="6" t="s">
        <v>13</v>
      </c>
      <c r="E48" s="7">
        <v>41282</v>
      </c>
      <c r="F48" s="8" t="str">
        <f>VLOOKUP(C48,[1]底薪计算!D:G,4,FALSE)</f>
        <v>简沙洲区</v>
      </c>
      <c r="G48" s="9">
        <f>SUMIF([1]呼叫中心!S:S,C48,[1]呼叫中心!P:P)</f>
        <v>0</v>
      </c>
      <c r="H48" s="10">
        <f>SUMIF([1]智控眼!E:E,C48,[1]智控眼!L:L)</f>
        <v>0</v>
      </c>
      <c r="I48" s="10">
        <f>SUMIF([1]商务传真!M:M,C48,[1]商务传真!O:O)</f>
        <v>0</v>
      </c>
      <c r="J48" s="11">
        <f t="shared" si="0"/>
        <v>0</v>
      </c>
    </row>
    <row r="49" spans="1:10">
      <c r="A49" s="5" t="s">
        <v>25</v>
      </c>
      <c r="B49" s="6" t="s">
        <v>82</v>
      </c>
      <c r="C49" s="6" t="s">
        <v>84</v>
      </c>
      <c r="D49" s="6" t="s">
        <v>13</v>
      </c>
      <c r="E49" s="7">
        <v>41791</v>
      </c>
      <c r="F49" s="8" t="str">
        <f>VLOOKUP(C49,[1]底薪计算!D:G,4,FALSE)</f>
        <v>简沙洲区</v>
      </c>
      <c r="G49" s="9">
        <f>SUMIF([1]呼叫中心!S:S,C49,[1]呼叫中心!P:P)</f>
        <v>0</v>
      </c>
      <c r="H49" s="10">
        <f>SUMIF([1]智控眼!E:E,C49,[1]智控眼!L:L)</f>
        <v>0</v>
      </c>
      <c r="I49" s="10">
        <f>SUMIF([1]商务传真!M:M,C49,[1]商务传真!O:O)</f>
        <v>0</v>
      </c>
      <c r="J49" s="11">
        <f t="shared" si="0"/>
        <v>0</v>
      </c>
    </row>
    <row r="50" spans="1:10">
      <c r="A50" s="5" t="s">
        <v>25</v>
      </c>
      <c r="B50" s="6" t="s">
        <v>82</v>
      </c>
      <c r="C50" s="6" t="s">
        <v>85</v>
      </c>
      <c r="D50" s="6" t="s">
        <v>13</v>
      </c>
      <c r="E50" s="7">
        <v>41687</v>
      </c>
      <c r="F50" s="8"/>
      <c r="G50" s="9">
        <f>SUMIF([1]呼叫中心!S:S,C50,[1]呼叫中心!P:P)</f>
        <v>0</v>
      </c>
      <c r="H50" s="10">
        <f>SUMIF([1]智控眼!E:E,C50,[1]智控眼!L:L)</f>
        <v>0</v>
      </c>
      <c r="I50" s="10">
        <f>SUMIF([1]商务传真!M:M,C50,[1]商务传真!O:O)</f>
        <v>0</v>
      </c>
      <c r="J50" s="11">
        <f t="shared" si="0"/>
        <v>0</v>
      </c>
    </row>
    <row r="51" spans="1:10">
      <c r="A51" s="5" t="s">
        <v>25</v>
      </c>
      <c r="B51" s="6" t="s">
        <v>62</v>
      </c>
      <c r="C51" s="6" t="s">
        <v>86</v>
      </c>
      <c r="D51" s="6" t="s">
        <v>13</v>
      </c>
      <c r="E51" s="7">
        <v>42067</v>
      </c>
      <c r="F51" s="8"/>
      <c r="G51" s="9">
        <f>SUMIF([1]呼叫中心!S:S,C51,[1]呼叫中心!P:P)</f>
        <v>0</v>
      </c>
      <c r="H51" s="10">
        <f>SUMIF([1]智控眼!E:E,C51,[1]智控眼!L:L)</f>
        <v>0</v>
      </c>
      <c r="I51" s="10">
        <f>SUMIF([1]商务传真!M:M,C51,[1]商务传真!O:O)</f>
        <v>0</v>
      </c>
      <c r="J51" s="11">
        <f t="shared" si="0"/>
        <v>0</v>
      </c>
    </row>
    <row r="52" spans="1:10">
      <c r="A52" s="5" t="s">
        <v>29</v>
      </c>
      <c r="B52" s="6" t="s">
        <v>87</v>
      </c>
      <c r="C52" s="6" t="s">
        <v>88</v>
      </c>
      <c r="D52" s="6" t="s">
        <v>13</v>
      </c>
      <c r="E52" s="7">
        <v>41835</v>
      </c>
      <c r="F52" s="8" t="str">
        <f>VLOOKUP(C52,[1]底薪计算!D:G,4,FALSE)</f>
        <v>银湖区</v>
      </c>
      <c r="G52" s="9">
        <f>SUMIF([1]呼叫中心!S:S,C52,[1]呼叫中心!P:P)</f>
        <v>0</v>
      </c>
      <c r="H52" s="10">
        <f>SUMIF([1]智控眼!E:E,C52,[1]智控眼!L:L)</f>
        <v>0</v>
      </c>
      <c r="I52" s="10">
        <f>SUMIF([1]商务传真!M:M,C52,[1]商务传真!O:O)</f>
        <v>0</v>
      </c>
      <c r="J52" s="11">
        <f t="shared" si="0"/>
        <v>0</v>
      </c>
    </row>
    <row r="53" spans="1:10">
      <c r="A53" s="5" t="s">
        <v>29</v>
      </c>
      <c r="B53" s="6" t="s">
        <v>87</v>
      </c>
      <c r="C53" s="6" t="s">
        <v>89</v>
      </c>
      <c r="D53" s="6" t="s">
        <v>13</v>
      </c>
      <c r="E53" s="7">
        <v>41835</v>
      </c>
      <c r="F53" s="8" t="str">
        <f>VLOOKUP(C53,[1]底薪计算!D:G,4,FALSE)</f>
        <v>赵林区</v>
      </c>
      <c r="G53" s="9">
        <f>SUMIF([1]呼叫中心!S:S,C53,[1]呼叫中心!P:P)</f>
        <v>0</v>
      </c>
      <c r="H53" s="10">
        <f>SUMIF([1]智控眼!E:E,C53,[1]智控眼!L:L)</f>
        <v>0</v>
      </c>
      <c r="I53" s="10">
        <f>SUMIF([1]商务传真!M:M,C53,[1]商务传真!O:O)</f>
        <v>0</v>
      </c>
      <c r="J53" s="11">
        <f t="shared" si="0"/>
        <v>0</v>
      </c>
    </row>
    <row r="54" spans="1:10">
      <c r="A54" s="5" t="s">
        <v>29</v>
      </c>
      <c r="B54" s="6" t="s">
        <v>87</v>
      </c>
      <c r="C54" s="6" t="s">
        <v>90</v>
      </c>
      <c r="D54" s="6" t="s">
        <v>13</v>
      </c>
      <c r="E54" s="7">
        <v>41061</v>
      </c>
      <c r="F54" s="8" t="str">
        <f>VLOOKUP(C54,[1]底薪计算!D:G,4,FALSE)</f>
        <v>赵林区</v>
      </c>
      <c r="G54" s="9">
        <f>SUMIF([1]呼叫中心!S:S,C54,[1]呼叫中心!P:P)</f>
        <v>0</v>
      </c>
      <c r="H54" s="10">
        <f>SUMIF([1]智控眼!E:E,C54,[1]智控眼!L:L)</f>
        <v>0</v>
      </c>
      <c r="I54" s="10">
        <f>SUMIF([1]商务传真!M:M,C54,[1]商务传真!O:O)</f>
        <v>0</v>
      </c>
      <c r="J54" s="11">
        <f t="shared" si="0"/>
        <v>0</v>
      </c>
    </row>
    <row r="55" spans="1:10">
      <c r="A55" s="5" t="s">
        <v>29</v>
      </c>
      <c r="B55" s="6" t="s">
        <v>91</v>
      </c>
      <c r="C55" s="6" t="s">
        <v>92</v>
      </c>
      <c r="D55" s="6" t="s">
        <v>13</v>
      </c>
      <c r="E55" s="7">
        <v>41732</v>
      </c>
      <c r="F55" s="8" t="str">
        <f>VLOOKUP(C55,[1]底薪计算!D:G,4,FALSE)</f>
        <v>樟新区</v>
      </c>
      <c r="G55" s="9">
        <f>SUMIF([1]呼叫中心!S:S,C55,[1]呼叫中心!P:P)</f>
        <v>0</v>
      </c>
      <c r="H55" s="10">
        <f>SUMIF([1]智控眼!E:E,C55,[1]智控眼!L:L)</f>
        <v>0</v>
      </c>
      <c r="I55" s="10">
        <f>SUMIF([1]商务传真!M:M,C55,[1]商务传真!O:O)</f>
        <v>0</v>
      </c>
      <c r="J55" s="11">
        <f t="shared" si="0"/>
        <v>0</v>
      </c>
    </row>
    <row r="56" spans="1:10">
      <c r="A56" s="5" t="s">
        <v>29</v>
      </c>
      <c r="B56" s="6" t="s">
        <v>91</v>
      </c>
      <c r="C56" s="6" t="s">
        <v>93</v>
      </c>
      <c r="D56" s="6" t="s">
        <v>13</v>
      </c>
      <c r="E56" s="7">
        <v>41487</v>
      </c>
      <c r="F56" s="8" t="str">
        <f>VLOOKUP(C56,[1]底薪计算!D:G,4,FALSE)</f>
        <v>中心区</v>
      </c>
      <c r="G56" s="9">
        <f>SUMIF([1]呼叫中心!S:S,C56,[1]呼叫中心!P:P)</f>
        <v>0</v>
      </c>
      <c r="H56" s="10">
        <f>SUMIF([1]智控眼!E:E,C56,[1]智控眼!L:L)</f>
        <v>0</v>
      </c>
      <c r="I56" s="10">
        <f>SUMIF([1]商务传真!M:M,C56,[1]商务传真!O:O)</f>
        <v>0</v>
      </c>
      <c r="J56" s="11">
        <f t="shared" si="0"/>
        <v>0</v>
      </c>
    </row>
    <row r="57" spans="1:10">
      <c r="A57" s="5" t="s">
        <v>46</v>
      </c>
      <c r="B57" s="6" t="s">
        <v>94</v>
      </c>
      <c r="C57" s="6" t="s">
        <v>95</v>
      </c>
      <c r="D57" s="6" t="s">
        <v>13</v>
      </c>
      <c r="E57" s="7">
        <v>39783</v>
      </c>
      <c r="F57" s="8" t="str">
        <f>VLOOKUP(C57,[1]底薪计算!D:G,4,FALSE)</f>
        <v>乌沙区</v>
      </c>
      <c r="G57" s="9">
        <f>SUMIF([1]呼叫中心!S:S,C57,[1]呼叫中心!P:P)</f>
        <v>0</v>
      </c>
      <c r="H57" s="10">
        <f>SUMIF([1]智控眼!E:E,C57,[1]智控眼!L:L)</f>
        <v>0</v>
      </c>
      <c r="I57" s="10">
        <f>SUMIF([1]商务传真!M:M,C57,[1]商务传真!O:O)</f>
        <v>0</v>
      </c>
      <c r="J57" s="11">
        <f t="shared" si="0"/>
        <v>0</v>
      </c>
    </row>
    <row r="58" spans="1:10">
      <c r="A58" s="5" t="s">
        <v>46</v>
      </c>
      <c r="B58" s="6" t="s">
        <v>94</v>
      </c>
      <c r="C58" s="6" t="s">
        <v>96</v>
      </c>
      <c r="D58" s="6" t="s">
        <v>13</v>
      </c>
      <c r="E58" s="7">
        <v>39939</v>
      </c>
      <c r="F58" s="8" t="str">
        <f>VLOOKUP(C58,[1]底薪计算!D:G,4,FALSE)</f>
        <v>上沙区</v>
      </c>
      <c r="G58" s="9">
        <f>SUMIF([1]呼叫中心!S:S,C58,[1]呼叫中心!P:P)</f>
        <v>0</v>
      </c>
      <c r="H58" s="10">
        <f>SUMIF([1]智控眼!E:E,C58,[1]智控眼!L:L)</f>
        <v>0</v>
      </c>
      <c r="I58" s="10">
        <f>SUMIF([1]商务传真!M:M,C58,[1]商务传真!O:O)</f>
        <v>0</v>
      </c>
      <c r="J58" s="11">
        <f t="shared" si="0"/>
        <v>0</v>
      </c>
    </row>
    <row r="59" spans="1:10">
      <c r="A59" s="5" t="s">
        <v>15</v>
      </c>
      <c r="B59" s="6" t="s">
        <v>55</v>
      </c>
      <c r="C59" s="6" t="s">
        <v>97</v>
      </c>
      <c r="D59" s="6" t="s">
        <v>13</v>
      </c>
      <c r="E59" s="7">
        <v>42073</v>
      </c>
      <c r="F59" s="8"/>
      <c r="G59" s="9">
        <f>SUMIF([1]呼叫中心!S:S,C59,[1]呼叫中心!P:P)</f>
        <v>0</v>
      </c>
      <c r="H59" s="10">
        <f>SUMIF([1]智控眼!E:E,C59,[1]智控眼!L:L)</f>
        <v>0</v>
      </c>
      <c r="I59" s="10">
        <f>SUMIF([1]商务传真!M:M,C59,[1]商务传真!O:O)</f>
        <v>0</v>
      </c>
      <c r="J59" s="11">
        <f t="shared" si="0"/>
        <v>0</v>
      </c>
    </row>
    <row r="60" spans="1:10">
      <c r="A60" s="5" t="s">
        <v>46</v>
      </c>
      <c r="B60" s="6" t="s">
        <v>94</v>
      </c>
      <c r="C60" s="6" t="s">
        <v>98</v>
      </c>
      <c r="D60" s="6" t="s">
        <v>13</v>
      </c>
      <c r="E60" s="7">
        <v>41379</v>
      </c>
      <c r="F60" s="8" t="str">
        <f>VLOOKUP(C60,[1]底薪计算!D:G,4,FALSE)</f>
        <v>光宝区</v>
      </c>
      <c r="G60" s="9">
        <f>SUMIF([1]呼叫中心!S:S,C60,[1]呼叫中心!P:P)</f>
        <v>0</v>
      </c>
      <c r="H60" s="10">
        <f>SUMIF([1]智控眼!E:E,C60,[1]智控眼!L:L)</f>
        <v>0</v>
      </c>
      <c r="I60" s="10">
        <f>SUMIF([1]商务传真!M:M,C60,[1]商务传真!O:O)</f>
        <v>0</v>
      </c>
      <c r="J60" s="11">
        <f t="shared" si="0"/>
        <v>0</v>
      </c>
    </row>
    <row r="61" spans="1:10">
      <c r="A61" s="5" t="s">
        <v>10</v>
      </c>
      <c r="B61" s="6" t="s">
        <v>68</v>
      </c>
      <c r="C61" s="6" t="s">
        <v>99</v>
      </c>
      <c r="D61" s="6" t="s">
        <v>13</v>
      </c>
      <c r="E61" s="7">
        <v>42036</v>
      </c>
      <c r="F61" s="8"/>
      <c r="G61" s="9">
        <f>SUMIF([1]呼叫中心!S:S,C61,[1]呼叫中心!P:P)</f>
        <v>0</v>
      </c>
      <c r="H61" s="10">
        <f>SUMIF([1]智控眼!E:E,C61,[1]智控眼!L:L)</f>
        <v>0</v>
      </c>
      <c r="I61" s="10">
        <f>SUMIF([1]商务传真!M:M,C61,[1]商务传真!O:O)</f>
        <v>0</v>
      </c>
      <c r="J61" s="11">
        <f t="shared" si="0"/>
        <v>0</v>
      </c>
    </row>
    <row r="62" spans="1:10">
      <c r="A62" s="5" t="s">
        <v>29</v>
      </c>
      <c r="B62" s="6" t="s">
        <v>64</v>
      </c>
      <c r="C62" s="6" t="s">
        <v>100</v>
      </c>
      <c r="D62" s="6" t="s">
        <v>13</v>
      </c>
      <c r="E62" s="7">
        <v>42064</v>
      </c>
      <c r="F62" s="8"/>
      <c r="G62" s="9">
        <f>SUMIF([1]呼叫中心!S:S,C62,[1]呼叫中心!P:P)</f>
        <v>0</v>
      </c>
      <c r="H62" s="10">
        <f>SUMIF([1]智控眼!E:E,C62,[1]智控眼!L:L)</f>
        <v>0</v>
      </c>
      <c r="I62" s="10">
        <f>SUMIF([1]商务传真!M:M,C62,[1]商务传真!O:O)</f>
        <v>0</v>
      </c>
      <c r="J62" s="11">
        <f t="shared" si="0"/>
        <v>0</v>
      </c>
    </row>
    <row r="63" spans="1:10">
      <c r="A63" s="5" t="s">
        <v>46</v>
      </c>
      <c r="B63" s="6" t="s">
        <v>47</v>
      </c>
      <c r="C63" s="6" t="s">
        <v>101</v>
      </c>
      <c r="D63" s="6" t="s">
        <v>13</v>
      </c>
      <c r="E63" s="7">
        <v>42064</v>
      </c>
      <c r="F63" s="8"/>
      <c r="G63" s="9">
        <f>SUMIF([1]呼叫中心!S:S,C63,[1]呼叫中心!P:P)</f>
        <v>0</v>
      </c>
      <c r="H63" s="10">
        <f>SUMIF([1]智控眼!E:E,C63,[1]智控眼!L:L)</f>
        <v>0</v>
      </c>
      <c r="I63" s="10">
        <f>SUMIF([1]商务传真!M:M,C63,[1]商务传真!O:O)</f>
        <v>0</v>
      </c>
      <c r="J63" s="11">
        <f t="shared" si="0"/>
        <v>0</v>
      </c>
    </row>
    <row r="64" spans="1:10">
      <c r="A64" s="5" t="s">
        <v>46</v>
      </c>
      <c r="B64" s="6" t="s">
        <v>47</v>
      </c>
      <c r="C64" s="6" t="s">
        <v>102</v>
      </c>
      <c r="D64" s="6" t="s">
        <v>13</v>
      </c>
      <c r="E64" s="7">
        <v>42064</v>
      </c>
      <c r="F64" s="8"/>
      <c r="G64" s="9">
        <f>SUMIF([1]呼叫中心!S:S,C64,[1]呼叫中心!P:P)</f>
        <v>0</v>
      </c>
      <c r="H64" s="10">
        <f>SUMIF([1]智控眼!E:E,C64,[1]智控眼!L:L)</f>
        <v>0</v>
      </c>
      <c r="I64" s="10">
        <f>SUMIF([1]商务传真!M:M,C64,[1]商务传真!O:O)</f>
        <v>0</v>
      </c>
      <c r="J64" s="11">
        <f t="shared" si="0"/>
        <v>0</v>
      </c>
    </row>
    <row r="65" spans="1:10">
      <c r="A65" s="12" t="s">
        <v>46</v>
      </c>
      <c r="B65" s="6" t="s">
        <v>47</v>
      </c>
      <c r="C65" s="6" t="s">
        <v>103</v>
      </c>
      <c r="D65" s="6" t="s">
        <v>13</v>
      </c>
      <c r="E65" s="7">
        <v>42064</v>
      </c>
      <c r="F65" s="8"/>
      <c r="G65" s="9">
        <f>SUMIF([1]呼叫中心!S:S,C65,[1]呼叫中心!P:P)</f>
        <v>0</v>
      </c>
      <c r="H65" s="10">
        <f>SUMIF([1]智控眼!E:E,C65,[1]智控眼!L:L)</f>
        <v>0</v>
      </c>
      <c r="I65" s="10">
        <f>SUMIF([1]商务传真!M:M,C65,[1]商务传真!O:O)</f>
        <v>0</v>
      </c>
      <c r="J65" s="11">
        <f t="shared" si="0"/>
        <v>0</v>
      </c>
    </row>
    <row r="66" spans="1:10">
      <c r="A66" s="15" t="s">
        <v>15</v>
      </c>
      <c r="B66" s="6" t="s">
        <v>104</v>
      </c>
      <c r="C66" s="6" t="s">
        <v>105</v>
      </c>
      <c r="D66" s="6" t="s">
        <v>106</v>
      </c>
      <c r="E66" s="7">
        <v>42036</v>
      </c>
      <c r="F66" s="8" t="str">
        <f>VLOOKUP(C66,[1]底薪计算!D:G,4,FALSE)</f>
        <v>东站区</v>
      </c>
      <c r="G66" s="9">
        <f>SUMIF([1]呼叫中心!S:S,C66,[1]呼叫中心!P:P)</f>
        <v>0</v>
      </c>
      <c r="H66" s="10">
        <f>SUMIF([1]智控眼!E:E,C66,[1]智控眼!L:L)</f>
        <v>0</v>
      </c>
      <c r="I66" s="10">
        <f>SUMIF([1]商务传真!M:M,C66,[1]商务传真!O:O)</f>
        <v>0</v>
      </c>
      <c r="J66" s="11">
        <f t="shared" si="0"/>
        <v>0</v>
      </c>
    </row>
    <row r="67" spans="1:10">
      <c r="A67" s="14" t="s">
        <v>15</v>
      </c>
      <c r="B67" s="6" t="s">
        <v>16</v>
      </c>
      <c r="C67" s="6" t="s">
        <v>107</v>
      </c>
      <c r="D67" s="6" t="s">
        <v>13</v>
      </c>
      <c r="E67" s="7">
        <v>42064</v>
      </c>
      <c r="F67" s="8"/>
      <c r="G67" s="9">
        <f>SUMIF([1]呼叫中心!S:S,C67,[1]呼叫中心!P:P)</f>
        <v>0</v>
      </c>
      <c r="H67" s="10">
        <f>SUMIF([1]智控眼!E:E,C67,[1]智控眼!L:L)</f>
        <v>0</v>
      </c>
      <c r="I67" s="10">
        <f>SUMIF([1]商务传真!M:M,C67,[1]商务传真!O:O)</f>
        <v>0</v>
      </c>
      <c r="J67" s="11">
        <f t="shared" ref="J67:J130" si="1">SUM(G67:I67)</f>
        <v>0</v>
      </c>
    </row>
    <row r="68" spans="1:10">
      <c r="A68" s="5" t="s">
        <v>15</v>
      </c>
      <c r="B68" s="6" t="s">
        <v>16</v>
      </c>
      <c r="C68" s="6" t="s">
        <v>108</v>
      </c>
      <c r="D68" s="6" t="s">
        <v>13</v>
      </c>
      <c r="E68" s="7">
        <v>42064</v>
      </c>
      <c r="F68" s="8"/>
      <c r="G68" s="9">
        <f>SUMIF([1]呼叫中心!S:S,C68,[1]呼叫中心!P:P)</f>
        <v>0</v>
      </c>
      <c r="H68" s="10">
        <f>SUMIF([1]智控眼!E:E,C68,[1]智控眼!L:L)</f>
        <v>0</v>
      </c>
      <c r="I68" s="10">
        <f>SUMIF([1]商务传真!M:M,C68,[1]商务传真!O:O)</f>
        <v>0</v>
      </c>
      <c r="J68" s="11">
        <f t="shared" si="1"/>
        <v>0</v>
      </c>
    </row>
    <row r="69" spans="1:10">
      <c r="A69" s="5" t="s">
        <v>10</v>
      </c>
      <c r="B69" s="6" t="s">
        <v>44</v>
      </c>
      <c r="C69" s="6" t="s">
        <v>109</v>
      </c>
      <c r="D69" s="6" t="s">
        <v>13</v>
      </c>
      <c r="E69" s="7">
        <v>42073</v>
      </c>
      <c r="F69" s="8"/>
      <c r="G69" s="9">
        <f>SUMIF([1]呼叫中心!S:S,C69,[1]呼叫中心!P:P)</f>
        <v>0</v>
      </c>
      <c r="H69" s="10">
        <f>SUMIF([1]智控眼!E:E,C69,[1]智控眼!L:L)</f>
        <v>0</v>
      </c>
      <c r="I69" s="10">
        <f>SUMIF([1]商务传真!M:M,C69,[1]商务传真!O:O)</f>
        <v>0</v>
      </c>
      <c r="J69" s="11">
        <f t="shared" si="1"/>
        <v>0</v>
      </c>
    </row>
    <row r="70" spans="1:10">
      <c r="A70" s="5" t="s">
        <v>10</v>
      </c>
      <c r="B70" s="6" t="s">
        <v>58</v>
      </c>
      <c r="C70" s="6" t="s">
        <v>110</v>
      </c>
      <c r="D70" s="6" t="s">
        <v>13</v>
      </c>
      <c r="E70" s="7">
        <v>42097</v>
      </c>
      <c r="F70" s="8"/>
      <c r="G70" s="9">
        <f>SUMIF([1]呼叫中心!S:S,C70,[1]呼叫中心!P:P)</f>
        <v>0</v>
      </c>
      <c r="H70" s="10">
        <f>SUMIF([1]智控眼!E:E,C70,[1]智控眼!L:L)</f>
        <v>0</v>
      </c>
      <c r="I70" s="10">
        <f>SUMIF([1]商务传真!M:M,C70,[1]商务传真!O:O)</f>
        <v>0</v>
      </c>
      <c r="J70" s="11">
        <f t="shared" si="1"/>
        <v>0</v>
      </c>
    </row>
    <row r="71" spans="1:10">
      <c r="A71" s="5" t="s">
        <v>15</v>
      </c>
      <c r="B71" s="6" t="s">
        <v>104</v>
      </c>
      <c r="C71" s="6" t="s">
        <v>111</v>
      </c>
      <c r="D71" s="6" t="s">
        <v>13</v>
      </c>
      <c r="E71" s="7">
        <v>42076</v>
      </c>
      <c r="F71" s="8"/>
      <c r="G71" s="9">
        <f>SUMIF([1]呼叫中心!S:S,C71,[1]呼叫中心!P:P)</f>
        <v>0</v>
      </c>
      <c r="H71" s="10">
        <f>SUMIF([1]智控眼!E:E,C71,[1]智控眼!L:L)</f>
        <v>0</v>
      </c>
      <c r="I71" s="10">
        <f>SUMIF([1]商务传真!M:M,C71,[1]商务传真!O:O)</f>
        <v>0</v>
      </c>
      <c r="J71" s="11">
        <f t="shared" si="1"/>
        <v>0</v>
      </c>
    </row>
    <row r="72" spans="1:10">
      <c r="A72" s="5" t="s">
        <v>10</v>
      </c>
      <c r="B72" s="6" t="s">
        <v>68</v>
      </c>
      <c r="C72" s="6" t="s">
        <v>112</v>
      </c>
      <c r="D72" s="6" t="s">
        <v>13</v>
      </c>
      <c r="E72" s="7">
        <v>42069</v>
      </c>
      <c r="F72" s="8"/>
      <c r="G72" s="9">
        <f>SUMIF([1]呼叫中心!S:S,C72,[1]呼叫中心!P:P)</f>
        <v>0</v>
      </c>
      <c r="H72" s="10">
        <f>SUMIF([1]智控眼!E:E,C72,[1]智控眼!L:L)</f>
        <v>0</v>
      </c>
      <c r="I72" s="10">
        <f>SUMIF([1]商务传真!M:M,C72,[1]商务传真!O:O)</f>
        <v>0</v>
      </c>
      <c r="J72" s="11">
        <f t="shared" si="1"/>
        <v>0</v>
      </c>
    </row>
    <row r="73" spans="1:10">
      <c r="A73" s="5" t="s">
        <v>10</v>
      </c>
      <c r="B73" s="6" t="s">
        <v>68</v>
      </c>
      <c r="C73" s="6" t="s">
        <v>113</v>
      </c>
      <c r="D73" s="6" t="s">
        <v>13</v>
      </c>
      <c r="E73" s="7">
        <v>42074</v>
      </c>
      <c r="F73" s="8"/>
      <c r="G73" s="9">
        <f>SUMIF([1]呼叫中心!S:S,C73,[1]呼叫中心!P:P)</f>
        <v>0</v>
      </c>
      <c r="H73" s="10">
        <f>SUMIF([1]智控眼!E:E,C73,[1]智控眼!L:L)</f>
        <v>0</v>
      </c>
      <c r="I73" s="10">
        <f>SUMIF([1]商务传真!M:M,C73,[1]商务传真!O:O)</f>
        <v>0</v>
      </c>
      <c r="J73" s="11">
        <f t="shared" si="1"/>
        <v>0</v>
      </c>
    </row>
    <row r="74" spans="1:10">
      <c r="A74" s="5" t="s">
        <v>10</v>
      </c>
      <c r="B74" s="6" t="s">
        <v>68</v>
      </c>
      <c r="C74" s="6" t="s">
        <v>114</v>
      </c>
      <c r="D74" s="6" t="s">
        <v>13</v>
      </c>
      <c r="E74" s="7">
        <v>42077</v>
      </c>
      <c r="F74" s="8"/>
      <c r="G74" s="9">
        <f>SUMIF([1]呼叫中心!S:S,C74,[1]呼叫中心!P:P)</f>
        <v>0</v>
      </c>
      <c r="H74" s="10">
        <f>SUMIF([1]智控眼!E:E,C74,[1]智控眼!L:L)</f>
        <v>0</v>
      </c>
      <c r="I74" s="10">
        <f>SUMIF([1]商务传真!M:M,C74,[1]商务传真!O:O)</f>
        <v>0</v>
      </c>
      <c r="J74" s="11">
        <f t="shared" si="1"/>
        <v>0</v>
      </c>
    </row>
    <row r="75" spans="1:10">
      <c r="A75" s="5" t="s">
        <v>10</v>
      </c>
      <c r="B75" s="6" t="s">
        <v>68</v>
      </c>
      <c r="C75" s="6" t="s">
        <v>115</v>
      </c>
      <c r="D75" s="6" t="s">
        <v>13</v>
      </c>
      <c r="E75" s="7">
        <v>42079</v>
      </c>
      <c r="F75" s="8"/>
      <c r="G75" s="9">
        <f>SUMIF([1]呼叫中心!S:S,C75,[1]呼叫中心!P:P)</f>
        <v>0</v>
      </c>
      <c r="H75" s="10">
        <f>SUMIF([1]智控眼!E:E,C75,[1]智控眼!L:L)</f>
        <v>0</v>
      </c>
      <c r="I75" s="10">
        <f>SUMIF([1]商务传真!M:M,C75,[1]商务传真!O:O)</f>
        <v>0</v>
      </c>
      <c r="J75" s="11">
        <f t="shared" si="1"/>
        <v>0</v>
      </c>
    </row>
    <row r="76" spans="1:10">
      <c r="A76" s="5" t="s">
        <v>10</v>
      </c>
      <c r="B76" s="6" t="s">
        <v>68</v>
      </c>
      <c r="C76" s="6" t="s">
        <v>116</v>
      </c>
      <c r="D76" s="6" t="s">
        <v>13</v>
      </c>
      <c r="E76" s="7">
        <v>42095</v>
      </c>
      <c r="F76" s="8"/>
      <c r="G76" s="9">
        <f>SUMIF([1]呼叫中心!S:S,C76,[1]呼叫中心!P:P)</f>
        <v>0</v>
      </c>
      <c r="H76" s="10">
        <f>SUMIF([1]智控眼!E:E,C76,[1]智控眼!L:L)</f>
        <v>0</v>
      </c>
      <c r="I76" s="10">
        <f>SUMIF([1]商务传真!M:M,C76,[1]商务传真!O:O)</f>
        <v>0</v>
      </c>
      <c r="J76" s="11">
        <f t="shared" si="1"/>
        <v>0</v>
      </c>
    </row>
    <row r="77" spans="1:10">
      <c r="A77" s="5" t="s">
        <v>10</v>
      </c>
      <c r="B77" s="6" t="s">
        <v>68</v>
      </c>
      <c r="C77" s="6" t="s">
        <v>117</v>
      </c>
      <c r="D77" s="6" t="s">
        <v>13</v>
      </c>
      <c r="E77" s="7">
        <v>42095</v>
      </c>
      <c r="F77" s="8"/>
      <c r="G77" s="9">
        <f>SUMIF([1]呼叫中心!S:S,C77,[1]呼叫中心!P:P)</f>
        <v>0</v>
      </c>
      <c r="H77" s="10">
        <f>SUMIF([1]智控眼!E:E,C77,[1]智控眼!L:L)</f>
        <v>0</v>
      </c>
      <c r="I77" s="10">
        <f>SUMIF([1]商务传真!M:M,C77,[1]商务传真!O:O)</f>
        <v>0</v>
      </c>
      <c r="J77" s="11">
        <f t="shared" si="1"/>
        <v>0</v>
      </c>
    </row>
    <row r="78" spans="1:10">
      <c r="A78" s="12" t="s">
        <v>25</v>
      </c>
      <c r="B78" s="6" t="s">
        <v>42</v>
      </c>
      <c r="C78" s="6" t="s">
        <v>118</v>
      </c>
      <c r="D78" s="6" t="s">
        <v>13</v>
      </c>
      <c r="E78" s="7">
        <v>42076</v>
      </c>
      <c r="F78" s="8"/>
      <c r="G78" s="9">
        <f>SUMIF([1]呼叫中心!S:S,C78,[1]呼叫中心!P:P)</f>
        <v>0</v>
      </c>
      <c r="H78" s="10">
        <f>SUMIF([1]智控眼!E:E,C78,[1]智控眼!L:L)</f>
        <v>0</v>
      </c>
      <c r="I78" s="10">
        <f>SUMIF([1]商务传真!M:M,C78,[1]商务传真!O:O)</f>
        <v>0</v>
      </c>
      <c r="J78" s="11">
        <f t="shared" si="1"/>
        <v>0</v>
      </c>
    </row>
    <row r="79" spans="1:10">
      <c r="A79" s="15" t="s">
        <v>25</v>
      </c>
      <c r="B79" s="6" t="s">
        <v>82</v>
      </c>
      <c r="C79" s="6" t="s">
        <v>119</v>
      </c>
      <c r="D79" s="6" t="s">
        <v>106</v>
      </c>
      <c r="E79" s="7">
        <v>42078</v>
      </c>
      <c r="F79" s="8"/>
      <c r="G79" s="9">
        <f>SUMIF([1]呼叫中心!S:S,C79,[1]呼叫中心!P:P)</f>
        <v>0</v>
      </c>
      <c r="H79" s="10">
        <f>SUMIF([1]智控眼!E:E,C79,[1]智控眼!L:L)</f>
        <v>0</v>
      </c>
      <c r="I79" s="10">
        <f>SUMIF([1]商务传真!M:M,C79,[1]商务传真!O:O)</f>
        <v>0</v>
      </c>
      <c r="J79" s="11">
        <f t="shared" si="1"/>
        <v>0</v>
      </c>
    </row>
    <row r="80" spans="1:10">
      <c r="A80" s="14" t="s">
        <v>29</v>
      </c>
      <c r="B80" s="6" t="s">
        <v>64</v>
      </c>
      <c r="C80" s="6" t="s">
        <v>120</v>
      </c>
      <c r="D80" s="6" t="s">
        <v>13</v>
      </c>
      <c r="E80" s="7">
        <v>42067</v>
      </c>
      <c r="F80" s="8"/>
      <c r="G80" s="9">
        <f>SUMIF([1]呼叫中心!S:S,C80,[1]呼叫中心!P:P)</f>
        <v>0</v>
      </c>
      <c r="H80" s="10">
        <f>SUMIF([1]智控眼!E:E,C80,[1]智控眼!L:L)</f>
        <v>0</v>
      </c>
      <c r="I80" s="10">
        <f>SUMIF([1]商务传真!M:M,C80,[1]商务传真!O:O)</f>
        <v>0</v>
      </c>
      <c r="J80" s="11">
        <f t="shared" si="1"/>
        <v>0</v>
      </c>
    </row>
    <row r="81" spans="1:10">
      <c r="A81" s="12" t="s">
        <v>29</v>
      </c>
      <c r="B81" s="6" t="s">
        <v>91</v>
      </c>
      <c r="C81" s="6" t="s">
        <v>121</v>
      </c>
      <c r="D81" s="6" t="s">
        <v>13</v>
      </c>
      <c r="E81" s="7">
        <v>42083</v>
      </c>
      <c r="F81" s="8"/>
      <c r="G81" s="9">
        <f>SUMIF([1]呼叫中心!S:S,C81,[1]呼叫中心!P:P)</f>
        <v>0</v>
      </c>
      <c r="H81" s="10">
        <f>SUMIF([1]智控眼!E:E,C81,[1]智控眼!L:L)</f>
        <v>0</v>
      </c>
      <c r="I81" s="10">
        <f>SUMIF([1]商务传真!M:M,C81,[1]商务传真!O:O)</f>
        <v>0</v>
      </c>
      <c r="J81" s="11">
        <f t="shared" si="1"/>
        <v>0</v>
      </c>
    </row>
    <row r="82" spans="1:10">
      <c r="A82" s="13" t="s">
        <v>46</v>
      </c>
      <c r="B82" s="6" t="s">
        <v>52</v>
      </c>
      <c r="C82" s="6" t="s">
        <v>122</v>
      </c>
      <c r="D82" s="6" t="s">
        <v>54</v>
      </c>
      <c r="E82" s="7">
        <v>42064</v>
      </c>
      <c r="F82" s="8"/>
      <c r="G82" s="9">
        <f>SUMIF([1]呼叫中心!S:S,C82,[1]呼叫中心!P:P)</f>
        <v>0</v>
      </c>
      <c r="H82" s="10">
        <f>SUMIF([1]智控眼!E:E,C82,[1]智控眼!L:L)</f>
        <v>0</v>
      </c>
      <c r="I82" s="10">
        <f>SUMIF([1]商务传真!M:M,C82,[1]商务传真!O:O)</f>
        <v>0</v>
      </c>
      <c r="J82" s="11">
        <f t="shared" si="1"/>
        <v>0</v>
      </c>
    </row>
    <row r="83" spans="1:10">
      <c r="A83" s="13" t="s">
        <v>46</v>
      </c>
      <c r="B83" s="6" t="s">
        <v>52</v>
      </c>
      <c r="C83" s="6" t="s">
        <v>123</v>
      </c>
      <c r="D83" s="6" t="s">
        <v>54</v>
      </c>
      <c r="E83" s="7">
        <v>42064</v>
      </c>
      <c r="F83" s="8"/>
      <c r="G83" s="9">
        <f>SUMIF([1]呼叫中心!S:S,C83,[1]呼叫中心!P:P)</f>
        <v>0</v>
      </c>
      <c r="H83" s="10">
        <f>SUMIF([1]智控眼!E:E,C83,[1]智控眼!L:L)</f>
        <v>0</v>
      </c>
      <c r="I83" s="10">
        <f>SUMIF([1]商务传真!M:M,C83,[1]商务传真!O:O)</f>
        <v>0</v>
      </c>
      <c r="J83" s="11">
        <f t="shared" si="1"/>
        <v>0</v>
      </c>
    </row>
    <row r="84" spans="1:10">
      <c r="A84" s="14" t="s">
        <v>15</v>
      </c>
      <c r="B84" s="6" t="s">
        <v>16</v>
      </c>
      <c r="C84" s="6" t="s">
        <v>124</v>
      </c>
      <c r="D84" s="6" t="s">
        <v>13</v>
      </c>
      <c r="E84" s="7">
        <v>42077</v>
      </c>
      <c r="F84" s="8"/>
      <c r="G84" s="9">
        <f>SUMIF([1]呼叫中心!S:S,C84,[1]呼叫中心!P:P)</f>
        <v>0</v>
      </c>
      <c r="H84" s="10">
        <f>SUMIF([1]智控眼!E:E,C84,[1]智控眼!L:L)</f>
        <v>0</v>
      </c>
      <c r="I84" s="10">
        <f>SUMIF([1]商务传真!M:M,C84,[1]商务传真!O:O)</f>
        <v>0</v>
      </c>
      <c r="J84" s="11">
        <f t="shared" si="1"/>
        <v>0</v>
      </c>
    </row>
    <row r="85" spans="1:10">
      <c r="A85" s="5" t="s">
        <v>15</v>
      </c>
      <c r="B85" s="6" t="s">
        <v>55</v>
      </c>
      <c r="C85" s="6" t="s">
        <v>125</v>
      </c>
      <c r="D85" s="6" t="s">
        <v>13</v>
      </c>
      <c r="E85" s="7">
        <v>42095</v>
      </c>
      <c r="F85" s="8"/>
      <c r="G85" s="9">
        <f>SUMIF([1]呼叫中心!S:S,C85,[1]呼叫中心!P:P)</f>
        <v>0</v>
      </c>
      <c r="H85" s="10">
        <f>SUMIF([1]智控眼!E:E,C85,[1]智控眼!L:L)</f>
        <v>0</v>
      </c>
      <c r="I85" s="10">
        <f>SUMIF([1]商务传真!M:M,C85,[1]商务传真!O:O)</f>
        <v>0</v>
      </c>
      <c r="J85" s="11">
        <f t="shared" si="1"/>
        <v>0</v>
      </c>
    </row>
    <row r="86" spans="1:10">
      <c r="A86" s="12" t="s">
        <v>29</v>
      </c>
      <c r="B86" s="6" t="s">
        <v>76</v>
      </c>
      <c r="C86" s="6" t="s">
        <v>126</v>
      </c>
      <c r="D86" s="6" t="s">
        <v>13</v>
      </c>
      <c r="E86" s="7">
        <v>42096</v>
      </c>
      <c r="F86" s="8"/>
      <c r="G86" s="9">
        <f>SUMIF([1]呼叫中心!S:S,C86,[1]呼叫中心!P:P)</f>
        <v>0</v>
      </c>
      <c r="H86" s="10">
        <f>SUMIF([1]智控眼!E:E,C86,[1]智控眼!L:L)</f>
        <v>0</v>
      </c>
      <c r="I86" s="10">
        <f>SUMIF([1]商务传真!M:M,C86,[1]商务传真!O:O)</f>
        <v>0</v>
      </c>
      <c r="J86" s="11">
        <f t="shared" si="1"/>
        <v>0</v>
      </c>
    </row>
    <row r="87" spans="1:10">
      <c r="A87" s="13" t="s">
        <v>46</v>
      </c>
      <c r="B87" s="6" t="s">
        <v>52</v>
      </c>
      <c r="C87" s="6" t="s">
        <v>127</v>
      </c>
      <c r="D87" s="6" t="s">
        <v>54</v>
      </c>
      <c r="E87" s="7">
        <v>42064</v>
      </c>
      <c r="F87" s="8"/>
      <c r="G87" s="9">
        <f>SUMIF([1]呼叫中心!S:S,C87,[1]呼叫中心!P:P)</f>
        <v>0</v>
      </c>
      <c r="H87" s="10">
        <f>SUMIF([1]智控眼!E:E,C87,[1]智控眼!L:L)</f>
        <v>0</v>
      </c>
      <c r="I87" s="10">
        <f>SUMIF([1]商务传真!M:M,C87,[1]商务传真!O:O)</f>
        <v>0</v>
      </c>
      <c r="J87" s="11">
        <f t="shared" si="1"/>
        <v>0</v>
      </c>
    </row>
    <row r="88" spans="1:10">
      <c r="A88" s="13" t="s">
        <v>46</v>
      </c>
      <c r="B88" s="6" t="s">
        <v>52</v>
      </c>
      <c r="C88" s="6" t="s">
        <v>128</v>
      </c>
      <c r="D88" s="6" t="s">
        <v>54</v>
      </c>
      <c r="E88" s="7">
        <v>42064</v>
      </c>
      <c r="F88" s="8"/>
      <c r="G88" s="9">
        <f>SUMIF([1]呼叫中心!S:S,C88,[1]呼叫中心!P:P)</f>
        <v>0</v>
      </c>
      <c r="H88" s="10">
        <f>SUMIF([1]智控眼!E:E,C88,[1]智控眼!L:L)</f>
        <v>0</v>
      </c>
      <c r="I88" s="10">
        <f>SUMIF([1]商务传真!M:M,C88,[1]商务传真!O:O)</f>
        <v>0</v>
      </c>
      <c r="J88" s="11">
        <f t="shared" si="1"/>
        <v>0</v>
      </c>
    </row>
    <row r="89" spans="1:10">
      <c r="A89" s="13" t="s">
        <v>46</v>
      </c>
      <c r="B89" s="6" t="s">
        <v>52</v>
      </c>
      <c r="C89" s="6" t="s">
        <v>129</v>
      </c>
      <c r="D89" s="6" t="s">
        <v>54</v>
      </c>
      <c r="E89" s="7">
        <v>41913</v>
      </c>
      <c r="F89" s="8" t="str">
        <f>VLOOKUP(C89,[1]底薪计算!D:G,4,FALSE)</f>
        <v>南栅区</v>
      </c>
      <c r="G89" s="9">
        <f>SUMIF([1]呼叫中心!S:S,C89,[1]呼叫中心!P:P)</f>
        <v>0</v>
      </c>
      <c r="H89" s="10">
        <f>SUMIF([1]智控眼!E:E,C89,[1]智控眼!L:L)</f>
        <v>0</v>
      </c>
      <c r="I89" s="10">
        <f>SUMIF([1]商务传真!M:M,C89,[1]商务传真!O:O)</f>
        <v>0</v>
      </c>
      <c r="J89" s="11">
        <f t="shared" si="1"/>
        <v>0</v>
      </c>
    </row>
    <row r="90" spans="1:10">
      <c r="A90" s="13" t="s">
        <v>46</v>
      </c>
      <c r="B90" s="6" t="s">
        <v>52</v>
      </c>
      <c r="C90" s="6" t="s">
        <v>130</v>
      </c>
      <c r="D90" s="6" t="s">
        <v>54</v>
      </c>
      <c r="E90" s="7">
        <v>41340</v>
      </c>
      <c r="F90" s="8" t="str">
        <f>VLOOKUP(C90,[1]底薪计算!D:G,4,FALSE)</f>
        <v>龙眼区</v>
      </c>
      <c r="G90" s="9">
        <f>SUMIF([1]呼叫中心!S:S,C90,[1]呼叫中心!P:P)</f>
        <v>0</v>
      </c>
      <c r="H90" s="10">
        <f>SUMIF([1]智控眼!E:E,C90,[1]智控眼!L:L)</f>
        <v>0</v>
      </c>
      <c r="I90" s="10">
        <f>SUMIF([1]商务传真!M:M,C90,[1]商务传真!O:O)</f>
        <v>0</v>
      </c>
      <c r="J90" s="11">
        <f t="shared" si="1"/>
        <v>0</v>
      </c>
    </row>
    <row r="91" spans="1:10">
      <c r="A91" s="13" t="s">
        <v>46</v>
      </c>
      <c r="B91" s="6" t="s">
        <v>52</v>
      </c>
      <c r="C91" s="6" t="s">
        <v>131</v>
      </c>
      <c r="D91" s="6" t="s">
        <v>54</v>
      </c>
      <c r="E91" s="7">
        <v>40647</v>
      </c>
      <c r="F91" s="8" t="str">
        <f>VLOOKUP(C91,[1]底薪计算!D:G,4,FALSE)</f>
        <v>居岐区</v>
      </c>
      <c r="G91" s="9">
        <f>SUMIF([1]呼叫中心!S:S,C91,[1]呼叫中心!P:P)</f>
        <v>0</v>
      </c>
      <c r="H91" s="10">
        <f>SUMIF([1]智控眼!E:E,C91,[1]智控眼!L:L)</f>
        <v>0</v>
      </c>
      <c r="I91" s="10">
        <f>SUMIF([1]商务传真!M:M,C91,[1]商务传真!O:O)</f>
        <v>0</v>
      </c>
      <c r="J91" s="11">
        <f t="shared" si="1"/>
        <v>0</v>
      </c>
    </row>
    <row r="92" spans="1:10">
      <c r="A92" s="13" t="s">
        <v>46</v>
      </c>
      <c r="B92" s="6" t="s">
        <v>52</v>
      </c>
      <c r="C92" s="6" t="s">
        <v>132</v>
      </c>
      <c r="D92" s="6" t="s">
        <v>54</v>
      </c>
      <c r="E92" s="7">
        <v>42064</v>
      </c>
      <c r="F92" s="8"/>
      <c r="G92" s="9">
        <f>SUMIF([1]呼叫中心!S:S,C92,[1]呼叫中心!P:P)</f>
        <v>0</v>
      </c>
      <c r="H92" s="10">
        <f>SUMIF([1]智控眼!E:E,C92,[1]智控眼!L:L)</f>
        <v>0</v>
      </c>
      <c r="I92" s="10">
        <f>SUMIF([1]商务传真!M:M,C92,[1]商务传真!O:O)</f>
        <v>0</v>
      </c>
      <c r="J92" s="11">
        <f t="shared" si="1"/>
        <v>0</v>
      </c>
    </row>
    <row r="93" spans="1:10">
      <c r="A93" s="16" t="s">
        <v>46</v>
      </c>
      <c r="B93" s="6" t="s">
        <v>47</v>
      </c>
      <c r="C93" s="6" t="s">
        <v>133</v>
      </c>
      <c r="D93" s="6" t="s">
        <v>13</v>
      </c>
      <c r="E93" s="7">
        <v>41997</v>
      </c>
      <c r="F93" s="8" t="str">
        <f>VLOOKUP(C93,[1]底薪计算!D:G,4,FALSE)</f>
        <v>销装维</v>
      </c>
      <c r="G93" s="9">
        <f>SUMIF([1]呼叫中心!S:S,C93,[1]呼叫中心!P:P)</f>
        <v>0</v>
      </c>
      <c r="H93" s="10">
        <f>SUMIF([1]智控眼!E:E,C93,[1]智控眼!L:L)</f>
        <v>0</v>
      </c>
      <c r="I93" s="10">
        <f>SUMIF([1]商务传真!M:M,C93,[1]商务传真!O:O)</f>
        <v>0</v>
      </c>
      <c r="J93" s="11">
        <f t="shared" si="1"/>
        <v>0</v>
      </c>
    </row>
    <row r="94" spans="1:10">
      <c r="A94" s="15" t="s">
        <v>37</v>
      </c>
      <c r="B94" s="6" t="s">
        <v>42</v>
      </c>
      <c r="C94" s="6" t="s">
        <v>134</v>
      </c>
      <c r="D94" s="6" t="s">
        <v>106</v>
      </c>
      <c r="E94" s="7">
        <v>41852</v>
      </c>
      <c r="F94" s="8" t="str">
        <f>VLOOKUP(C94,[1]底薪计算!D:G,4,FALSE)</f>
        <v>销装维</v>
      </c>
      <c r="G94" s="9">
        <f>SUMIF([1]呼叫中心!S:S,C94,[1]呼叫中心!P:P)</f>
        <v>0</v>
      </c>
      <c r="H94" s="10">
        <f>SUMIF([1]智控眼!E:E,C94,[1]智控眼!L:L)</f>
        <v>0</v>
      </c>
      <c r="I94" s="10">
        <f>SUMIF([1]商务传真!M:M,C94,[1]商务传真!O:O)</f>
        <v>0</v>
      </c>
      <c r="J94" s="11">
        <f t="shared" si="1"/>
        <v>0</v>
      </c>
    </row>
    <row r="95" spans="1:10">
      <c r="A95" s="14" t="s">
        <v>135</v>
      </c>
      <c r="B95" s="6" t="s">
        <v>47</v>
      </c>
      <c r="C95" s="6" t="s">
        <v>136</v>
      </c>
      <c r="D95" s="6" t="s">
        <v>13</v>
      </c>
      <c r="E95" s="7">
        <v>41739</v>
      </c>
      <c r="F95" s="8" t="str">
        <f>VLOOKUP(C95,[1]底薪计算!D:G,4,FALSE)</f>
        <v>销装维</v>
      </c>
      <c r="G95" s="9">
        <f>SUMIF([1]呼叫中心!S:S,C95,[1]呼叫中心!P:P)</f>
        <v>0</v>
      </c>
      <c r="H95" s="10">
        <f>SUMIF([1]智控眼!E:E,C95,[1]智控眼!L:L)</f>
        <v>0</v>
      </c>
      <c r="I95" s="10">
        <f>SUMIF([1]商务传真!M:M,C95,[1]商务传真!O:O)</f>
        <v>0</v>
      </c>
      <c r="J95" s="11">
        <f t="shared" si="1"/>
        <v>0</v>
      </c>
    </row>
    <row r="96" spans="1:10">
      <c r="A96" s="5" t="s">
        <v>135</v>
      </c>
      <c r="B96" s="6" t="s">
        <v>52</v>
      </c>
      <c r="C96" s="6" t="s">
        <v>137</v>
      </c>
      <c r="D96" s="6" t="s">
        <v>13</v>
      </c>
      <c r="E96" s="7">
        <v>41765</v>
      </c>
      <c r="F96" s="8" t="str">
        <f>VLOOKUP(C96,[1]底薪计算!D:G,4,FALSE)</f>
        <v>街口区</v>
      </c>
      <c r="G96" s="9">
        <f>SUMIF([1]呼叫中心!S:S,C96,[1]呼叫中心!P:P)</f>
        <v>0</v>
      </c>
      <c r="H96" s="10">
        <f>SUMIF([1]智控眼!E:E,C96,[1]智控眼!L:L)</f>
        <v>0</v>
      </c>
      <c r="I96" s="10">
        <f>SUMIF([1]商务传真!M:M,C96,[1]商务传真!O:O)</f>
        <v>0</v>
      </c>
      <c r="J96" s="11">
        <f t="shared" si="1"/>
        <v>0</v>
      </c>
    </row>
    <row r="97" spans="1:10">
      <c r="A97" s="5" t="s">
        <v>138</v>
      </c>
      <c r="B97" s="6" t="s">
        <v>58</v>
      </c>
      <c r="C97" s="6" t="s">
        <v>139</v>
      </c>
      <c r="D97" s="6" t="s">
        <v>13</v>
      </c>
      <c r="E97" s="7">
        <v>41878</v>
      </c>
      <c r="F97" s="8" t="str">
        <f>VLOOKUP(C97,[1]底薪计算!D:G,4,FALSE)</f>
        <v>石龙坑区</v>
      </c>
      <c r="G97" s="9">
        <f>SUMIF([1]呼叫中心!S:S,C97,[1]呼叫中心!P:P)</f>
        <v>0</v>
      </c>
      <c r="H97" s="10">
        <f>SUMIF([1]智控眼!E:E,C97,[1]智控眼!L:L)</f>
        <v>0</v>
      </c>
      <c r="I97" s="10">
        <f>SUMIF([1]商务传真!M:M,C97,[1]商务传真!O:O)</f>
        <v>0</v>
      </c>
      <c r="J97" s="11">
        <f t="shared" si="1"/>
        <v>0</v>
      </c>
    </row>
    <row r="98" spans="1:10">
      <c r="A98" s="12" t="s">
        <v>140</v>
      </c>
      <c r="B98" s="6" t="s">
        <v>76</v>
      </c>
      <c r="C98" s="6" t="s">
        <v>141</v>
      </c>
      <c r="D98" s="6" t="s">
        <v>13</v>
      </c>
      <c r="E98" s="7">
        <v>41888</v>
      </c>
      <c r="F98" s="8" t="str">
        <f>VLOOKUP(C98,[1]底薪计算!D:G,4,FALSE)</f>
        <v>莆心区</v>
      </c>
      <c r="G98" s="9">
        <f>SUMIF([1]呼叫中心!S:S,C98,[1]呼叫中心!P:P)</f>
        <v>0</v>
      </c>
      <c r="H98" s="10">
        <f>SUMIF([1]智控眼!E:E,C98,[1]智控眼!L:L)</f>
        <v>0</v>
      </c>
      <c r="I98" s="10">
        <f>SUMIF([1]商务传真!M:M,C98,[1]商务传真!O:O)</f>
        <v>0</v>
      </c>
      <c r="J98" s="11">
        <f t="shared" si="1"/>
        <v>0</v>
      </c>
    </row>
    <row r="99" spans="1:10">
      <c r="A99" s="15" t="s">
        <v>140</v>
      </c>
      <c r="B99" s="6" t="s">
        <v>91</v>
      </c>
      <c r="C99" s="6" t="s">
        <v>142</v>
      </c>
      <c r="D99" s="6" t="s">
        <v>106</v>
      </c>
      <c r="E99" s="7">
        <v>40695</v>
      </c>
      <c r="F99" s="8" t="str">
        <f>VLOOKUP(C99,[1]底薪计算!D:G,4,FALSE)</f>
        <v>销装维</v>
      </c>
      <c r="G99" s="9">
        <f>SUMIF([1]呼叫中心!S:S,C99,[1]呼叫中心!P:P)</f>
        <v>0</v>
      </c>
      <c r="H99" s="10">
        <f>SUMIF([1]智控眼!E:E,C99,[1]智控眼!L:L)</f>
        <v>0</v>
      </c>
      <c r="I99" s="10">
        <f>SUMIF([1]商务传真!M:M,C99,[1]商务传真!O:O)</f>
        <v>0</v>
      </c>
      <c r="J99" s="11">
        <f t="shared" si="1"/>
        <v>0</v>
      </c>
    </row>
    <row r="100" spans="1:10">
      <c r="A100" s="14" t="s">
        <v>46</v>
      </c>
      <c r="B100" s="6" t="s">
        <v>94</v>
      </c>
      <c r="C100" s="6" t="s">
        <v>143</v>
      </c>
      <c r="D100" s="6" t="s">
        <v>13</v>
      </c>
      <c r="E100" s="7">
        <v>41791</v>
      </c>
      <c r="F100" s="8" t="str">
        <f>VLOOKUP(C100,[1]底薪计算!D:G,4,FALSE)</f>
        <v>乌沙区</v>
      </c>
      <c r="G100" s="9">
        <f>SUMIF([1]呼叫中心!S:S,C100,[1]呼叫中心!P:P)</f>
        <v>0</v>
      </c>
      <c r="H100" s="10">
        <f>SUMIF([1]智控眼!E:E,C100,[1]智控眼!L:L)</f>
        <v>0</v>
      </c>
      <c r="I100" s="10">
        <f>SUMIF([1]商务传真!M:M,C100,[1]商务传真!O:O)</f>
        <v>0</v>
      </c>
      <c r="J100" s="11">
        <f t="shared" si="1"/>
        <v>0</v>
      </c>
    </row>
    <row r="101" spans="1:10">
      <c r="A101" s="12" t="s">
        <v>10</v>
      </c>
      <c r="B101" s="6" t="s">
        <v>44</v>
      </c>
      <c r="C101" s="6" t="s">
        <v>144</v>
      </c>
      <c r="D101" s="6" t="s">
        <v>13</v>
      </c>
      <c r="E101" s="7">
        <v>41883</v>
      </c>
      <c r="F101" s="8" t="str">
        <f>VLOOKUP(C101,[1]底薪计算!D:G,4,FALSE)</f>
        <v>西城区</v>
      </c>
      <c r="G101" s="9">
        <f>SUMIF([1]呼叫中心!S:S,C101,[1]呼叫中心!P:P)</f>
        <v>0</v>
      </c>
      <c r="H101" s="10">
        <f>SUMIF([1]智控眼!E:E,C101,[1]智控眼!L:L)</f>
        <v>0</v>
      </c>
      <c r="I101" s="10">
        <f>SUMIF([1]商务传真!M:M,C101,[1]商务传真!O:O)</f>
        <v>0</v>
      </c>
      <c r="J101" s="11">
        <f t="shared" si="1"/>
        <v>0</v>
      </c>
    </row>
    <row r="102" spans="1:10">
      <c r="A102" s="15" t="s">
        <v>10</v>
      </c>
      <c r="B102" s="6" t="s">
        <v>68</v>
      </c>
      <c r="C102" s="6" t="s">
        <v>145</v>
      </c>
      <c r="D102" s="6" t="s">
        <v>106</v>
      </c>
      <c r="E102" s="7">
        <v>41913</v>
      </c>
      <c r="F102" s="8" t="str">
        <f>VLOOKUP(C102,[1]底薪计算!D:G,4,FALSE)</f>
        <v>销装维</v>
      </c>
      <c r="G102" s="9">
        <f>SUMIF([1]呼叫中心!S:S,C102,[1]呼叫中心!P:P)</f>
        <v>0</v>
      </c>
      <c r="H102" s="10">
        <f>SUMIF([1]智控眼!E:E,C102,[1]智控眼!L:L)</f>
        <v>0</v>
      </c>
      <c r="I102" s="10">
        <f>SUMIF([1]商务传真!M:M,C102,[1]商务传真!O:O)</f>
        <v>0</v>
      </c>
      <c r="J102" s="11">
        <f t="shared" si="1"/>
        <v>0</v>
      </c>
    </row>
    <row r="103" spans="1:10">
      <c r="A103" s="15" t="s">
        <v>10</v>
      </c>
      <c r="B103" s="6" t="s">
        <v>70</v>
      </c>
      <c r="C103" s="6" t="s">
        <v>146</v>
      </c>
      <c r="D103" s="6" t="s">
        <v>106</v>
      </c>
      <c r="E103" s="7">
        <v>41898</v>
      </c>
      <c r="F103" s="8" t="str">
        <f>VLOOKUP(C103,[1]底薪计算!D:G,4,FALSE)</f>
        <v>销装维</v>
      </c>
      <c r="G103" s="9">
        <f>SUMIF([1]呼叫中心!S:S,C103,[1]呼叫中心!P:P)</f>
        <v>0</v>
      </c>
      <c r="H103" s="10">
        <f>SUMIF([1]智控眼!E:E,C103,[1]智控眼!L:L)</f>
        <v>0</v>
      </c>
      <c r="I103" s="10">
        <f>SUMIF([1]商务传真!M:M,C103,[1]商务传真!O:O)</f>
        <v>0</v>
      </c>
      <c r="J103" s="11">
        <f t="shared" si="1"/>
        <v>0</v>
      </c>
    </row>
    <row r="104" spans="1:10">
      <c r="A104" s="14" t="s">
        <v>10</v>
      </c>
      <c r="B104" s="6" t="s">
        <v>58</v>
      </c>
      <c r="C104" s="6" t="s">
        <v>147</v>
      </c>
      <c r="D104" s="6" t="s">
        <v>13</v>
      </c>
      <c r="E104" s="7">
        <v>41963</v>
      </c>
      <c r="F104" s="8" t="str">
        <f>VLOOKUP(C104,[1]底薪计算!D:G,4,FALSE)</f>
        <v>石龙坑区</v>
      </c>
      <c r="G104" s="9">
        <f>SUMIF([1]呼叫中心!S:S,C104,[1]呼叫中心!P:P)</f>
        <v>0</v>
      </c>
      <c r="H104" s="10">
        <f>SUMIF([1]智控眼!E:E,C104,[1]智控眼!L:L)</f>
        <v>0</v>
      </c>
      <c r="I104" s="10">
        <f>SUMIF([1]商务传真!M:M,C104,[1]商务传真!O:O)</f>
        <v>0</v>
      </c>
      <c r="J104" s="11">
        <f t="shared" si="1"/>
        <v>0</v>
      </c>
    </row>
    <row r="105" spans="1:10">
      <c r="A105" s="12" t="s">
        <v>25</v>
      </c>
      <c r="B105" s="6" t="s">
        <v>62</v>
      </c>
      <c r="C105" s="6" t="s">
        <v>148</v>
      </c>
      <c r="D105" s="6" t="s">
        <v>13</v>
      </c>
      <c r="E105" s="7">
        <v>41946</v>
      </c>
      <c r="F105" s="8"/>
      <c r="G105" s="9">
        <f>SUMIF([1]呼叫中心!S:S,C105,[1]呼叫中心!P:P)</f>
        <v>0</v>
      </c>
      <c r="H105" s="10">
        <f>SUMIF([1]智控眼!E:E,C105,[1]智控眼!L:L)</f>
        <v>0</v>
      </c>
      <c r="I105" s="10">
        <f>SUMIF([1]商务传真!M:M,C105,[1]商务传真!O:O)</f>
        <v>0</v>
      </c>
      <c r="J105" s="11">
        <f t="shared" si="1"/>
        <v>0</v>
      </c>
    </row>
    <row r="106" spans="1:10">
      <c r="A106" s="15" t="s">
        <v>46</v>
      </c>
      <c r="B106" s="6" t="s">
        <v>52</v>
      </c>
      <c r="C106" s="6" t="s">
        <v>149</v>
      </c>
      <c r="D106" s="6" t="s">
        <v>106</v>
      </c>
      <c r="E106" s="7">
        <v>42064</v>
      </c>
      <c r="F106" s="8"/>
      <c r="G106" s="9">
        <f>SUMIF([1]呼叫中心!S:S,C106,[1]呼叫中心!P:P)</f>
        <v>0</v>
      </c>
      <c r="H106" s="10">
        <f>SUMIF([1]智控眼!E:E,C106,[1]智控眼!L:L)</f>
        <v>0</v>
      </c>
      <c r="I106" s="10">
        <f>SUMIF([1]商务传真!M:M,C106,[1]商务传真!O:O)</f>
        <v>0</v>
      </c>
      <c r="J106" s="11">
        <f t="shared" si="1"/>
        <v>0</v>
      </c>
    </row>
    <row r="107" spans="1:10">
      <c r="A107" s="13" t="s">
        <v>15</v>
      </c>
      <c r="B107" s="6" t="s">
        <v>104</v>
      </c>
      <c r="C107" s="6" t="s">
        <v>150</v>
      </c>
      <c r="D107" s="6" t="s">
        <v>54</v>
      </c>
      <c r="E107" s="7">
        <v>41929</v>
      </c>
      <c r="F107" s="8" t="str">
        <f>VLOOKUP(C107,[1]底薪计算!D:G,4,FALSE)</f>
        <v>上坑区</v>
      </c>
      <c r="G107" s="9">
        <f>SUMIF([1]呼叫中心!S:S,C107,[1]呼叫中心!P:P)</f>
        <v>0</v>
      </c>
      <c r="H107" s="10">
        <f>SUMIF([1]智控眼!E:E,C107,[1]智控眼!L:L)</f>
        <v>0</v>
      </c>
      <c r="I107" s="10">
        <f>SUMIF([1]商务传真!M:M,C107,[1]商务传真!O:O)</f>
        <v>0</v>
      </c>
      <c r="J107" s="11">
        <f t="shared" si="1"/>
        <v>0</v>
      </c>
    </row>
    <row r="108" spans="1:10">
      <c r="A108" s="13" t="s">
        <v>15</v>
      </c>
      <c r="B108" s="6" t="s">
        <v>104</v>
      </c>
      <c r="C108" s="6" t="s">
        <v>151</v>
      </c>
      <c r="D108" s="6" t="s">
        <v>54</v>
      </c>
      <c r="E108" s="7">
        <v>41995</v>
      </c>
      <c r="F108" s="8" t="str">
        <f>VLOOKUP(C108,[1]底薪计算!D:G,4,FALSE)</f>
        <v>东兴区</v>
      </c>
      <c r="G108" s="9">
        <f>SUMIF([1]呼叫中心!S:S,C108,[1]呼叫中心!P:P)</f>
        <v>0</v>
      </c>
      <c r="H108" s="10">
        <f>SUMIF([1]智控眼!E:E,C108,[1]智控眼!L:L)</f>
        <v>0</v>
      </c>
      <c r="I108" s="10">
        <f>SUMIF([1]商务传真!M:M,C108,[1]商务传真!O:O)</f>
        <v>0</v>
      </c>
      <c r="J108" s="11">
        <f t="shared" si="1"/>
        <v>0</v>
      </c>
    </row>
    <row r="109" spans="1:10">
      <c r="A109" s="13" t="s">
        <v>46</v>
      </c>
      <c r="B109" s="6" t="s">
        <v>52</v>
      </c>
      <c r="C109" s="6" t="s">
        <v>152</v>
      </c>
      <c r="D109" s="6" t="s">
        <v>54</v>
      </c>
      <c r="E109" s="7">
        <v>42064</v>
      </c>
      <c r="F109" s="8"/>
      <c r="G109" s="9">
        <f>SUMIF([1]呼叫中心!S:S,C109,[1]呼叫中心!P:P)</f>
        <v>0</v>
      </c>
      <c r="H109" s="10">
        <f>SUMIF([1]智控眼!E:E,C109,[1]智控眼!L:L)</f>
        <v>0</v>
      </c>
      <c r="I109" s="10">
        <f>SUMIF([1]商务传真!M:M,C109,[1]商务传真!O:O)</f>
        <v>0</v>
      </c>
      <c r="J109" s="11">
        <f t="shared" si="1"/>
        <v>0</v>
      </c>
    </row>
    <row r="110" spans="1:10">
      <c r="A110" s="15" t="s">
        <v>46</v>
      </c>
      <c r="B110" s="6" t="s">
        <v>52</v>
      </c>
      <c r="C110" s="6" t="s">
        <v>153</v>
      </c>
      <c r="D110" s="6" t="s">
        <v>106</v>
      </c>
      <c r="E110" s="7">
        <v>42064</v>
      </c>
      <c r="F110" s="8"/>
      <c r="G110" s="9">
        <f>SUMIF([1]呼叫中心!S:S,C110,[1]呼叫中心!P:P)</f>
        <v>0</v>
      </c>
      <c r="H110" s="10">
        <f>SUMIF([1]智控眼!E:E,C110,[1]智控眼!L:L)</f>
        <v>0</v>
      </c>
      <c r="I110" s="10">
        <f>SUMIF([1]商务传真!M:M,C110,[1]商务传真!O:O)</f>
        <v>0</v>
      </c>
      <c r="J110" s="11">
        <f t="shared" si="1"/>
        <v>0</v>
      </c>
    </row>
    <row r="111" spans="1:10">
      <c r="A111" s="13" t="s">
        <v>46</v>
      </c>
      <c r="B111" s="6" t="s">
        <v>52</v>
      </c>
      <c r="C111" s="6" t="s">
        <v>154</v>
      </c>
      <c r="D111" s="6" t="s">
        <v>54</v>
      </c>
      <c r="E111" s="7">
        <v>42034</v>
      </c>
      <c r="F111" s="8" t="str">
        <f>VLOOKUP(C111,[1]底薪计算!D:G,4,FALSE)</f>
        <v>居岐区</v>
      </c>
      <c r="G111" s="9">
        <f>SUMIF([1]呼叫中心!S:S,C111,[1]呼叫中心!P:P)</f>
        <v>0</v>
      </c>
      <c r="H111" s="10">
        <f>SUMIF([1]智控眼!E:E,C111,[1]智控眼!L:L)</f>
        <v>0</v>
      </c>
      <c r="I111" s="10">
        <f>SUMIF([1]商务传真!M:M,C111,[1]商务传真!O:O)</f>
        <v>0</v>
      </c>
      <c r="J111" s="11">
        <f t="shared" si="1"/>
        <v>0</v>
      </c>
    </row>
    <row r="112" spans="1:10">
      <c r="A112" s="13" t="s">
        <v>15</v>
      </c>
      <c r="B112" s="6" t="s">
        <v>104</v>
      </c>
      <c r="C112" s="6" t="s">
        <v>155</v>
      </c>
      <c r="D112" s="6" t="s">
        <v>54</v>
      </c>
      <c r="E112" s="7">
        <v>41372</v>
      </c>
      <c r="F112" s="8" t="str">
        <f>VLOOKUP(C112,[1]底薪计算!D:G,4,FALSE)</f>
        <v>东兴区</v>
      </c>
      <c r="G112" s="9">
        <f>SUMIF([1]呼叫中心!S:S,C112,[1]呼叫中心!P:P)</f>
        <v>16.059999999999999</v>
      </c>
      <c r="H112" s="10">
        <f>SUMIF([1]智控眼!E:E,C112,[1]智控眼!L:L)</f>
        <v>0</v>
      </c>
      <c r="I112" s="10">
        <f>SUMIF([1]商务传真!M:M,C112,[1]商务传真!O:O)</f>
        <v>0</v>
      </c>
      <c r="J112" s="11">
        <f t="shared" si="1"/>
        <v>16.059999999999999</v>
      </c>
    </row>
    <row r="113" spans="1:10">
      <c r="A113" s="13" t="s">
        <v>15</v>
      </c>
      <c r="B113" s="6" t="s">
        <v>104</v>
      </c>
      <c r="C113" s="6" t="s">
        <v>156</v>
      </c>
      <c r="D113" s="6" t="s">
        <v>54</v>
      </c>
      <c r="E113" s="7">
        <v>41710</v>
      </c>
      <c r="F113" s="8" t="str">
        <f>VLOOKUP(C113,[1]底薪计算!D:G,4,FALSE)</f>
        <v>白石岗区</v>
      </c>
      <c r="G113" s="9">
        <f>SUMIF([1]呼叫中心!S:S,C113,[1]呼叫中心!P:P)</f>
        <v>0</v>
      </c>
      <c r="H113" s="10">
        <f>SUMIF([1]智控眼!E:E,C113,[1]智控眼!L:L)</f>
        <v>0</v>
      </c>
      <c r="I113" s="10">
        <f>SUMIF([1]商务传真!M:M,C113,[1]商务传真!O:O)</f>
        <v>0</v>
      </c>
      <c r="J113" s="11">
        <f t="shared" si="1"/>
        <v>0</v>
      </c>
    </row>
    <row r="114" spans="1:10">
      <c r="A114" s="13" t="s">
        <v>15</v>
      </c>
      <c r="B114" s="6" t="s">
        <v>104</v>
      </c>
      <c r="C114" s="6" t="s">
        <v>157</v>
      </c>
      <c r="D114" s="6" t="s">
        <v>54</v>
      </c>
      <c r="E114" s="7">
        <v>41205</v>
      </c>
      <c r="F114" s="8" t="str">
        <f>VLOOKUP(C114,[1]底薪计算!D:G,4,FALSE)</f>
        <v>东站区</v>
      </c>
      <c r="G114" s="9">
        <f>SUMIF([1]呼叫中心!S:S,C114,[1]呼叫中心!P:P)</f>
        <v>0</v>
      </c>
      <c r="H114" s="10">
        <f>SUMIF([1]智控眼!E:E,C114,[1]智控眼!L:L)</f>
        <v>0</v>
      </c>
      <c r="I114" s="10">
        <f>SUMIF([1]商务传真!M:M,C114,[1]商务传真!O:O)</f>
        <v>0</v>
      </c>
      <c r="J114" s="11">
        <f t="shared" si="1"/>
        <v>0</v>
      </c>
    </row>
    <row r="115" spans="1:10">
      <c r="A115" s="13" t="s">
        <v>15</v>
      </c>
      <c r="B115" s="6" t="s">
        <v>104</v>
      </c>
      <c r="C115" s="6" t="s">
        <v>158</v>
      </c>
      <c r="D115" s="6" t="s">
        <v>54</v>
      </c>
      <c r="E115" s="7">
        <v>39965</v>
      </c>
      <c r="F115" s="8" t="str">
        <f>VLOOKUP(C115,[1]底薪计算!D:G,4,FALSE)</f>
        <v>东站区</v>
      </c>
      <c r="G115" s="9">
        <f>SUMIF([1]呼叫中心!S:S,C115,[1]呼叫中心!P:P)</f>
        <v>0</v>
      </c>
      <c r="H115" s="10">
        <f>SUMIF([1]智控眼!E:E,C115,[1]智控眼!L:L)</f>
        <v>0</v>
      </c>
      <c r="I115" s="10">
        <f>SUMIF([1]商务传真!M:M,C115,[1]商务传真!O:O)</f>
        <v>0</v>
      </c>
      <c r="J115" s="11">
        <f t="shared" si="1"/>
        <v>0</v>
      </c>
    </row>
    <row r="116" spans="1:10">
      <c r="A116" s="13" t="s">
        <v>15</v>
      </c>
      <c r="B116" s="6" t="s">
        <v>104</v>
      </c>
      <c r="C116" s="6" t="s">
        <v>159</v>
      </c>
      <c r="D116" s="6" t="s">
        <v>54</v>
      </c>
      <c r="E116" s="7">
        <v>41499</v>
      </c>
      <c r="F116" s="8" t="str">
        <f>VLOOKUP(C116,[1]底薪计算!D:G,4,FALSE)</f>
        <v>大京九区</v>
      </c>
      <c r="G116" s="9">
        <f>SUMIF([1]呼叫中心!S:S,C116,[1]呼叫中心!P:P)</f>
        <v>0</v>
      </c>
      <c r="H116" s="10">
        <f>SUMIF([1]智控眼!E:E,C116,[1]智控眼!L:L)</f>
        <v>0</v>
      </c>
      <c r="I116" s="10">
        <f>SUMIF([1]商务传真!M:M,C116,[1]商务传真!O:O)</f>
        <v>0</v>
      </c>
      <c r="J116" s="11">
        <f t="shared" si="1"/>
        <v>0</v>
      </c>
    </row>
    <row r="117" spans="1:10">
      <c r="A117" s="13" t="s">
        <v>15</v>
      </c>
      <c r="B117" s="6" t="s">
        <v>104</v>
      </c>
      <c r="C117" s="6" t="s">
        <v>160</v>
      </c>
      <c r="D117" s="6" t="s">
        <v>54</v>
      </c>
      <c r="E117" s="7">
        <v>41131</v>
      </c>
      <c r="F117" s="8" t="str">
        <f>VLOOKUP(C117,[1]底薪计算!D:G,4,FALSE)</f>
        <v>白石岗区</v>
      </c>
      <c r="G117" s="9">
        <f>SUMIF([1]呼叫中心!S:S,C117,[1]呼叫中心!P:P)</f>
        <v>0</v>
      </c>
      <c r="H117" s="10">
        <f>SUMIF([1]智控眼!E:E,C117,[1]智控眼!L:L)</f>
        <v>0</v>
      </c>
      <c r="I117" s="10">
        <f>SUMIF([1]商务传真!M:M,C117,[1]商务传真!O:O)</f>
        <v>0</v>
      </c>
      <c r="J117" s="11">
        <f t="shared" si="1"/>
        <v>0</v>
      </c>
    </row>
    <row r="118" spans="1:10">
      <c r="A118" s="17" t="s">
        <v>161</v>
      </c>
      <c r="B118" s="6" t="s">
        <v>16</v>
      </c>
      <c r="C118" s="6" t="s">
        <v>162</v>
      </c>
      <c r="D118" s="6" t="s">
        <v>163</v>
      </c>
      <c r="E118" s="7">
        <v>41929</v>
      </c>
      <c r="F118" s="8"/>
      <c r="G118" s="9">
        <f>SUMIF([1]呼叫中心!S:S,C118,[1]呼叫中心!P:P)</f>
        <v>0</v>
      </c>
      <c r="H118" s="10">
        <f>SUMIF([1]智控眼!E:E,C118,[1]智控眼!L:L)</f>
        <v>0</v>
      </c>
      <c r="I118" s="10">
        <f>SUMIF([1]商务传真!M:M,C118,[1]商务传真!O:O)</f>
        <v>0</v>
      </c>
      <c r="J118" s="11">
        <f t="shared" si="1"/>
        <v>0</v>
      </c>
    </row>
    <row r="119" spans="1:10">
      <c r="A119" s="18" t="s">
        <v>37</v>
      </c>
      <c r="B119" s="6" t="s">
        <v>26</v>
      </c>
      <c r="C119" s="6" t="s">
        <v>164</v>
      </c>
      <c r="D119" s="6" t="s">
        <v>163</v>
      </c>
      <c r="E119" s="7">
        <v>41894</v>
      </c>
      <c r="F119" s="8"/>
      <c r="G119" s="9">
        <f>SUMIF([1]呼叫中心!S:S,C119,[1]呼叫中心!P:P)</f>
        <v>0</v>
      </c>
      <c r="H119" s="10">
        <f>SUMIF([1]智控眼!E:E,C119,[1]智控眼!L:L)</f>
        <v>0</v>
      </c>
      <c r="I119" s="10">
        <f>SUMIF([1]商务传真!M:M,C119,[1]商务传真!O:O)</f>
        <v>0</v>
      </c>
      <c r="J119" s="11">
        <f t="shared" si="1"/>
        <v>0</v>
      </c>
    </row>
    <row r="120" spans="1:10">
      <c r="A120" s="18" t="s">
        <v>37</v>
      </c>
      <c r="B120" s="6" t="s">
        <v>35</v>
      </c>
      <c r="C120" s="6" t="s">
        <v>165</v>
      </c>
      <c r="D120" s="6" t="s">
        <v>163</v>
      </c>
      <c r="E120" s="7">
        <v>41939</v>
      </c>
      <c r="F120" s="8"/>
      <c r="G120" s="9">
        <f>SUMIF([1]呼叫中心!S:S,C120,[1]呼叫中心!P:P)</f>
        <v>0</v>
      </c>
      <c r="H120" s="10">
        <f>SUMIF([1]智控眼!E:E,C120,[1]智控眼!L:L)</f>
        <v>0</v>
      </c>
      <c r="I120" s="10">
        <f>SUMIF([1]商务传真!M:M,C120,[1]商务传真!O:O)</f>
        <v>0</v>
      </c>
      <c r="J120" s="11">
        <f t="shared" si="1"/>
        <v>0</v>
      </c>
    </row>
    <row r="121" spans="1:10">
      <c r="A121" s="18" t="s">
        <v>135</v>
      </c>
      <c r="B121" s="6" t="s">
        <v>47</v>
      </c>
      <c r="C121" s="6" t="s">
        <v>166</v>
      </c>
      <c r="D121" s="6" t="s">
        <v>163</v>
      </c>
      <c r="E121" s="7">
        <v>41855</v>
      </c>
      <c r="F121" s="8"/>
      <c r="G121" s="9">
        <f>SUMIF([1]呼叫中心!S:S,C121,[1]呼叫中心!P:P)</f>
        <v>223.376</v>
      </c>
      <c r="H121" s="10">
        <f>SUMIF([1]智控眼!E:E,C121,[1]智控眼!L:L)</f>
        <v>0</v>
      </c>
      <c r="I121" s="10">
        <f>SUMIF([1]商务传真!M:M,C121,[1]商务传真!O:O)</f>
        <v>0</v>
      </c>
      <c r="J121" s="11">
        <f t="shared" si="1"/>
        <v>223.376</v>
      </c>
    </row>
    <row r="122" spans="1:10">
      <c r="A122" s="18" t="s">
        <v>167</v>
      </c>
      <c r="B122" s="6" t="s">
        <v>64</v>
      </c>
      <c r="C122" s="6" t="s">
        <v>168</v>
      </c>
      <c r="D122" s="6" t="s">
        <v>163</v>
      </c>
      <c r="E122" s="7">
        <v>41897</v>
      </c>
      <c r="F122" s="8"/>
      <c r="G122" s="9">
        <f>SUMIF([1]呼叫中心!S:S,C122,[1]呼叫中心!P:P)</f>
        <v>0</v>
      </c>
      <c r="H122" s="10">
        <f>SUMIF([1]智控眼!E:E,C122,[1]智控眼!L:L)</f>
        <v>0</v>
      </c>
      <c r="I122" s="10">
        <f>SUMIF([1]商务传真!M:M,C122,[1]商务传真!O:O)</f>
        <v>0</v>
      </c>
      <c r="J122" s="11">
        <f t="shared" si="1"/>
        <v>0</v>
      </c>
    </row>
    <row r="123" spans="1:10">
      <c r="A123" s="18" t="s">
        <v>135</v>
      </c>
      <c r="B123" s="6" t="s">
        <v>94</v>
      </c>
      <c r="C123" s="6" t="s">
        <v>169</v>
      </c>
      <c r="D123" s="6" t="s">
        <v>163</v>
      </c>
      <c r="E123" s="7">
        <v>41883</v>
      </c>
      <c r="F123" s="8"/>
      <c r="G123" s="9">
        <f>SUMIF([1]呼叫中心!S:S,C123,[1]呼叫中心!P:P)</f>
        <v>0</v>
      </c>
      <c r="H123" s="10">
        <f>SUMIF([1]智控眼!E:E,C123,[1]智控眼!L:L)</f>
        <v>-73.2</v>
      </c>
      <c r="I123" s="10">
        <f>SUMIF([1]商务传真!M:M,C123,[1]商务传真!O:O)</f>
        <v>0</v>
      </c>
      <c r="J123" s="11">
        <f t="shared" si="1"/>
        <v>-73.2</v>
      </c>
    </row>
    <row r="124" spans="1:10">
      <c r="A124" s="18" t="s">
        <v>37</v>
      </c>
      <c r="B124" s="6" t="s">
        <v>42</v>
      </c>
      <c r="C124" s="6" t="s">
        <v>170</v>
      </c>
      <c r="D124" s="6" t="s">
        <v>171</v>
      </c>
      <c r="E124" s="7">
        <v>41825</v>
      </c>
      <c r="F124" s="8"/>
      <c r="G124" s="9">
        <f>SUMIF([1]呼叫中心!S:S,C124,[1]呼叫中心!P:P)</f>
        <v>0</v>
      </c>
      <c r="H124" s="10">
        <f>SUMIF([1]智控眼!E:E,C124,[1]智控眼!L:L)</f>
        <v>0</v>
      </c>
      <c r="I124" s="10">
        <f>SUMIF([1]商务传真!M:M,C124,[1]商务传真!O:O)</f>
        <v>0</v>
      </c>
      <c r="J124" s="11">
        <f t="shared" si="1"/>
        <v>0</v>
      </c>
    </row>
    <row r="125" spans="1:10">
      <c r="A125" s="18" t="s">
        <v>172</v>
      </c>
      <c r="B125" s="6" t="s">
        <v>172</v>
      </c>
      <c r="C125" s="6" t="s">
        <v>173</v>
      </c>
      <c r="D125" s="6" t="s">
        <v>171</v>
      </c>
      <c r="E125" s="7">
        <v>42095</v>
      </c>
      <c r="F125" s="8"/>
      <c r="G125" s="9">
        <f>SUMIF([1]呼叫中心!S:S,C125,[1]呼叫中心!P:P)</f>
        <v>0</v>
      </c>
      <c r="H125" s="10">
        <f>SUMIF([1]智控眼!E:E,C125,[1]智控眼!L:L)</f>
        <v>0</v>
      </c>
      <c r="I125" s="10">
        <f>SUMIF([1]商务传真!M:M,C125,[1]商务传真!O:O)</f>
        <v>0</v>
      </c>
      <c r="J125" s="11">
        <f t="shared" si="1"/>
        <v>0</v>
      </c>
    </row>
    <row r="126" spans="1:10">
      <c r="A126" s="18" t="s">
        <v>172</v>
      </c>
      <c r="B126" s="6" t="s">
        <v>172</v>
      </c>
      <c r="C126" s="6" t="s">
        <v>174</v>
      </c>
      <c r="D126" s="6" t="s">
        <v>171</v>
      </c>
      <c r="E126" s="7">
        <v>42095</v>
      </c>
      <c r="F126" s="8"/>
      <c r="G126" s="9">
        <f>SUMIF([1]呼叫中心!S:S,C126,[1]呼叫中心!P:P)</f>
        <v>0</v>
      </c>
      <c r="H126" s="10">
        <f>SUMIF([1]智控眼!E:E,C126,[1]智控眼!L:L)</f>
        <v>0</v>
      </c>
      <c r="I126" s="10">
        <f>SUMIF([1]商务传真!M:M,C126,[1]商务传真!O:O)</f>
        <v>0</v>
      </c>
      <c r="J126" s="11">
        <f t="shared" si="1"/>
        <v>0</v>
      </c>
    </row>
    <row r="127" spans="1:10">
      <c r="A127" s="5" t="s">
        <v>15</v>
      </c>
      <c r="B127" s="6" t="s">
        <v>55</v>
      </c>
      <c r="C127" s="6" t="s">
        <v>175</v>
      </c>
      <c r="D127" s="6" t="s">
        <v>13</v>
      </c>
      <c r="E127" s="7">
        <v>42074</v>
      </c>
      <c r="F127" s="8"/>
      <c r="G127" s="9">
        <f>SUMIF([1]呼叫中心!S:S,C127,[1]呼叫中心!P:P)</f>
        <v>0</v>
      </c>
      <c r="H127" s="10">
        <f>SUMIF([1]智控眼!E:E,C127,[1]智控眼!L:L)</f>
        <v>0</v>
      </c>
      <c r="I127" s="10">
        <f>SUMIF([1]商务传真!M:M,C127,[1]商务传真!O:O)</f>
        <v>0</v>
      </c>
      <c r="J127" s="11">
        <f t="shared" si="1"/>
        <v>0</v>
      </c>
    </row>
    <row r="128" spans="1:10">
      <c r="A128" s="18" t="s">
        <v>37</v>
      </c>
      <c r="B128" s="6" t="s">
        <v>42</v>
      </c>
      <c r="C128" s="6" t="s">
        <v>176</v>
      </c>
      <c r="D128" s="6" t="s">
        <v>171</v>
      </c>
      <c r="E128" s="7">
        <v>41821</v>
      </c>
      <c r="F128" s="8"/>
      <c r="G128" s="9">
        <f>SUMIF([1]呼叫中心!S:S,C128,[1]呼叫中心!P:P)</f>
        <v>40</v>
      </c>
      <c r="H128" s="10">
        <f>SUMIF([1]智控眼!E:E,C128,[1]智控眼!L:L)</f>
        <v>0</v>
      </c>
      <c r="I128" s="10">
        <f>SUMIF([1]商务传真!M:M,C128,[1]商务传真!O:O)</f>
        <v>0</v>
      </c>
      <c r="J128" s="11">
        <f t="shared" si="1"/>
        <v>40</v>
      </c>
    </row>
    <row r="129" spans="1:10">
      <c r="A129" s="5" t="s">
        <v>167</v>
      </c>
      <c r="B129" s="6" t="s">
        <v>76</v>
      </c>
      <c r="C129" s="6" t="s">
        <v>177</v>
      </c>
      <c r="D129" s="6" t="s">
        <v>13</v>
      </c>
      <c r="E129" s="7">
        <v>42095</v>
      </c>
      <c r="F129" s="8"/>
      <c r="G129" s="9">
        <f>SUMIF([1]呼叫中心!S:S,C129,[1]呼叫中心!P:P)</f>
        <v>0</v>
      </c>
      <c r="H129" s="10">
        <f>SUMIF([1]智控眼!E:E,C129,[1]智控眼!L:L)</f>
        <v>0</v>
      </c>
      <c r="I129" s="10">
        <f>SUMIF([1]商务传真!M:M,C129,[1]商务传真!O:O)</f>
        <v>0</v>
      </c>
      <c r="J129" s="11">
        <f t="shared" si="1"/>
        <v>0</v>
      </c>
    </row>
    <row r="130" spans="1:10">
      <c r="A130" s="5" t="s">
        <v>167</v>
      </c>
      <c r="B130" s="6" t="s">
        <v>87</v>
      </c>
      <c r="C130" s="6" t="s">
        <v>178</v>
      </c>
      <c r="D130" s="6" t="s">
        <v>13</v>
      </c>
      <c r="E130" s="7">
        <v>42095</v>
      </c>
      <c r="F130" s="8"/>
      <c r="G130" s="9">
        <f>SUMIF([1]呼叫中心!S:S,C130,[1]呼叫中心!P:P)</f>
        <v>0</v>
      </c>
      <c r="H130" s="10">
        <f>SUMIF([1]智控眼!E:E,C130,[1]智控眼!L:L)</f>
        <v>0</v>
      </c>
      <c r="I130" s="10">
        <f>SUMIF([1]商务传真!M:M,C130,[1]商务传真!O:O)</f>
        <v>0</v>
      </c>
      <c r="J130" s="11">
        <f t="shared" si="1"/>
        <v>0</v>
      </c>
    </row>
    <row r="131" spans="1:10">
      <c r="A131" s="5" t="s">
        <v>135</v>
      </c>
      <c r="B131" s="6" t="s">
        <v>94</v>
      </c>
      <c r="C131" s="6" t="s">
        <v>179</v>
      </c>
      <c r="D131" s="6" t="s">
        <v>13</v>
      </c>
      <c r="E131" s="7">
        <v>42095</v>
      </c>
      <c r="F131" s="8"/>
      <c r="G131" s="9">
        <f>SUMIF([1]呼叫中心!S:S,C131,[1]呼叫中心!P:P)</f>
        <v>0</v>
      </c>
      <c r="H131" s="10">
        <f>SUMIF([1]智控眼!E:E,C131,[1]智控眼!L:L)</f>
        <v>0</v>
      </c>
      <c r="I131" s="10">
        <f>SUMIF([1]商务传真!M:M,C131,[1]商务传真!O:O)</f>
        <v>0</v>
      </c>
      <c r="J131" s="11">
        <f t="shared" ref="J131:J158" si="2">SUM(G131:I131)</f>
        <v>0</v>
      </c>
    </row>
    <row r="132" spans="1:10">
      <c r="A132" s="12" t="s">
        <v>135</v>
      </c>
      <c r="B132" s="6" t="s">
        <v>94</v>
      </c>
      <c r="C132" s="6" t="s">
        <v>180</v>
      </c>
      <c r="D132" s="6" t="s">
        <v>13</v>
      </c>
      <c r="E132" s="7">
        <v>42095</v>
      </c>
      <c r="F132" s="8"/>
      <c r="G132" s="9">
        <f>SUMIF([1]呼叫中心!S:S,C132,[1]呼叫中心!P:P)</f>
        <v>0</v>
      </c>
      <c r="H132" s="10">
        <f>SUMIF([1]智控眼!E:E,C132,[1]智控眼!L:L)</f>
        <v>0</v>
      </c>
      <c r="I132" s="10">
        <f>SUMIF([1]商务传真!M:M,C132,[1]商务传真!O:O)</f>
        <v>0</v>
      </c>
      <c r="J132" s="11">
        <f t="shared" si="2"/>
        <v>0</v>
      </c>
    </row>
    <row r="133" spans="1:10">
      <c r="A133" s="13" t="s">
        <v>135</v>
      </c>
      <c r="B133" s="6" t="s">
        <v>52</v>
      </c>
      <c r="C133" s="6" t="s">
        <v>181</v>
      </c>
      <c r="D133" s="6" t="s">
        <v>54</v>
      </c>
      <c r="E133" s="7">
        <v>42095</v>
      </c>
      <c r="F133" s="8"/>
      <c r="G133" s="9">
        <f>SUMIF([1]呼叫中心!S:S,C133,[1]呼叫中心!P:P)</f>
        <v>0</v>
      </c>
      <c r="H133" s="10">
        <f>SUMIF([1]智控眼!E:E,C133,[1]智控眼!L:L)</f>
        <v>0</v>
      </c>
      <c r="I133" s="10">
        <f>SUMIF([1]商务传真!M:M,C133,[1]商务传真!O:O)</f>
        <v>0</v>
      </c>
      <c r="J133" s="11">
        <f t="shared" si="2"/>
        <v>0</v>
      </c>
    </row>
    <row r="134" spans="1:10">
      <c r="A134" s="14" t="s">
        <v>37</v>
      </c>
      <c r="B134" s="6" t="s">
        <v>26</v>
      </c>
      <c r="C134" s="6" t="s">
        <v>182</v>
      </c>
      <c r="D134" s="6" t="s">
        <v>13</v>
      </c>
      <c r="E134" s="7">
        <v>42096</v>
      </c>
      <c r="F134" s="8"/>
      <c r="G134" s="9">
        <f>SUMIF([1]呼叫中心!S:S,C134,[1]呼叫中心!P:P)</f>
        <v>0</v>
      </c>
      <c r="H134" s="10">
        <f>SUMIF([1]智控眼!E:E,C134,[1]智控眼!L:L)</f>
        <v>0</v>
      </c>
      <c r="I134" s="10">
        <f>SUMIF([1]商务传真!M:M,C134,[1]商务传真!O:O)</f>
        <v>0</v>
      </c>
      <c r="J134" s="11">
        <f t="shared" si="2"/>
        <v>0</v>
      </c>
    </row>
    <row r="135" spans="1:10">
      <c r="A135" s="12" t="s">
        <v>37</v>
      </c>
      <c r="B135" s="6" t="s">
        <v>26</v>
      </c>
      <c r="C135" s="6" t="s">
        <v>183</v>
      </c>
      <c r="D135" s="6" t="s">
        <v>13</v>
      </c>
      <c r="E135" s="7">
        <v>42097</v>
      </c>
      <c r="F135" s="8"/>
      <c r="G135" s="9">
        <f>SUMIF([1]呼叫中心!S:S,C135,[1]呼叫中心!P:P)</f>
        <v>0</v>
      </c>
      <c r="H135" s="10">
        <f>SUMIF([1]智控眼!E:E,C135,[1]智控眼!L:L)</f>
        <v>0</v>
      </c>
      <c r="I135" s="10">
        <f>SUMIF([1]商务传真!M:M,C135,[1]商务传真!O:O)</f>
        <v>0</v>
      </c>
      <c r="J135" s="11">
        <f t="shared" si="2"/>
        <v>0</v>
      </c>
    </row>
    <row r="136" spans="1:10">
      <c r="A136" s="13" t="s">
        <v>135</v>
      </c>
      <c r="B136" s="6" t="s">
        <v>52</v>
      </c>
      <c r="C136" s="6" t="s">
        <v>184</v>
      </c>
      <c r="D136" s="6" t="s">
        <v>54</v>
      </c>
      <c r="E136" s="7">
        <v>42099</v>
      </c>
      <c r="F136" s="8"/>
      <c r="G136" s="9">
        <f>SUMIF([1]呼叫中心!S:S,C136,[1]呼叫中心!P:P)</f>
        <v>0</v>
      </c>
      <c r="H136" s="10">
        <f>SUMIF([1]智控眼!E:E,C136,[1]智控眼!L:L)</f>
        <v>0</v>
      </c>
      <c r="I136" s="10">
        <f>SUMIF([1]商务传真!M:M,C136,[1]商务传真!O:O)</f>
        <v>0</v>
      </c>
      <c r="J136" s="11">
        <f t="shared" si="2"/>
        <v>0</v>
      </c>
    </row>
    <row r="137" spans="1:10">
      <c r="A137" s="16" t="s">
        <v>167</v>
      </c>
      <c r="B137" s="6" t="s">
        <v>30</v>
      </c>
      <c r="C137" s="6" t="s">
        <v>185</v>
      </c>
      <c r="D137" s="6" t="s">
        <v>13</v>
      </c>
      <c r="E137" s="7">
        <v>42107</v>
      </c>
      <c r="F137" s="8"/>
      <c r="G137" s="9">
        <f>SUMIF([1]呼叫中心!S:S,C137,[1]呼叫中心!P:P)</f>
        <v>0</v>
      </c>
      <c r="H137" s="10">
        <f>SUMIF([1]智控眼!E:E,C137,[1]智控眼!L:L)</f>
        <v>0</v>
      </c>
      <c r="I137" s="10">
        <f>SUMIF([1]商务传真!M:M,C137,[1]商务传真!O:O)</f>
        <v>0</v>
      </c>
      <c r="J137" s="11">
        <f t="shared" si="2"/>
        <v>0</v>
      </c>
    </row>
    <row r="138" spans="1:10">
      <c r="A138" s="13" t="s">
        <v>135</v>
      </c>
      <c r="B138" s="6" t="s">
        <v>52</v>
      </c>
      <c r="C138" s="6" t="s">
        <v>186</v>
      </c>
      <c r="D138" s="6" t="s">
        <v>54</v>
      </c>
      <c r="E138" s="7">
        <v>42107</v>
      </c>
      <c r="F138" s="8"/>
      <c r="G138" s="9">
        <f>SUMIF([1]呼叫中心!S:S,C138,[1]呼叫中心!P:P)</f>
        <v>0</v>
      </c>
      <c r="H138" s="10">
        <f>SUMIF([1]智控眼!E:E,C138,[1]智控眼!L:L)</f>
        <v>0</v>
      </c>
      <c r="I138" s="10">
        <f>SUMIF([1]商务传真!M:M,C138,[1]商务传真!O:O)</f>
        <v>0</v>
      </c>
      <c r="J138" s="11">
        <f t="shared" si="2"/>
        <v>0</v>
      </c>
    </row>
    <row r="139" spans="1:10">
      <c r="A139" s="14" t="s">
        <v>167</v>
      </c>
      <c r="B139" s="6" t="s">
        <v>91</v>
      </c>
      <c r="C139" s="6" t="s">
        <v>187</v>
      </c>
      <c r="D139" s="6" t="s">
        <v>13</v>
      </c>
      <c r="E139" s="7">
        <v>42110</v>
      </c>
      <c r="F139" s="8"/>
      <c r="G139" s="9">
        <f>SUMIF([1]呼叫中心!S:S,C139,[1]呼叫中心!P:P)</f>
        <v>0</v>
      </c>
      <c r="H139" s="10">
        <f>SUMIF([1]智控眼!E:E,C139,[1]智控眼!L:L)</f>
        <v>0</v>
      </c>
      <c r="I139" s="10">
        <f>SUMIF([1]商务传真!M:M,C139,[1]商务传真!O:O)</f>
        <v>0</v>
      </c>
      <c r="J139" s="11">
        <f t="shared" si="2"/>
        <v>0</v>
      </c>
    </row>
    <row r="140" spans="1:10">
      <c r="A140" s="5" t="s">
        <v>167</v>
      </c>
      <c r="B140" s="6" t="s">
        <v>64</v>
      </c>
      <c r="C140" s="6" t="s">
        <v>188</v>
      </c>
      <c r="D140" s="6" t="s">
        <v>13</v>
      </c>
      <c r="E140" s="7">
        <v>42115</v>
      </c>
      <c r="F140" s="8"/>
      <c r="G140" s="9">
        <f>SUMIF([1]呼叫中心!S:S,C140,[1]呼叫中心!P:P)</f>
        <v>0</v>
      </c>
      <c r="H140" s="10">
        <f>SUMIF([1]智控眼!E:E,C140,[1]智控眼!L:L)</f>
        <v>0</v>
      </c>
      <c r="I140" s="10">
        <f>SUMIF([1]商务传真!M:M,C140,[1]商务传真!O:O)</f>
        <v>0</v>
      </c>
      <c r="J140" s="11">
        <f t="shared" si="2"/>
        <v>0</v>
      </c>
    </row>
    <row r="141" spans="1:10">
      <c r="A141" s="5" t="s">
        <v>167</v>
      </c>
      <c r="B141" s="6" t="s">
        <v>64</v>
      </c>
      <c r="C141" s="6" t="s">
        <v>189</v>
      </c>
      <c r="D141" s="6" t="s">
        <v>13</v>
      </c>
      <c r="E141" s="7">
        <v>42115</v>
      </c>
      <c r="F141" s="8"/>
      <c r="G141" s="9">
        <f>SUMIF([1]呼叫中心!S:S,C141,[1]呼叫中心!P:P)</f>
        <v>0</v>
      </c>
      <c r="H141" s="10">
        <f>SUMIF([1]智控眼!E:E,C141,[1]智控眼!L:L)</f>
        <v>0</v>
      </c>
      <c r="I141" s="10">
        <f>SUMIF([1]商务传真!M:M,C141,[1]商务传真!O:O)</f>
        <v>0</v>
      </c>
      <c r="J141" s="11">
        <f t="shared" si="2"/>
        <v>0</v>
      </c>
    </row>
    <row r="142" spans="1:10">
      <c r="A142" s="18" t="s">
        <v>135</v>
      </c>
      <c r="B142" s="19" t="s">
        <v>52</v>
      </c>
      <c r="C142" s="20" t="s">
        <v>190</v>
      </c>
      <c r="D142" s="6" t="s">
        <v>163</v>
      </c>
      <c r="E142" s="7">
        <v>42095</v>
      </c>
      <c r="F142" s="8"/>
      <c r="G142" s="9">
        <f>SUMIF([1]呼叫中心!S:S,C142,[1]呼叫中心!P:P)</f>
        <v>0</v>
      </c>
      <c r="H142" s="10">
        <f>SUMIF([1]智控眼!E:E,C142,[1]智控眼!L:L)</f>
        <v>0</v>
      </c>
      <c r="I142" s="10">
        <f>SUMIF([1]商务传真!M:M,C142,[1]商务传真!O:O)</f>
        <v>0</v>
      </c>
      <c r="J142" s="11">
        <f t="shared" si="2"/>
        <v>0</v>
      </c>
    </row>
    <row r="143" spans="1:10">
      <c r="A143" s="5" t="s">
        <v>138</v>
      </c>
      <c r="B143" s="19" t="s">
        <v>11</v>
      </c>
      <c r="C143" s="20" t="s">
        <v>191</v>
      </c>
      <c r="D143" s="6" t="s">
        <v>13</v>
      </c>
      <c r="E143" s="7">
        <v>42099</v>
      </c>
      <c r="F143" s="8"/>
      <c r="G143" s="9">
        <f>SUMIF([1]呼叫中心!S:S,C143,[1]呼叫中心!P:P)</f>
        <v>0</v>
      </c>
      <c r="H143" s="10">
        <f>SUMIF([1]智控眼!E:E,C143,[1]智控眼!L:L)</f>
        <v>0</v>
      </c>
      <c r="I143" s="10">
        <f>SUMIF([1]商务传真!M:M,C143,[1]商务传真!O:O)</f>
        <v>0</v>
      </c>
      <c r="J143" s="11">
        <f t="shared" si="2"/>
        <v>0</v>
      </c>
    </row>
    <row r="144" spans="1:10">
      <c r="A144" s="5" t="s">
        <v>138</v>
      </c>
      <c r="B144" s="19" t="s">
        <v>68</v>
      </c>
      <c r="C144" s="20" t="s">
        <v>192</v>
      </c>
      <c r="D144" s="6" t="s">
        <v>13</v>
      </c>
      <c r="E144" s="7">
        <v>42125</v>
      </c>
      <c r="F144" s="8"/>
      <c r="G144" s="9">
        <f>SUMIF([1]呼叫中心!S:S,C144,[1]呼叫中心!P:P)</f>
        <v>0</v>
      </c>
      <c r="H144" s="10">
        <f>SUMIF([1]智控眼!E:E,C144,[1]智控眼!L:L)</f>
        <v>0</v>
      </c>
      <c r="I144" s="10">
        <f>SUMIF([1]商务传真!M:M,C144,[1]商务传真!O:O)</f>
        <v>0</v>
      </c>
      <c r="J144" s="11">
        <f t="shared" si="2"/>
        <v>0</v>
      </c>
    </row>
    <row r="145" spans="1:10">
      <c r="A145" s="12" t="s">
        <v>138</v>
      </c>
      <c r="B145" s="19" t="s">
        <v>68</v>
      </c>
      <c r="C145" s="20" t="s">
        <v>193</v>
      </c>
      <c r="D145" s="6" t="s">
        <v>13</v>
      </c>
      <c r="E145" s="7">
        <v>42125</v>
      </c>
      <c r="F145" s="8"/>
      <c r="G145" s="9">
        <f>SUMIF([1]呼叫中心!S:S,C145,[1]呼叫中心!P:P)</f>
        <v>0</v>
      </c>
      <c r="H145" s="10">
        <f>SUMIF([1]智控眼!E:E,C145,[1]智控眼!L:L)</f>
        <v>0</v>
      </c>
      <c r="I145" s="10">
        <f>SUMIF([1]商务传真!M:M,C145,[1]商务传真!O:O)</f>
        <v>0</v>
      </c>
      <c r="J145" s="11">
        <f t="shared" si="2"/>
        <v>0</v>
      </c>
    </row>
    <row r="146" spans="1:10">
      <c r="A146" s="15" t="s">
        <v>37</v>
      </c>
      <c r="B146" s="19" t="s">
        <v>82</v>
      </c>
      <c r="C146" s="20" t="s">
        <v>194</v>
      </c>
      <c r="D146" s="6" t="s">
        <v>106</v>
      </c>
      <c r="E146" s="7">
        <v>42125</v>
      </c>
      <c r="F146" s="8"/>
      <c r="G146" s="9">
        <f>SUMIF([1]呼叫中心!S:S,C146,[1]呼叫中心!P:P)</f>
        <v>0</v>
      </c>
      <c r="H146" s="10">
        <f>SUMIF([1]智控眼!E:E,C146,[1]智控眼!L:L)</f>
        <v>0</v>
      </c>
      <c r="I146" s="10">
        <f>SUMIF([1]商务传真!M:M,C146,[1]商务传真!O:O)</f>
        <v>0</v>
      </c>
      <c r="J146" s="11">
        <f t="shared" si="2"/>
        <v>0</v>
      </c>
    </row>
    <row r="147" spans="1:10">
      <c r="A147" s="14" t="s">
        <v>135</v>
      </c>
      <c r="B147" s="19" t="s">
        <v>94</v>
      </c>
      <c r="C147" s="20" t="s">
        <v>195</v>
      </c>
      <c r="D147" s="6" t="s">
        <v>13</v>
      </c>
      <c r="E147" s="7">
        <v>42125</v>
      </c>
      <c r="F147" s="8"/>
      <c r="G147" s="9">
        <f>SUMIF([1]呼叫中心!S:S,C147,[1]呼叫中心!P:P)</f>
        <v>0</v>
      </c>
      <c r="H147" s="10">
        <f>SUMIF([1]智控眼!E:E,C147,[1]智控眼!L:L)</f>
        <v>0</v>
      </c>
      <c r="I147" s="10">
        <f>SUMIF([1]商务传真!M:M,C147,[1]商务传真!O:O)</f>
        <v>0</v>
      </c>
      <c r="J147" s="11">
        <f t="shared" si="2"/>
        <v>0</v>
      </c>
    </row>
    <row r="148" spans="1:10">
      <c r="A148" s="5" t="s">
        <v>135</v>
      </c>
      <c r="B148" s="19" t="s">
        <v>47</v>
      </c>
      <c r="C148" s="20" t="s">
        <v>196</v>
      </c>
      <c r="D148" s="6" t="s">
        <v>13</v>
      </c>
      <c r="E148" s="7">
        <v>42129</v>
      </c>
      <c r="F148" s="8"/>
      <c r="G148" s="9">
        <f>SUMIF([1]呼叫中心!S:S,C148,[1]呼叫中心!P:P)</f>
        <v>0</v>
      </c>
      <c r="H148" s="10">
        <f>SUMIF([1]智控眼!E:E,C148,[1]智控眼!L:L)</f>
        <v>0</v>
      </c>
      <c r="I148" s="10">
        <f>SUMIF([1]商务传真!M:M,C148,[1]商务传真!O:O)</f>
        <v>0</v>
      </c>
      <c r="J148" s="11">
        <f t="shared" si="2"/>
        <v>0</v>
      </c>
    </row>
    <row r="149" spans="1:10">
      <c r="A149" s="5" t="s">
        <v>135</v>
      </c>
      <c r="B149" s="19" t="s">
        <v>47</v>
      </c>
      <c r="C149" s="20" t="s">
        <v>197</v>
      </c>
      <c r="D149" s="6" t="s">
        <v>13</v>
      </c>
      <c r="E149" s="7">
        <v>42129</v>
      </c>
      <c r="F149" s="8"/>
      <c r="G149" s="9">
        <f>SUMIF([1]呼叫中心!S:S,C149,[1]呼叫中心!P:P)</f>
        <v>0</v>
      </c>
      <c r="H149" s="10">
        <f>SUMIF([1]智控眼!E:E,C149,[1]智控眼!L:L)</f>
        <v>0</v>
      </c>
      <c r="I149" s="10">
        <f>SUMIF([1]商务传真!M:M,C149,[1]商务传真!O:O)</f>
        <v>0</v>
      </c>
      <c r="J149" s="11">
        <f t="shared" si="2"/>
        <v>0</v>
      </c>
    </row>
    <row r="150" spans="1:10">
      <c r="A150" s="18" t="s">
        <v>135</v>
      </c>
      <c r="B150" s="19" t="s">
        <v>47</v>
      </c>
      <c r="C150" s="20" t="s">
        <v>198</v>
      </c>
      <c r="D150" s="6" t="s">
        <v>163</v>
      </c>
      <c r="E150" s="7">
        <v>42144</v>
      </c>
      <c r="F150" s="8"/>
      <c r="G150" s="9">
        <f>SUMIF([1]呼叫中心!S:S,C150,[1]呼叫中心!P:P)</f>
        <v>0</v>
      </c>
      <c r="H150" s="10">
        <f>SUMIF([1]智控眼!E:E,C150,[1]智控眼!L:L)</f>
        <v>0</v>
      </c>
      <c r="I150" s="10">
        <f>SUMIF([1]商务传真!M:M,C150,[1]商务传真!O:O)</f>
        <v>0</v>
      </c>
      <c r="J150" s="11">
        <f t="shared" si="2"/>
        <v>0</v>
      </c>
    </row>
    <row r="151" spans="1:10">
      <c r="A151" s="12" t="s">
        <v>135</v>
      </c>
      <c r="B151" s="19" t="s">
        <v>47</v>
      </c>
      <c r="C151" s="20" t="s">
        <v>199</v>
      </c>
      <c r="D151" s="6" t="s">
        <v>13</v>
      </c>
      <c r="E151" s="7">
        <v>42149</v>
      </c>
      <c r="F151" s="8"/>
      <c r="G151" s="9">
        <f>SUMIF([1]呼叫中心!S:S,C151,[1]呼叫中心!P:P)</f>
        <v>0</v>
      </c>
      <c r="H151" s="10">
        <f>SUMIF([1]智控眼!E:E,C151,[1]智控眼!L:L)</f>
        <v>0</v>
      </c>
      <c r="I151" s="10">
        <f>SUMIF([1]商务传真!M:M,C151,[1]商务传真!O:O)</f>
        <v>0</v>
      </c>
      <c r="J151" s="11">
        <f t="shared" si="2"/>
        <v>0</v>
      </c>
    </row>
    <row r="152" spans="1:10">
      <c r="A152" s="13" t="s">
        <v>135</v>
      </c>
      <c r="B152" s="19" t="s">
        <v>52</v>
      </c>
      <c r="C152" s="20" t="s">
        <v>200</v>
      </c>
      <c r="D152" s="6" t="s">
        <v>54</v>
      </c>
      <c r="E152" s="7">
        <v>42125</v>
      </c>
      <c r="F152" s="8"/>
      <c r="G152" s="9">
        <f>SUMIF([1]呼叫中心!S:S,C152,[1]呼叫中心!P:P)</f>
        <v>0</v>
      </c>
      <c r="H152" s="10">
        <f>SUMIF([1]智控眼!E:E,C152,[1]智控眼!L:L)</f>
        <v>0</v>
      </c>
      <c r="I152" s="10">
        <f>SUMIF([1]商务传真!M:M,C152,[1]商务传真!O:O)</f>
        <v>0</v>
      </c>
      <c r="J152" s="11">
        <f t="shared" si="2"/>
        <v>0</v>
      </c>
    </row>
    <row r="153" spans="1:10">
      <c r="A153" s="17" t="s">
        <v>161</v>
      </c>
      <c r="B153" s="19" t="s">
        <v>104</v>
      </c>
      <c r="C153" s="20" t="s">
        <v>201</v>
      </c>
      <c r="D153" s="6" t="s">
        <v>163</v>
      </c>
      <c r="E153" s="7">
        <v>42125</v>
      </c>
      <c r="F153" s="8"/>
      <c r="G153" s="9">
        <f>SUMIF([1]呼叫中心!S:S,C153,[1]呼叫中心!P:P)</f>
        <v>0</v>
      </c>
      <c r="H153" s="10">
        <f>SUMIF([1]智控眼!E:E,C153,[1]智控眼!L:L)</f>
        <v>0</v>
      </c>
      <c r="I153" s="10">
        <f>SUMIF([1]商务传真!M:M,C153,[1]商务传真!O:O)</f>
        <v>0</v>
      </c>
      <c r="J153" s="11">
        <f t="shared" si="2"/>
        <v>0</v>
      </c>
    </row>
    <row r="154" spans="1:10">
      <c r="A154" s="5" t="s">
        <v>161</v>
      </c>
      <c r="B154" s="19" t="s">
        <v>104</v>
      </c>
      <c r="C154" s="20" t="s">
        <v>202</v>
      </c>
      <c r="D154" s="6" t="s">
        <v>13</v>
      </c>
      <c r="E154" s="7">
        <v>42144</v>
      </c>
      <c r="F154" s="8"/>
      <c r="G154" s="9">
        <f>SUMIF([1]呼叫中心!S:S,C154,[1]呼叫中心!P:P)</f>
        <v>0</v>
      </c>
      <c r="H154" s="10">
        <f>SUMIF([1]智控眼!E:E,C154,[1]智控眼!L:L)</f>
        <v>0</v>
      </c>
      <c r="I154" s="10">
        <f>SUMIF([1]商务传真!M:M,C154,[1]商务传真!O:O)</f>
        <v>0</v>
      </c>
      <c r="J154" s="11">
        <f t="shared" si="2"/>
        <v>0</v>
      </c>
    </row>
    <row r="155" spans="1:10">
      <c r="A155" s="5" t="s">
        <v>161</v>
      </c>
      <c r="B155" s="19" t="s">
        <v>16</v>
      </c>
      <c r="C155" s="20" t="s">
        <v>203</v>
      </c>
      <c r="D155" s="6" t="s">
        <v>13</v>
      </c>
      <c r="E155" s="7">
        <v>42146</v>
      </c>
      <c r="F155" s="8"/>
      <c r="G155" s="9">
        <f>SUMIF([1]呼叫中心!S:S,C155,[1]呼叫中心!P:P)</f>
        <v>0</v>
      </c>
      <c r="H155" s="10">
        <f>SUMIF([1]智控眼!E:E,C155,[1]智控眼!L:L)</f>
        <v>0</v>
      </c>
      <c r="I155" s="10">
        <f>SUMIF([1]商务传真!M:M,C155,[1]商务传真!O:O)</f>
        <v>0</v>
      </c>
      <c r="J155" s="11">
        <f t="shared" si="2"/>
        <v>0</v>
      </c>
    </row>
    <row r="156" spans="1:10">
      <c r="A156" s="5" t="s">
        <v>138</v>
      </c>
      <c r="B156" s="5" t="s">
        <v>204</v>
      </c>
      <c r="C156" s="5" t="s">
        <v>205</v>
      </c>
      <c r="D156" s="5" t="s">
        <v>13</v>
      </c>
      <c r="E156" s="21">
        <v>42125</v>
      </c>
      <c r="F156" s="8"/>
      <c r="G156" s="9">
        <f>SUMIF([1]呼叫中心!S:S,C156,[1]呼叫中心!P:P)</f>
        <v>0</v>
      </c>
      <c r="H156" s="10">
        <f>SUMIF([1]智控眼!E:E,C156,[1]智控眼!L:L)</f>
        <v>0</v>
      </c>
      <c r="I156" s="10">
        <f>SUMIF([1]商务传真!M:M,C156,[1]商务传真!O:O)</f>
        <v>0</v>
      </c>
      <c r="J156" s="11">
        <f t="shared" si="2"/>
        <v>0</v>
      </c>
    </row>
    <row r="157" spans="1:10">
      <c r="A157" s="5" t="s">
        <v>10</v>
      </c>
      <c r="B157" s="5" t="s">
        <v>204</v>
      </c>
      <c r="C157" s="5" t="s">
        <v>206</v>
      </c>
      <c r="D157" s="5" t="s">
        <v>13</v>
      </c>
      <c r="E157" s="21">
        <v>42125</v>
      </c>
      <c r="F157" s="8"/>
      <c r="G157" s="9">
        <f>SUMIF([1]呼叫中心!S:S,C157,[1]呼叫中心!P:P)</f>
        <v>0</v>
      </c>
      <c r="H157" s="10">
        <f>SUMIF([1]智控眼!E:E,C157,[1]智控眼!L:L)</f>
        <v>0</v>
      </c>
      <c r="I157" s="10">
        <f>SUMIF([1]商务传真!M:M,C157,[1]商务传真!O:O)</f>
        <v>0</v>
      </c>
      <c r="J157" s="11">
        <f t="shared" si="2"/>
        <v>0</v>
      </c>
    </row>
    <row r="158" spans="1:10">
      <c r="A158" s="5" t="s">
        <v>161</v>
      </c>
      <c r="B158" s="5" t="s">
        <v>207</v>
      </c>
      <c r="C158" s="5" t="s">
        <v>208</v>
      </c>
      <c r="D158" s="5" t="s">
        <v>13</v>
      </c>
      <c r="E158" s="21">
        <v>42125</v>
      </c>
      <c r="F158" s="9"/>
      <c r="G158" s="9">
        <f>SUMIF([1]呼叫中心!S:S,C158,[1]呼叫中心!P:P)</f>
        <v>0</v>
      </c>
      <c r="H158" s="10">
        <f>SUMIF([1]智控眼!E:E,C158,[1]智控眼!L:L)</f>
        <v>0</v>
      </c>
      <c r="I158" s="10">
        <f>SUMIF([1]商务传真!M:M,C158,[1]商务传真!O:O)</f>
        <v>0</v>
      </c>
      <c r="J158" s="11">
        <f t="shared" si="2"/>
        <v>0</v>
      </c>
    </row>
    <row r="159" spans="1:10">
      <c r="B159" s="29" t="s">
        <v>209</v>
      </c>
      <c r="C159" s="30"/>
      <c r="D159" s="23"/>
      <c r="E159" s="24"/>
      <c r="F159" s="25"/>
      <c r="G159" s="9">
        <f>SUM(G2:G158)</f>
        <v>279.43600000000004</v>
      </c>
      <c r="H159" s="9">
        <f t="shared" ref="H159:J159" si="3">SUM(H2:H158)</f>
        <v>-73.2</v>
      </c>
      <c r="I159" s="9">
        <f t="shared" si="3"/>
        <v>0</v>
      </c>
      <c r="J159" s="9">
        <f t="shared" si="3"/>
        <v>206.23599999999999</v>
      </c>
    </row>
  </sheetData>
  <mergeCells count="1">
    <mergeCell ref="B159:C159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新业务提成汇总表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2015-10-15T08:29:15Z</dcterms:modified>
</cp:coreProperties>
</file>