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集客完成率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12" i="2" l="1"/>
  <c r="I12" i="2"/>
  <c r="F12" i="2"/>
  <c r="E12" i="2"/>
  <c r="P11" i="2"/>
  <c r="M11" i="2"/>
  <c r="H11" i="2"/>
  <c r="G11" i="2"/>
  <c r="P10" i="2"/>
  <c r="M10" i="2"/>
  <c r="G10" i="2" s="1"/>
  <c r="H10" i="2"/>
  <c r="P9" i="2"/>
  <c r="M9" i="2"/>
  <c r="G9" i="2" s="1"/>
  <c r="H9" i="2"/>
  <c r="P8" i="2"/>
  <c r="M8" i="2"/>
  <c r="G8" i="2" s="1"/>
  <c r="H8" i="2"/>
  <c r="P7" i="2"/>
  <c r="M7" i="2"/>
  <c r="G7" i="2" s="1"/>
  <c r="H7" i="2"/>
  <c r="P6" i="2"/>
  <c r="M6" i="2"/>
  <c r="G6" i="2" s="1"/>
  <c r="H6" i="2"/>
  <c r="P5" i="2"/>
  <c r="M5" i="2"/>
  <c r="G5" i="2" s="1"/>
  <c r="H5" i="2"/>
  <c r="P4" i="2"/>
  <c r="M4" i="2"/>
  <c r="H4" i="2"/>
  <c r="G4" i="2"/>
  <c r="O4" i="2" s="1"/>
  <c r="P3" i="2"/>
  <c r="H3" i="2"/>
  <c r="G3" i="2"/>
  <c r="P2" i="2"/>
  <c r="H2" i="2"/>
  <c r="G2" i="2"/>
  <c r="P1" i="2"/>
  <c r="O3" i="2" l="1"/>
  <c r="K6" i="2"/>
  <c r="K4" i="2"/>
  <c r="K11" i="2"/>
  <c r="H12" i="2"/>
  <c r="K8" i="2"/>
  <c r="O2" i="2"/>
  <c r="K3" i="2"/>
  <c r="K10" i="2"/>
  <c r="K9" i="2"/>
  <c r="K5" i="2"/>
  <c r="Y5" i="2" s="1"/>
  <c r="K7" i="2"/>
  <c r="Y7" i="2" s="1"/>
  <c r="G12" i="2"/>
  <c r="Y6" i="2"/>
  <c r="Y8" i="2"/>
  <c r="K2" i="2"/>
  <c r="K12" i="2" l="1"/>
</calcChain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业务提成的宽带提成要乘以指标得分，在直销计算表里已经乘以这个得分了</t>
        </r>
      </text>
    </comment>
  </commentList>
</comments>
</file>

<file path=xl/sharedStrings.xml><?xml version="1.0" encoding="utf-8"?>
<sst xmlns="http://schemas.openxmlformats.org/spreadsheetml/2006/main" count="52" uniqueCount="43">
  <si>
    <t>片区</t>
    <phoneticPr fontId="6" type="noConversion"/>
  </si>
  <si>
    <t>所属组</t>
    <phoneticPr fontId="3" type="noConversion"/>
  </si>
  <si>
    <t>集客经理</t>
    <phoneticPr fontId="6" type="noConversion"/>
  </si>
  <si>
    <t>入职时间</t>
    <phoneticPr fontId="3" type="noConversion"/>
  </si>
  <si>
    <t>底薪</t>
    <phoneticPr fontId="6" type="noConversion"/>
  </si>
  <si>
    <t>住房补贴</t>
    <phoneticPr fontId="3" type="noConversion"/>
  </si>
  <si>
    <t>绩效工资</t>
    <phoneticPr fontId="6" type="noConversion"/>
  </si>
  <si>
    <t>业务提成</t>
    <phoneticPr fontId="6" type="noConversion"/>
  </si>
  <si>
    <t>单项考核</t>
    <phoneticPr fontId="3" type="noConversion"/>
  </si>
  <si>
    <t>增补</t>
    <phoneticPr fontId="3" type="noConversion"/>
  </si>
  <si>
    <t>工资</t>
    <phoneticPr fontId="6" type="noConversion"/>
  </si>
  <si>
    <t>指标完成率得分</t>
    <phoneticPr fontId="3" type="noConversion"/>
  </si>
  <si>
    <t>绩效工资</t>
    <phoneticPr fontId="3" type="noConversion"/>
  </si>
  <si>
    <t>城区</t>
    <phoneticPr fontId="6" type="noConversion"/>
  </si>
  <si>
    <t>集客经理</t>
    <phoneticPr fontId="3" type="noConversion"/>
  </si>
  <si>
    <t>黄义凯</t>
    <phoneticPr fontId="6" type="noConversion"/>
  </si>
  <si>
    <t>裴沛</t>
  </si>
  <si>
    <t>北区</t>
    <phoneticPr fontId="6" type="noConversion"/>
  </si>
  <si>
    <t>北区专员</t>
    <phoneticPr fontId="3" type="noConversion"/>
  </si>
  <si>
    <t>吴四一</t>
    <phoneticPr fontId="6" type="noConversion"/>
  </si>
  <si>
    <t>B</t>
    <phoneticPr fontId="6" type="noConversion"/>
  </si>
  <si>
    <t>南区</t>
    <phoneticPr fontId="6" type="noConversion"/>
  </si>
  <si>
    <t>长安区</t>
    <phoneticPr fontId="6" type="noConversion"/>
  </si>
  <si>
    <t>陈志鹏</t>
  </si>
  <si>
    <t>B</t>
    <phoneticPr fontId="6" type="noConversion"/>
  </si>
  <si>
    <t>东区</t>
    <phoneticPr fontId="6" type="noConversion"/>
  </si>
  <si>
    <t>清溪区</t>
    <phoneticPr fontId="6" type="noConversion"/>
  </si>
  <si>
    <t>韩相力</t>
  </si>
  <si>
    <t>城区</t>
    <phoneticPr fontId="6" type="noConversion"/>
  </si>
  <si>
    <t>东城区</t>
    <phoneticPr fontId="6" type="noConversion"/>
  </si>
  <si>
    <t>方华东</t>
  </si>
  <si>
    <t>中区</t>
    <phoneticPr fontId="6" type="noConversion"/>
  </si>
  <si>
    <t>大朗区</t>
    <phoneticPr fontId="6" type="noConversion"/>
  </si>
  <si>
    <t>欧阳德青</t>
    <phoneticPr fontId="3" type="noConversion"/>
  </si>
  <si>
    <t>A</t>
  </si>
  <si>
    <t>南区</t>
    <phoneticPr fontId="6" type="noConversion"/>
  </si>
  <si>
    <t>虎门区</t>
    <phoneticPr fontId="6" type="noConversion"/>
  </si>
  <si>
    <t>张远庭</t>
    <phoneticPr fontId="6" type="noConversion"/>
  </si>
  <si>
    <t>C</t>
    <phoneticPr fontId="6" type="noConversion"/>
  </si>
  <si>
    <t>集客专员</t>
    <phoneticPr fontId="3" type="noConversion"/>
  </si>
  <si>
    <t>王立斌</t>
  </si>
  <si>
    <t>王翔</t>
  </si>
  <si>
    <t>汇总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</si>
</sst>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.0_);[Red]\(0.0\)"/>
    <numFmt numFmtId="178" formatCode="0.00_ "/>
    <numFmt numFmtId="179" formatCode="0.00_);\(0.00\)"/>
    <numFmt numFmtId="180" formatCode="0_ "/>
  </numFmts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indexed="18"/>
      <name val="SimSu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indexed="18"/>
      <name val="SimSun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4" fillId="0" borderId="0"/>
    <xf numFmtId="0" fontId="8" fillId="0" borderId="0"/>
  </cellStyleXfs>
  <cellXfs count="27">
    <xf numFmtId="0" fontId="0" fillId="0" borderId="0" xfId="0"/>
    <xf numFmtId="10" fontId="1" fillId="0" borderId="0" xfId="1" applyNumberFormat="1">
      <alignment vertical="center"/>
    </xf>
    <xf numFmtId="0" fontId="1" fillId="0" borderId="0" xfId="1">
      <alignment vertical="center"/>
    </xf>
    <xf numFmtId="0" fontId="5" fillId="2" borderId="1" xfId="2" applyFont="1" applyFill="1" applyBorder="1" applyAlignment="1" applyProtection="1">
      <alignment horizontal="center" vertical="center"/>
      <protection locked="0"/>
    </xf>
    <xf numFmtId="176" fontId="5" fillId="3" borderId="1" xfId="2" applyNumberFormat="1" applyFont="1" applyFill="1" applyBorder="1" applyAlignment="1" applyProtection="1">
      <alignment horizontal="center" vertical="center"/>
      <protection locked="0"/>
    </xf>
    <xf numFmtId="0" fontId="5" fillId="3" borderId="1" xfId="2" applyFont="1" applyFill="1" applyBorder="1" applyAlignment="1" applyProtection="1">
      <alignment horizontal="center" vertical="center"/>
      <protection locked="0"/>
    </xf>
    <xf numFmtId="177" fontId="5" fillId="3" borderId="1" xfId="2" applyNumberFormat="1" applyFont="1" applyFill="1" applyBorder="1" applyAlignment="1" applyProtection="1">
      <alignment horizontal="center" vertical="center"/>
      <protection locked="0"/>
    </xf>
    <xf numFmtId="178" fontId="5" fillId="3" borderId="1" xfId="2" applyNumberFormat="1" applyFont="1" applyFill="1" applyBorder="1" applyAlignment="1" applyProtection="1">
      <alignment horizontal="center" vertical="center"/>
      <protection locked="0"/>
    </xf>
    <xf numFmtId="10" fontId="5" fillId="3" borderId="2" xfId="2" applyNumberFormat="1" applyFont="1" applyFill="1" applyBorder="1" applyAlignment="1" applyProtection="1">
      <alignment horizontal="center" vertical="center"/>
      <protection locked="0"/>
    </xf>
    <xf numFmtId="0" fontId="5" fillId="3" borderId="2" xfId="2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 vertical="center"/>
    </xf>
    <xf numFmtId="177" fontId="1" fillId="0" borderId="1" xfId="1" applyNumberFormat="1" applyBorder="1" applyAlignment="1">
      <alignment horizontal="center" vertical="center"/>
    </xf>
    <xf numFmtId="178" fontId="1" fillId="0" borderId="1" xfId="1" applyNumberFormat="1" applyBorder="1" applyAlignment="1">
      <alignment horizontal="center" vertical="center"/>
    </xf>
    <xf numFmtId="10" fontId="1" fillId="0" borderId="0" xfId="1" applyNumberFormat="1" applyFill="1" applyBorder="1" applyAlignment="1">
      <alignment horizontal="center" vertical="center"/>
    </xf>
    <xf numFmtId="178" fontId="1" fillId="0" borderId="0" xfId="1" applyNumberFormat="1">
      <alignment vertical="center"/>
    </xf>
    <xf numFmtId="14" fontId="7" fillId="0" borderId="1" xfId="1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9" fontId="1" fillId="0" borderId="0" xfId="1" applyNumberFormat="1" applyBorder="1" applyAlignment="1">
      <alignment horizontal="center" vertical="center"/>
    </xf>
    <xf numFmtId="180" fontId="1" fillId="0" borderId="1" xfId="1" applyNumberFormat="1" applyBorder="1" applyAlignment="1">
      <alignment horizontal="center" vertical="center"/>
    </xf>
    <xf numFmtId="10" fontId="1" fillId="4" borderId="0" xfId="1" applyNumberFormat="1" applyFill="1" applyAlignment="1">
      <alignment horizontal="center" vertical="center"/>
    </xf>
    <xf numFmtId="0" fontId="5" fillId="2" borderId="1" xfId="3" applyFont="1" applyFill="1" applyBorder="1" applyAlignment="1" applyProtection="1">
      <alignment horizontal="center" vertical="center"/>
      <protection locked="0"/>
    </xf>
    <xf numFmtId="179" fontId="1" fillId="0" borderId="0" xfId="1" applyNumberFormat="1">
      <alignment vertical="center"/>
    </xf>
    <xf numFmtId="0" fontId="9" fillId="2" borderId="1" xfId="2" applyFont="1" applyFill="1" applyBorder="1" applyAlignment="1" applyProtection="1">
      <alignment horizontal="center" vertical="center"/>
      <protection locked="0"/>
    </xf>
    <xf numFmtId="0" fontId="5" fillId="2" borderId="0" xfId="3" applyFont="1" applyFill="1" applyBorder="1" applyAlignment="1" applyProtection="1">
      <alignment horizontal="center" vertical="center"/>
      <protection locked="0"/>
    </xf>
    <xf numFmtId="176" fontId="9" fillId="0" borderId="1" xfId="2" applyNumberFormat="1" applyFont="1" applyFill="1" applyBorder="1" applyAlignment="1" applyProtection="1">
      <alignment horizontal="center" vertical="center" shrinkToFit="1"/>
      <protection locked="0"/>
    </xf>
    <xf numFmtId="176" fontId="1" fillId="0" borderId="0" xfId="1" applyNumberFormat="1">
      <alignment vertical="center"/>
    </xf>
    <xf numFmtId="177" fontId="1" fillId="0" borderId="0" xfId="1" applyNumberFormat="1">
      <alignment vertical="center"/>
    </xf>
  </cellXfs>
  <cellStyles count="4">
    <cellStyle name="常规" xfId="0" builtinId="0"/>
    <cellStyle name="常规 10" xfId="2"/>
    <cellStyle name="常规 2" xfId="1"/>
    <cellStyle name="常规 2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houding\201506\&#31227;&#21160;&#39033;&#30446;\test\&#30452;&#38144;&#24037;&#36164;-2015&#24180;7&#26376;&#65288;&#30452;&#38144;&#12289;&#38598;&#23458;&#12289;&#19968;&#20307;&#21270;&#12289;&#38144;&#35013;&#32500;&#65289;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"/>
      <sheetName val="底薪计算"/>
      <sheetName val="提成计算"/>
      <sheetName val="工资(直销)"/>
      <sheetName val="给莉姐工资表"/>
      <sheetName val="自营提成"/>
      <sheetName val="装维提成"/>
      <sheetName val="装维一体装机指标"/>
      <sheetName val="装维一体化得分"/>
      <sheetName val="不结算宽带明细"/>
      <sheetName val="AD新装、续费表"/>
      <sheetName val="各直销人员对应网格得分"/>
      <sheetName val="直销续费率明细"/>
      <sheetName val="自营续费率"/>
      <sheetName val="集客完成率"/>
      <sheetName val="6月固话、TD"/>
      <sheetName val="直销两年、自营一年"/>
      <sheetName val="集团客户总表"/>
      <sheetName val="集团客户"/>
      <sheetName val="移动酬金"/>
      <sheetName val="电路互联网"/>
      <sheetName val="新业务提成汇总表"/>
      <sheetName val="呼叫中心"/>
      <sheetName val="智控眼"/>
      <sheetName val="商务传真"/>
      <sheetName val="预付费卡"/>
      <sheetName val="5月份考核差额部分"/>
      <sheetName val="集团客户考核"/>
      <sheetName val="4-5月集团客户明细"/>
      <sheetName val="发展人链接"/>
    </sheetNames>
    <sheetDataSet>
      <sheetData sheetId="0"/>
      <sheetData sheetId="1">
        <row r="1">
          <cell r="D1" t="str">
            <v>直销人员</v>
          </cell>
          <cell r="E1">
            <v>42169</v>
          </cell>
          <cell r="F1" t="str">
            <v>到职日</v>
          </cell>
          <cell r="G1" t="str">
            <v>所属网格</v>
          </cell>
          <cell r="H1" t="str">
            <v>到职实际月数</v>
          </cell>
          <cell r="I1" t="str">
            <v>到职计算月数</v>
          </cell>
          <cell r="J1" t="str">
            <v>到职计算实际月数</v>
          </cell>
          <cell r="K1" t="str">
            <v>职务暂停日</v>
          </cell>
        </row>
        <row r="2">
          <cell r="E2" t="str">
            <v>备注</v>
          </cell>
          <cell r="F2" t="str">
            <v>(年/月/日)</v>
          </cell>
          <cell r="K2" t="str">
            <v>(年/月/日)</v>
          </cell>
        </row>
        <row r="3">
          <cell r="D3" t="str">
            <v>覃绪炽</v>
          </cell>
          <cell r="E3" t="str">
            <v>直销</v>
          </cell>
          <cell r="F3">
            <v>41760</v>
          </cell>
          <cell r="G3" t="str">
            <v>增步区</v>
          </cell>
          <cell r="H3">
            <v>13</v>
          </cell>
          <cell r="I3" t="str">
            <v>Y</v>
          </cell>
          <cell r="J3" t="str">
            <v>Y</v>
          </cell>
        </row>
        <row r="4">
          <cell r="D4" t="str">
            <v>邓轩腾</v>
          </cell>
          <cell r="E4" t="str">
            <v>直销</v>
          </cell>
          <cell r="F4">
            <v>40331</v>
          </cell>
          <cell r="G4" t="str">
            <v>旺富区</v>
          </cell>
          <cell r="H4">
            <v>60</v>
          </cell>
          <cell r="I4" t="str">
            <v>Y</v>
          </cell>
          <cell r="J4" t="str">
            <v>Y</v>
          </cell>
        </row>
        <row r="5">
          <cell r="D5" t="str">
            <v>邓轩物</v>
          </cell>
          <cell r="E5" t="str">
            <v>直销</v>
          </cell>
          <cell r="F5">
            <v>40627</v>
          </cell>
          <cell r="G5" t="str">
            <v>旺富区</v>
          </cell>
          <cell r="H5">
            <v>51</v>
          </cell>
          <cell r="I5" t="str">
            <v>Y</v>
          </cell>
          <cell r="J5" t="str">
            <v>Y</v>
          </cell>
        </row>
        <row r="6">
          <cell r="D6" t="str">
            <v>符关卓</v>
          </cell>
          <cell r="E6" t="str">
            <v>直销</v>
          </cell>
          <cell r="F6">
            <v>41829</v>
          </cell>
          <cell r="G6" t="str">
            <v>旺富区</v>
          </cell>
          <cell r="H6">
            <v>11</v>
          </cell>
          <cell r="I6" t="str">
            <v>Y</v>
          </cell>
          <cell r="J6" t="str">
            <v>Y</v>
          </cell>
        </row>
        <row r="7">
          <cell r="D7" t="str">
            <v>刘运超</v>
          </cell>
          <cell r="E7" t="str">
            <v>直销</v>
          </cell>
          <cell r="F7">
            <v>39995</v>
          </cell>
          <cell r="G7" t="str">
            <v>杨蔡区</v>
          </cell>
          <cell r="H7">
            <v>71</v>
          </cell>
          <cell r="I7" t="str">
            <v>Y</v>
          </cell>
          <cell r="J7" t="str">
            <v>Y</v>
          </cell>
        </row>
        <row r="8">
          <cell r="D8" t="str">
            <v>全守平</v>
          </cell>
          <cell r="E8" t="str">
            <v>直销</v>
          </cell>
          <cell r="F8">
            <v>41334</v>
          </cell>
          <cell r="G8" t="str">
            <v>杨蔡区</v>
          </cell>
          <cell r="H8">
            <v>27</v>
          </cell>
          <cell r="I8" t="str">
            <v>Y</v>
          </cell>
          <cell r="J8" t="str">
            <v>Y</v>
          </cell>
        </row>
        <row r="9">
          <cell r="D9" t="str">
            <v>唐石荣</v>
          </cell>
          <cell r="E9" t="str">
            <v>直销</v>
          </cell>
          <cell r="F9">
            <v>41731</v>
          </cell>
          <cell r="G9" t="str">
            <v>洋犀区</v>
          </cell>
          <cell r="H9">
            <v>14</v>
          </cell>
          <cell r="I9" t="str">
            <v>Y</v>
          </cell>
          <cell r="J9" t="str">
            <v>Y</v>
          </cell>
        </row>
        <row r="10">
          <cell r="D10" t="str">
            <v>李永林</v>
          </cell>
          <cell r="E10" t="str">
            <v>直销</v>
          </cell>
          <cell r="F10">
            <v>42064</v>
          </cell>
          <cell r="G10" t="str">
            <v>增步区</v>
          </cell>
          <cell r="H10">
            <v>3</v>
          </cell>
          <cell r="I10" t="str">
            <v>Y</v>
          </cell>
          <cell r="J10" t="str">
            <v>Y</v>
          </cell>
        </row>
        <row r="11">
          <cell r="D11" t="str">
            <v>伍宜勇</v>
          </cell>
          <cell r="E11" t="str">
            <v>直销</v>
          </cell>
          <cell r="F11">
            <v>41226</v>
          </cell>
          <cell r="G11" t="str">
            <v>光润区</v>
          </cell>
          <cell r="H11">
            <v>31</v>
          </cell>
          <cell r="I11" t="str">
            <v>Y</v>
          </cell>
          <cell r="J11" t="str">
            <v>Y</v>
          </cell>
        </row>
        <row r="12">
          <cell r="D12" t="str">
            <v>刘建强</v>
          </cell>
          <cell r="E12" t="str">
            <v>直销</v>
          </cell>
          <cell r="F12">
            <v>41365</v>
          </cell>
          <cell r="G12" t="str">
            <v>桑园区</v>
          </cell>
          <cell r="H12">
            <v>26</v>
          </cell>
          <cell r="I12" t="str">
            <v>Y</v>
          </cell>
          <cell r="J12" t="str">
            <v>Y</v>
          </cell>
        </row>
        <row r="13">
          <cell r="D13" t="str">
            <v>蓝志坚</v>
          </cell>
          <cell r="E13" t="str">
            <v>直销</v>
          </cell>
          <cell r="F13">
            <v>41713</v>
          </cell>
          <cell r="G13" t="str">
            <v>雁田区</v>
          </cell>
          <cell r="H13">
            <v>15</v>
          </cell>
          <cell r="I13" t="str">
            <v>Y</v>
          </cell>
          <cell r="J13" t="str">
            <v>Y</v>
          </cell>
        </row>
        <row r="14">
          <cell r="D14" t="str">
            <v>蓝志康</v>
          </cell>
          <cell r="E14" t="str">
            <v>直销</v>
          </cell>
          <cell r="F14">
            <v>41810</v>
          </cell>
          <cell r="G14" t="str">
            <v>金凤凰区</v>
          </cell>
          <cell r="H14">
            <v>12</v>
          </cell>
          <cell r="I14" t="str">
            <v>Y</v>
          </cell>
          <cell r="J14" t="str">
            <v>Y</v>
          </cell>
        </row>
        <row r="15">
          <cell r="D15" t="str">
            <v>欧仁</v>
          </cell>
          <cell r="E15" t="str">
            <v>直销</v>
          </cell>
          <cell r="F15">
            <v>41883</v>
          </cell>
          <cell r="G15" t="str">
            <v>上江城区</v>
          </cell>
          <cell r="H15">
            <v>9</v>
          </cell>
          <cell r="I15" t="str">
            <v>Y</v>
          </cell>
          <cell r="J15" t="str">
            <v>Y</v>
          </cell>
        </row>
        <row r="16">
          <cell r="D16" t="str">
            <v>杨维邦</v>
          </cell>
          <cell r="E16" t="str">
            <v>直销</v>
          </cell>
          <cell r="F16">
            <v>41802</v>
          </cell>
          <cell r="G16" t="str">
            <v>西联区</v>
          </cell>
          <cell r="H16">
            <v>12</v>
          </cell>
          <cell r="I16" t="str">
            <v>Y</v>
          </cell>
          <cell r="J16" t="str">
            <v>Y</v>
          </cell>
        </row>
        <row r="17">
          <cell r="D17" t="str">
            <v>周国强</v>
          </cell>
          <cell r="E17" t="str">
            <v>直销</v>
          </cell>
          <cell r="F17">
            <v>41913</v>
          </cell>
          <cell r="G17" t="str">
            <v>低涌区</v>
          </cell>
          <cell r="H17">
            <v>8</v>
          </cell>
          <cell r="I17" t="str">
            <v>Y</v>
          </cell>
          <cell r="J17" t="str">
            <v>Y</v>
          </cell>
        </row>
        <row r="18">
          <cell r="D18" t="str">
            <v>左小兵</v>
          </cell>
          <cell r="E18" t="str">
            <v>直销</v>
          </cell>
          <cell r="F18">
            <v>40756</v>
          </cell>
          <cell r="G18" t="str">
            <v>冼沙区</v>
          </cell>
          <cell r="H18">
            <v>46</v>
          </cell>
          <cell r="I18" t="str">
            <v>Y</v>
          </cell>
          <cell r="J18" t="str">
            <v>Y</v>
          </cell>
        </row>
        <row r="19">
          <cell r="D19" t="str">
            <v>邓逢善</v>
          </cell>
          <cell r="E19" t="str">
            <v>直销</v>
          </cell>
          <cell r="F19">
            <v>42064</v>
          </cell>
          <cell r="G19" t="str">
            <v>增步区</v>
          </cell>
          <cell r="H19">
            <v>3</v>
          </cell>
          <cell r="I19" t="str">
            <v>Y</v>
          </cell>
          <cell r="J19" t="str">
            <v>Y</v>
          </cell>
        </row>
        <row r="20">
          <cell r="D20" t="str">
            <v>黎广法</v>
          </cell>
          <cell r="E20" t="str">
            <v>直销</v>
          </cell>
          <cell r="F20">
            <v>40337</v>
          </cell>
          <cell r="G20" t="str">
            <v>智通区、恒丰区</v>
          </cell>
          <cell r="H20">
            <v>60</v>
          </cell>
          <cell r="I20" t="str">
            <v>Y</v>
          </cell>
          <cell r="J20" t="str">
            <v>Y</v>
          </cell>
        </row>
        <row r="21">
          <cell r="D21" t="str">
            <v>肖任</v>
          </cell>
          <cell r="E21" t="str">
            <v>直销</v>
          </cell>
          <cell r="F21">
            <v>41898</v>
          </cell>
          <cell r="G21" t="str">
            <v>三江区</v>
          </cell>
          <cell r="H21">
            <v>9</v>
          </cell>
          <cell r="I21" t="str">
            <v>Y</v>
          </cell>
          <cell r="J21" t="str">
            <v>Y</v>
          </cell>
        </row>
        <row r="22">
          <cell r="D22" t="str">
            <v>曾茂林</v>
          </cell>
          <cell r="E22" t="str">
            <v>直销</v>
          </cell>
          <cell r="F22">
            <v>40605</v>
          </cell>
          <cell r="G22" t="str">
            <v>下汴区</v>
          </cell>
          <cell r="H22">
            <v>51</v>
          </cell>
          <cell r="I22" t="str">
            <v>Y</v>
          </cell>
          <cell r="J22" t="str">
            <v>Y</v>
          </cell>
        </row>
        <row r="23">
          <cell r="D23" t="str">
            <v>温圣荣</v>
          </cell>
          <cell r="E23" t="str">
            <v>直销</v>
          </cell>
          <cell r="F23">
            <v>41927</v>
          </cell>
          <cell r="G23" t="str">
            <v>桥头区</v>
          </cell>
          <cell r="H23">
            <v>8</v>
          </cell>
          <cell r="I23" t="str">
            <v>Y</v>
          </cell>
          <cell r="J23" t="str">
            <v>Y</v>
          </cell>
        </row>
        <row r="24">
          <cell r="D24" t="str">
            <v>易荣辉</v>
          </cell>
          <cell r="E24" t="str">
            <v>直销</v>
          </cell>
          <cell r="F24">
            <v>41487</v>
          </cell>
          <cell r="G24" t="str">
            <v>三屯区</v>
          </cell>
          <cell r="H24">
            <v>22</v>
          </cell>
          <cell r="I24" t="str">
            <v>Y</v>
          </cell>
          <cell r="J24">
            <v>0.96666666666666667</v>
          </cell>
          <cell r="K24">
            <v>42185</v>
          </cell>
        </row>
        <row r="25">
          <cell r="D25" t="str">
            <v>罗灿平</v>
          </cell>
          <cell r="E25" t="str">
            <v>直销</v>
          </cell>
          <cell r="F25">
            <v>41981</v>
          </cell>
          <cell r="G25" t="str">
            <v>军埔区</v>
          </cell>
          <cell r="I25" t="str">
            <v>Y</v>
          </cell>
          <cell r="J25" t="str">
            <v>Y</v>
          </cell>
        </row>
        <row r="26">
          <cell r="D26" t="str">
            <v>罗灿坤</v>
          </cell>
          <cell r="E26" t="str">
            <v>一体化</v>
          </cell>
          <cell r="F26">
            <v>41981</v>
          </cell>
          <cell r="G26" t="str">
            <v>居岐区</v>
          </cell>
          <cell r="I26" t="str">
            <v>Y</v>
          </cell>
          <cell r="J26" t="str">
            <v>Y</v>
          </cell>
        </row>
        <row r="27">
          <cell r="D27" t="str">
            <v>郑廷碧</v>
          </cell>
          <cell r="E27" t="str">
            <v>直销</v>
          </cell>
          <cell r="F27">
            <v>42064</v>
          </cell>
          <cell r="G27" t="str">
            <v>茶山区</v>
          </cell>
          <cell r="H27">
            <v>3</v>
          </cell>
          <cell r="I27" t="str">
            <v>Y</v>
          </cell>
          <cell r="J27" t="str">
            <v>Y</v>
          </cell>
        </row>
        <row r="28">
          <cell r="D28" t="str">
            <v>黄维劲</v>
          </cell>
          <cell r="E28" t="str">
            <v>直销</v>
          </cell>
          <cell r="F28">
            <v>40938</v>
          </cell>
          <cell r="G28" t="str">
            <v>下岭贝区</v>
          </cell>
          <cell r="H28">
            <v>41</v>
          </cell>
          <cell r="I28" t="str">
            <v>Y</v>
          </cell>
          <cell r="J28" t="str">
            <v>Y</v>
          </cell>
        </row>
        <row r="29">
          <cell r="D29" t="str">
            <v>李宇飞</v>
          </cell>
          <cell r="E29" t="str">
            <v>直销</v>
          </cell>
          <cell r="F29">
            <v>41865</v>
          </cell>
          <cell r="G29" t="str">
            <v>华南区</v>
          </cell>
          <cell r="H29">
            <v>10</v>
          </cell>
          <cell r="I29" t="str">
            <v>Y</v>
          </cell>
          <cell r="J29" t="str">
            <v>Y</v>
          </cell>
        </row>
        <row r="30">
          <cell r="D30" t="str">
            <v>钟宝明</v>
          </cell>
          <cell r="E30" t="str">
            <v>直销</v>
          </cell>
          <cell r="F30">
            <v>41494</v>
          </cell>
          <cell r="G30" t="str">
            <v>华南区</v>
          </cell>
          <cell r="H30">
            <v>22</v>
          </cell>
          <cell r="I30" t="str">
            <v>Y</v>
          </cell>
          <cell r="J30" t="str">
            <v>Y</v>
          </cell>
        </row>
        <row r="31">
          <cell r="D31" t="str">
            <v>黎广俊</v>
          </cell>
          <cell r="E31" t="str">
            <v>直销</v>
          </cell>
          <cell r="F31">
            <v>41206</v>
          </cell>
          <cell r="G31" t="str">
            <v>国信区、富民区</v>
          </cell>
          <cell r="H31">
            <v>32</v>
          </cell>
          <cell r="I31" t="str">
            <v>Y</v>
          </cell>
          <cell r="J31" t="str">
            <v>Y</v>
          </cell>
        </row>
        <row r="32">
          <cell r="D32" t="str">
            <v>何奇宝</v>
          </cell>
          <cell r="E32" t="str">
            <v>直销</v>
          </cell>
          <cell r="F32">
            <v>41821</v>
          </cell>
          <cell r="G32" t="str">
            <v>荔横区</v>
          </cell>
          <cell r="H32">
            <v>11</v>
          </cell>
          <cell r="I32" t="str">
            <v>Y</v>
          </cell>
          <cell r="J32" t="str">
            <v>Y</v>
          </cell>
        </row>
        <row r="33">
          <cell r="D33" t="str">
            <v>吴宇帅</v>
          </cell>
          <cell r="E33" t="str">
            <v>直销</v>
          </cell>
          <cell r="F33">
            <v>41588</v>
          </cell>
          <cell r="G33" t="str">
            <v>三中区</v>
          </cell>
          <cell r="H33">
            <v>19</v>
          </cell>
          <cell r="I33" t="str">
            <v>Y</v>
          </cell>
          <cell r="J33" t="str">
            <v>Y</v>
          </cell>
        </row>
        <row r="34">
          <cell r="D34" t="str">
            <v>禹红娜</v>
          </cell>
          <cell r="E34" t="str">
            <v>直销</v>
          </cell>
          <cell r="F34">
            <v>40165</v>
          </cell>
          <cell r="G34" t="str">
            <v>荔横区</v>
          </cell>
          <cell r="H34">
            <v>66</v>
          </cell>
          <cell r="I34" t="str">
            <v>Y</v>
          </cell>
          <cell r="J34" t="str">
            <v>Y</v>
          </cell>
        </row>
        <row r="35">
          <cell r="D35" t="str">
            <v>张国舜</v>
          </cell>
          <cell r="E35" t="str">
            <v>直销</v>
          </cell>
          <cell r="F35">
            <v>41711</v>
          </cell>
          <cell r="G35" t="str">
            <v>城中社区</v>
          </cell>
          <cell r="H35">
            <v>15</v>
          </cell>
          <cell r="I35" t="str">
            <v>Y</v>
          </cell>
          <cell r="J35">
            <v>0.96666666666666667</v>
          </cell>
          <cell r="K35">
            <v>42185</v>
          </cell>
        </row>
        <row r="36">
          <cell r="D36" t="str">
            <v>李先富</v>
          </cell>
          <cell r="E36" t="str">
            <v>直销</v>
          </cell>
          <cell r="F36">
            <v>41992</v>
          </cell>
          <cell r="G36" t="str">
            <v>兆康区</v>
          </cell>
          <cell r="I36" t="str">
            <v>Y</v>
          </cell>
          <cell r="J36" t="str">
            <v>Y</v>
          </cell>
        </row>
        <row r="37">
          <cell r="D37" t="str">
            <v>黄维敏</v>
          </cell>
          <cell r="E37" t="str">
            <v>直销</v>
          </cell>
          <cell r="F37">
            <v>42064</v>
          </cell>
          <cell r="G37" t="str">
            <v>下岭贝区</v>
          </cell>
          <cell r="H37">
            <v>3</v>
          </cell>
          <cell r="I37" t="str">
            <v>Y</v>
          </cell>
          <cell r="J37" t="str">
            <v>Y</v>
          </cell>
        </row>
        <row r="38">
          <cell r="D38" t="str">
            <v>夏玉杰</v>
          </cell>
          <cell r="E38" t="str">
            <v>直销</v>
          </cell>
          <cell r="F38">
            <v>40969</v>
          </cell>
          <cell r="G38" t="str">
            <v>新城区</v>
          </cell>
          <cell r="I38" t="str">
            <v>Y</v>
          </cell>
          <cell r="J38">
            <v>0.6333333333333333</v>
          </cell>
          <cell r="K38">
            <v>42175</v>
          </cell>
        </row>
        <row r="39">
          <cell r="D39" t="str">
            <v>陈阳</v>
          </cell>
          <cell r="E39" t="str">
            <v>直销</v>
          </cell>
          <cell r="F39">
            <v>39752</v>
          </cell>
          <cell r="G39" t="str">
            <v>三阳区</v>
          </cell>
          <cell r="H39">
            <v>80</v>
          </cell>
          <cell r="I39" t="str">
            <v>Y</v>
          </cell>
          <cell r="J39" t="str">
            <v>Y</v>
          </cell>
        </row>
        <row r="40">
          <cell r="D40" t="str">
            <v>何攀</v>
          </cell>
          <cell r="E40" t="str">
            <v>直销</v>
          </cell>
          <cell r="F40">
            <v>40324</v>
          </cell>
          <cell r="G40" t="str">
            <v>东力区</v>
          </cell>
          <cell r="H40">
            <v>61</v>
          </cell>
          <cell r="I40" t="str">
            <v>Y</v>
          </cell>
          <cell r="J40" t="str">
            <v>Y</v>
          </cell>
        </row>
        <row r="41">
          <cell r="D41" t="str">
            <v>杨芳</v>
          </cell>
          <cell r="E41" t="str">
            <v>直销</v>
          </cell>
          <cell r="F41">
            <v>41609</v>
          </cell>
          <cell r="G41" t="str">
            <v>骏景区</v>
          </cell>
          <cell r="H41">
            <v>18</v>
          </cell>
          <cell r="I41" t="str">
            <v>Y</v>
          </cell>
          <cell r="J41" t="str">
            <v>Y</v>
          </cell>
        </row>
        <row r="42">
          <cell r="D42" t="str">
            <v>陈炳亮</v>
          </cell>
          <cell r="E42" t="str">
            <v>直销</v>
          </cell>
          <cell r="F42">
            <v>42066</v>
          </cell>
          <cell r="G42" t="str">
            <v>石崇区</v>
          </cell>
          <cell r="H42">
            <v>3</v>
          </cell>
          <cell r="I42" t="str">
            <v>Y</v>
          </cell>
          <cell r="J42" t="str">
            <v>Y</v>
          </cell>
        </row>
        <row r="43">
          <cell r="D43" t="str">
            <v>张远威</v>
          </cell>
          <cell r="E43" t="str">
            <v>直销</v>
          </cell>
          <cell r="F43">
            <v>41944</v>
          </cell>
          <cell r="G43" t="str">
            <v>三阳区</v>
          </cell>
          <cell r="H43">
            <v>7</v>
          </cell>
          <cell r="I43" t="str">
            <v>Y</v>
          </cell>
          <cell r="J43" t="str">
            <v>Y</v>
          </cell>
        </row>
        <row r="44">
          <cell r="D44" t="str">
            <v>李明浪</v>
          </cell>
          <cell r="E44" t="str">
            <v>直销</v>
          </cell>
          <cell r="F44">
            <v>41282</v>
          </cell>
          <cell r="G44" t="str">
            <v>简沙洲区</v>
          </cell>
          <cell r="H44">
            <v>29</v>
          </cell>
          <cell r="I44" t="str">
            <v>Y</v>
          </cell>
          <cell r="J44" t="str">
            <v>Y</v>
          </cell>
        </row>
        <row r="45">
          <cell r="D45" t="str">
            <v>肖俊标</v>
          </cell>
          <cell r="E45" t="str">
            <v>直销</v>
          </cell>
          <cell r="F45">
            <v>41791</v>
          </cell>
          <cell r="G45" t="str">
            <v>简沙洲区</v>
          </cell>
          <cell r="H45">
            <v>12</v>
          </cell>
          <cell r="I45" t="str">
            <v>Y</v>
          </cell>
          <cell r="J45" t="str">
            <v>Y</v>
          </cell>
        </row>
        <row r="46">
          <cell r="D46" t="str">
            <v>邹阳</v>
          </cell>
          <cell r="E46" t="str">
            <v>直销</v>
          </cell>
          <cell r="F46">
            <v>42067</v>
          </cell>
          <cell r="G46" t="str">
            <v>国信区</v>
          </cell>
          <cell r="H46">
            <v>3</v>
          </cell>
          <cell r="I46" t="str">
            <v>Y</v>
          </cell>
          <cell r="J46" t="str">
            <v>Y</v>
          </cell>
        </row>
        <row r="47">
          <cell r="D47" t="str">
            <v>林建光</v>
          </cell>
          <cell r="E47" t="str">
            <v>直销</v>
          </cell>
          <cell r="F47">
            <v>41835</v>
          </cell>
          <cell r="G47" t="str">
            <v>银湖区</v>
          </cell>
          <cell r="H47">
            <v>11</v>
          </cell>
          <cell r="I47" t="str">
            <v>Y</v>
          </cell>
          <cell r="J47" t="str">
            <v>Y</v>
          </cell>
        </row>
        <row r="48">
          <cell r="D48" t="str">
            <v>钟环荣</v>
          </cell>
          <cell r="E48" t="str">
            <v>直销</v>
          </cell>
          <cell r="F48">
            <v>41835</v>
          </cell>
          <cell r="G48" t="str">
            <v>赵林区</v>
          </cell>
          <cell r="H48">
            <v>11</v>
          </cell>
          <cell r="I48" t="str">
            <v>Y</v>
          </cell>
          <cell r="J48" t="str">
            <v>Y</v>
          </cell>
        </row>
        <row r="49">
          <cell r="D49" t="str">
            <v>周启存</v>
          </cell>
          <cell r="E49" t="str">
            <v>直销</v>
          </cell>
          <cell r="F49">
            <v>41061</v>
          </cell>
          <cell r="G49" t="str">
            <v>赵林区</v>
          </cell>
          <cell r="H49">
            <v>36</v>
          </cell>
          <cell r="I49" t="str">
            <v>Y</v>
          </cell>
          <cell r="J49" t="str">
            <v>Y</v>
          </cell>
        </row>
        <row r="50">
          <cell r="D50" t="str">
            <v>万昌波</v>
          </cell>
          <cell r="E50" t="str">
            <v>直销</v>
          </cell>
          <cell r="F50">
            <v>41732</v>
          </cell>
          <cell r="G50" t="str">
            <v>樟新区</v>
          </cell>
          <cell r="H50">
            <v>14</v>
          </cell>
          <cell r="I50" t="str">
            <v>Y</v>
          </cell>
          <cell r="J50" t="str">
            <v>Y</v>
          </cell>
        </row>
        <row r="51">
          <cell r="D51" t="str">
            <v>伍红军</v>
          </cell>
          <cell r="E51" t="str">
            <v>直销</v>
          </cell>
          <cell r="F51">
            <v>41487</v>
          </cell>
          <cell r="G51" t="str">
            <v>中心区</v>
          </cell>
          <cell r="H51">
            <v>22</v>
          </cell>
          <cell r="I51" t="str">
            <v>Y</v>
          </cell>
          <cell r="J51" t="str">
            <v>Y</v>
          </cell>
        </row>
        <row r="52">
          <cell r="D52" t="str">
            <v>何乐平</v>
          </cell>
          <cell r="E52" t="str">
            <v>直销</v>
          </cell>
          <cell r="F52">
            <v>39783</v>
          </cell>
          <cell r="G52" t="str">
            <v>乌沙区</v>
          </cell>
          <cell r="H52">
            <v>78</v>
          </cell>
          <cell r="I52" t="str">
            <v>Y</v>
          </cell>
          <cell r="J52" t="str">
            <v>Y</v>
          </cell>
        </row>
        <row r="53">
          <cell r="D53" t="str">
            <v>肖亮</v>
          </cell>
          <cell r="E53" t="str">
            <v>直销</v>
          </cell>
          <cell r="F53">
            <v>39939</v>
          </cell>
          <cell r="G53" t="str">
            <v>上沙区</v>
          </cell>
          <cell r="H53">
            <v>73</v>
          </cell>
          <cell r="I53" t="str">
            <v>Y</v>
          </cell>
          <cell r="J53" t="str">
            <v>Y</v>
          </cell>
        </row>
        <row r="54">
          <cell r="D54" t="str">
            <v>许世家</v>
          </cell>
          <cell r="E54" t="str">
            <v>直销</v>
          </cell>
          <cell r="F54">
            <v>42073</v>
          </cell>
          <cell r="G54" t="str">
            <v>华田区</v>
          </cell>
          <cell r="H54">
            <v>3</v>
          </cell>
          <cell r="I54" t="str">
            <v>Y</v>
          </cell>
          <cell r="J54" t="str">
            <v>Y</v>
          </cell>
        </row>
        <row r="55">
          <cell r="D55" t="str">
            <v>朱江益</v>
          </cell>
          <cell r="E55" t="str">
            <v>直销</v>
          </cell>
          <cell r="F55">
            <v>41379</v>
          </cell>
          <cell r="G55" t="str">
            <v>光宝区</v>
          </cell>
          <cell r="H55">
            <v>26</v>
          </cell>
          <cell r="I55" t="str">
            <v>Y</v>
          </cell>
          <cell r="J55" t="str">
            <v>Y</v>
          </cell>
        </row>
        <row r="56">
          <cell r="D56" t="str">
            <v>韦志强</v>
          </cell>
          <cell r="E56" t="str">
            <v>直销</v>
          </cell>
          <cell r="F56">
            <v>42064</v>
          </cell>
          <cell r="G56" t="str">
            <v>三中区</v>
          </cell>
          <cell r="I56" t="str">
            <v>Y</v>
          </cell>
          <cell r="J56" t="str">
            <v>Y</v>
          </cell>
        </row>
        <row r="57">
          <cell r="D57" t="str">
            <v>文志立</v>
          </cell>
          <cell r="E57" t="str">
            <v>直销</v>
          </cell>
          <cell r="F57">
            <v>42064</v>
          </cell>
          <cell r="G57" t="str">
            <v>汀山区</v>
          </cell>
          <cell r="I57" t="str">
            <v>Y</v>
          </cell>
          <cell r="J57" t="str">
            <v>Y</v>
          </cell>
        </row>
        <row r="58">
          <cell r="D58" t="str">
            <v>胡政</v>
          </cell>
          <cell r="E58" t="str">
            <v>直销</v>
          </cell>
          <cell r="F58">
            <v>42064</v>
          </cell>
          <cell r="G58" t="str">
            <v>汀山区</v>
          </cell>
          <cell r="I58" t="str">
            <v>Y</v>
          </cell>
          <cell r="J58" t="str">
            <v>Y</v>
          </cell>
        </row>
        <row r="59">
          <cell r="D59" t="str">
            <v>杨菊花</v>
          </cell>
          <cell r="E59" t="str">
            <v>直销</v>
          </cell>
          <cell r="F59">
            <v>42064</v>
          </cell>
          <cell r="G59" t="str">
            <v>三屯区</v>
          </cell>
          <cell r="I59" t="str">
            <v>Y</v>
          </cell>
          <cell r="J59" t="str">
            <v>Y</v>
          </cell>
        </row>
        <row r="60">
          <cell r="D60" t="str">
            <v>邹耀廷</v>
          </cell>
          <cell r="E60" t="str">
            <v>销装维</v>
          </cell>
          <cell r="F60">
            <v>42036</v>
          </cell>
          <cell r="G60" t="str">
            <v>东站区</v>
          </cell>
          <cell r="I60" t="str">
            <v>Y</v>
          </cell>
          <cell r="J60" t="str">
            <v>Y</v>
          </cell>
        </row>
        <row r="61">
          <cell r="D61" t="str">
            <v>李小兵</v>
          </cell>
          <cell r="E61" t="str">
            <v>直销</v>
          </cell>
          <cell r="F61">
            <v>42064</v>
          </cell>
          <cell r="G61" t="str">
            <v>街口区</v>
          </cell>
          <cell r="I61" t="str">
            <v>Y</v>
          </cell>
          <cell r="J61">
            <v>0.13333333333333333</v>
          </cell>
          <cell r="K61">
            <v>42160</v>
          </cell>
        </row>
        <row r="62">
          <cell r="D62" t="str">
            <v>程海健</v>
          </cell>
          <cell r="E62" t="str">
            <v>直销</v>
          </cell>
          <cell r="F62">
            <v>42073</v>
          </cell>
          <cell r="G62" t="str">
            <v>西城区</v>
          </cell>
          <cell r="I62" t="str">
            <v>Y</v>
          </cell>
          <cell r="J62" t="str">
            <v>Y</v>
          </cell>
        </row>
        <row r="63">
          <cell r="D63" t="str">
            <v>夏永杰</v>
          </cell>
          <cell r="E63" t="str">
            <v>直销</v>
          </cell>
          <cell r="F63">
            <v>42097</v>
          </cell>
          <cell r="G63" t="str">
            <v>无</v>
          </cell>
          <cell r="I63">
            <v>3</v>
          </cell>
          <cell r="J63">
            <v>3</v>
          </cell>
        </row>
        <row r="64">
          <cell r="D64" t="str">
            <v>陈常利</v>
          </cell>
          <cell r="E64" t="str">
            <v>一体化</v>
          </cell>
          <cell r="F64">
            <v>42076</v>
          </cell>
          <cell r="G64" t="str">
            <v>东站区</v>
          </cell>
          <cell r="I64" t="str">
            <v>Y</v>
          </cell>
          <cell r="J64" t="str">
            <v>Y</v>
          </cell>
        </row>
        <row r="65">
          <cell r="D65" t="str">
            <v>杨辉</v>
          </cell>
          <cell r="E65" t="str">
            <v>直销</v>
          </cell>
          <cell r="F65">
            <v>42077</v>
          </cell>
          <cell r="G65" t="str">
            <v>桔洲区</v>
          </cell>
          <cell r="I65" t="str">
            <v>Y</v>
          </cell>
          <cell r="J65" t="str">
            <v>Y</v>
          </cell>
        </row>
        <row r="66">
          <cell r="D66" t="str">
            <v>彭知群</v>
          </cell>
          <cell r="E66" t="str">
            <v>直销</v>
          </cell>
          <cell r="F66">
            <v>42095</v>
          </cell>
          <cell r="G66" t="str">
            <v>无</v>
          </cell>
          <cell r="I66">
            <v>3</v>
          </cell>
          <cell r="J66">
            <v>3</v>
          </cell>
        </row>
        <row r="67">
          <cell r="D67" t="str">
            <v>徐元球</v>
          </cell>
          <cell r="E67" t="str">
            <v>直销</v>
          </cell>
          <cell r="F67">
            <v>42076</v>
          </cell>
          <cell r="G67" t="str">
            <v>恒丰区</v>
          </cell>
          <cell r="I67" t="str">
            <v>Y</v>
          </cell>
          <cell r="J67" t="str">
            <v>Y</v>
          </cell>
        </row>
        <row r="68">
          <cell r="D68" t="str">
            <v>祖静彪</v>
          </cell>
          <cell r="E68" t="str">
            <v>直销</v>
          </cell>
          <cell r="F68">
            <v>42067</v>
          </cell>
          <cell r="G68" t="str">
            <v>大利区</v>
          </cell>
          <cell r="I68" t="str">
            <v>Y</v>
          </cell>
          <cell r="J68" t="str">
            <v>Y</v>
          </cell>
        </row>
        <row r="69">
          <cell r="D69" t="str">
            <v>彭文群</v>
          </cell>
          <cell r="E69" t="str">
            <v>直销</v>
          </cell>
          <cell r="F69">
            <v>42083</v>
          </cell>
          <cell r="G69" t="str">
            <v>樟新区</v>
          </cell>
          <cell r="I69" t="str">
            <v>Y</v>
          </cell>
          <cell r="J69" t="str">
            <v>Y</v>
          </cell>
        </row>
        <row r="70">
          <cell r="D70" t="str">
            <v>杨晓艳</v>
          </cell>
          <cell r="E70" t="str">
            <v>一体化</v>
          </cell>
          <cell r="F70">
            <v>42064</v>
          </cell>
          <cell r="G70" t="str">
            <v>南栅区</v>
          </cell>
          <cell r="I70" t="str">
            <v>Y</v>
          </cell>
          <cell r="J70" t="str">
            <v>Y</v>
          </cell>
        </row>
        <row r="71">
          <cell r="D71" t="str">
            <v>钟小红</v>
          </cell>
          <cell r="E71" t="str">
            <v>一体化</v>
          </cell>
          <cell r="F71">
            <v>42064</v>
          </cell>
          <cell r="G71" t="str">
            <v>南栅区</v>
          </cell>
          <cell r="I71" t="str">
            <v>Y</v>
          </cell>
          <cell r="J71" t="str">
            <v>Y</v>
          </cell>
        </row>
        <row r="72">
          <cell r="D72" t="str">
            <v>黄智乾</v>
          </cell>
          <cell r="E72" t="str">
            <v>直销</v>
          </cell>
          <cell r="F72">
            <v>42077</v>
          </cell>
          <cell r="G72" t="str">
            <v>旺富区</v>
          </cell>
          <cell r="I72" t="str">
            <v>Y</v>
          </cell>
          <cell r="J72" t="str">
            <v>Y</v>
          </cell>
        </row>
        <row r="73">
          <cell r="D73" t="str">
            <v>农军成</v>
          </cell>
          <cell r="E73" t="str">
            <v>直销</v>
          </cell>
          <cell r="F73">
            <v>42095</v>
          </cell>
          <cell r="G73" t="str">
            <v>无</v>
          </cell>
          <cell r="I73">
            <v>3</v>
          </cell>
          <cell r="J73">
            <v>3</v>
          </cell>
        </row>
        <row r="74">
          <cell r="D74" t="str">
            <v>肖忠</v>
          </cell>
          <cell r="E74" t="str">
            <v>直销</v>
          </cell>
          <cell r="F74">
            <v>42096</v>
          </cell>
          <cell r="G74" t="str">
            <v>无</v>
          </cell>
          <cell r="I74">
            <v>3</v>
          </cell>
          <cell r="J74">
            <v>3</v>
          </cell>
        </row>
        <row r="75">
          <cell r="D75" t="str">
            <v>白莉</v>
          </cell>
          <cell r="E75" t="str">
            <v>一体化</v>
          </cell>
          <cell r="F75">
            <v>42064</v>
          </cell>
          <cell r="G75" t="str">
            <v>博美区</v>
          </cell>
          <cell r="I75" t="str">
            <v>Y</v>
          </cell>
          <cell r="J75" t="str">
            <v>Y</v>
          </cell>
        </row>
        <row r="76">
          <cell r="D76" t="str">
            <v>陈伟娣</v>
          </cell>
          <cell r="E76" t="str">
            <v>一体化</v>
          </cell>
          <cell r="F76">
            <v>41913</v>
          </cell>
          <cell r="G76" t="str">
            <v>南栅区</v>
          </cell>
          <cell r="I76" t="str">
            <v>Y</v>
          </cell>
          <cell r="J76" t="str">
            <v>Y</v>
          </cell>
        </row>
        <row r="77">
          <cell r="D77" t="str">
            <v>王武东</v>
          </cell>
          <cell r="E77" t="str">
            <v>一体化</v>
          </cell>
          <cell r="F77">
            <v>41340</v>
          </cell>
          <cell r="G77" t="str">
            <v>龙眼区</v>
          </cell>
          <cell r="I77" t="str">
            <v>Y</v>
          </cell>
          <cell r="J77" t="str">
            <v>Y</v>
          </cell>
        </row>
        <row r="78">
          <cell r="D78" t="str">
            <v>朱文彬</v>
          </cell>
          <cell r="E78" t="str">
            <v>一体化</v>
          </cell>
          <cell r="F78">
            <v>40647</v>
          </cell>
          <cell r="G78" t="str">
            <v>居岐区</v>
          </cell>
          <cell r="I78" t="str">
            <v>Y</v>
          </cell>
          <cell r="J78" t="str">
            <v>Y</v>
          </cell>
        </row>
        <row r="79">
          <cell r="D79" t="str">
            <v>邓鸣健</v>
          </cell>
          <cell r="E79" t="str">
            <v>一体化</v>
          </cell>
          <cell r="F79">
            <v>42064</v>
          </cell>
          <cell r="G79" t="str">
            <v>南栅区</v>
          </cell>
          <cell r="I79" t="str">
            <v>Y</v>
          </cell>
          <cell r="J79" t="str">
            <v>Y</v>
          </cell>
        </row>
        <row r="80">
          <cell r="D80" t="str">
            <v>彭云明</v>
          </cell>
          <cell r="E80" t="str">
            <v>销装维</v>
          </cell>
          <cell r="F80">
            <v>41997</v>
          </cell>
          <cell r="G80" t="str">
            <v>销装维</v>
          </cell>
          <cell r="I80" t="str">
            <v>Y</v>
          </cell>
          <cell r="J80" t="str">
            <v>Y</v>
          </cell>
        </row>
        <row r="81">
          <cell r="D81" t="str">
            <v>黄向长</v>
          </cell>
          <cell r="E81" t="str">
            <v>销装维</v>
          </cell>
          <cell r="F81">
            <v>41852</v>
          </cell>
          <cell r="G81" t="str">
            <v>销装维</v>
          </cell>
          <cell r="H81">
            <v>10</v>
          </cell>
          <cell r="I81" t="str">
            <v>Y</v>
          </cell>
          <cell r="J81" t="str">
            <v>Y</v>
          </cell>
        </row>
        <row r="82">
          <cell r="D82" t="str">
            <v>易阿红</v>
          </cell>
          <cell r="E82" t="str">
            <v>销装维</v>
          </cell>
          <cell r="F82">
            <v>41739</v>
          </cell>
          <cell r="G82" t="str">
            <v>销装维</v>
          </cell>
          <cell r="H82">
            <v>14</v>
          </cell>
          <cell r="I82" t="str">
            <v>Y</v>
          </cell>
          <cell r="J82" t="str">
            <v>Y</v>
          </cell>
        </row>
        <row r="83">
          <cell r="D83" t="str">
            <v>冯三防</v>
          </cell>
          <cell r="E83" t="str">
            <v>直销</v>
          </cell>
          <cell r="F83">
            <v>41765</v>
          </cell>
          <cell r="G83" t="str">
            <v>街口区</v>
          </cell>
          <cell r="H83">
            <v>13</v>
          </cell>
          <cell r="I83" t="str">
            <v>Y</v>
          </cell>
          <cell r="J83" t="str">
            <v>Y</v>
          </cell>
        </row>
        <row r="84">
          <cell r="D84" t="str">
            <v>彭英智</v>
          </cell>
          <cell r="E84" t="str">
            <v>直销</v>
          </cell>
          <cell r="F84">
            <v>41878</v>
          </cell>
          <cell r="G84" t="str">
            <v>石龙坑区</v>
          </cell>
          <cell r="H84">
            <v>10</v>
          </cell>
          <cell r="I84" t="str">
            <v>Y</v>
          </cell>
          <cell r="J84" t="str">
            <v>Y</v>
          </cell>
        </row>
        <row r="85">
          <cell r="D85" t="str">
            <v>吴勇</v>
          </cell>
          <cell r="E85" t="str">
            <v>直销</v>
          </cell>
          <cell r="F85">
            <v>41888</v>
          </cell>
          <cell r="G85" t="str">
            <v>莆心区</v>
          </cell>
          <cell r="H85">
            <v>9</v>
          </cell>
          <cell r="I85" t="str">
            <v>Y</v>
          </cell>
          <cell r="J85" t="str">
            <v>Y</v>
          </cell>
        </row>
        <row r="86">
          <cell r="D86" t="str">
            <v>谭远明</v>
          </cell>
          <cell r="E86" t="str">
            <v>销装维</v>
          </cell>
          <cell r="F86">
            <v>40695</v>
          </cell>
          <cell r="G86" t="str">
            <v>销装维</v>
          </cell>
          <cell r="H86">
            <v>48</v>
          </cell>
          <cell r="I86" t="str">
            <v>Y</v>
          </cell>
          <cell r="J86" t="str">
            <v>Y</v>
          </cell>
        </row>
        <row r="87">
          <cell r="D87" t="str">
            <v>王意峰</v>
          </cell>
          <cell r="E87" t="str">
            <v>直销</v>
          </cell>
          <cell r="F87">
            <v>41791</v>
          </cell>
          <cell r="G87" t="str">
            <v>乌沙区</v>
          </cell>
          <cell r="I87" t="str">
            <v>Y</v>
          </cell>
          <cell r="J87" t="str">
            <v>Y</v>
          </cell>
        </row>
        <row r="88">
          <cell r="D88" t="str">
            <v>张泽文</v>
          </cell>
          <cell r="E88" t="str">
            <v>直销</v>
          </cell>
          <cell r="F88">
            <v>41883</v>
          </cell>
          <cell r="G88" t="str">
            <v>西城区</v>
          </cell>
          <cell r="I88" t="str">
            <v>Y</v>
          </cell>
          <cell r="J88" t="str">
            <v>Y</v>
          </cell>
        </row>
        <row r="89">
          <cell r="D89" t="str">
            <v>蔡定强</v>
          </cell>
          <cell r="E89" t="str">
            <v>销装维</v>
          </cell>
          <cell r="F89">
            <v>41913</v>
          </cell>
          <cell r="G89" t="str">
            <v>销装维</v>
          </cell>
          <cell r="I89" t="str">
            <v>Y</v>
          </cell>
          <cell r="J89" t="str">
            <v>Y</v>
          </cell>
        </row>
        <row r="90">
          <cell r="D90" t="str">
            <v>李伟林</v>
          </cell>
          <cell r="E90" t="str">
            <v>销装维</v>
          </cell>
          <cell r="F90">
            <v>41898</v>
          </cell>
          <cell r="G90" t="str">
            <v>销装维</v>
          </cell>
          <cell r="I90" t="str">
            <v>Y</v>
          </cell>
          <cell r="J90" t="str">
            <v>Y</v>
          </cell>
        </row>
        <row r="91">
          <cell r="D91" t="str">
            <v>魏祥洋</v>
          </cell>
          <cell r="E91" t="str">
            <v>直销</v>
          </cell>
          <cell r="F91">
            <v>41963</v>
          </cell>
          <cell r="G91" t="str">
            <v>石龙坑区</v>
          </cell>
          <cell r="I91" t="str">
            <v>Y</v>
          </cell>
          <cell r="J91" t="str">
            <v>Y</v>
          </cell>
        </row>
        <row r="92">
          <cell r="D92" t="str">
            <v>王成</v>
          </cell>
          <cell r="E92" t="str">
            <v>一体化</v>
          </cell>
          <cell r="F92">
            <v>42064</v>
          </cell>
          <cell r="G92" t="str">
            <v>龙眼区</v>
          </cell>
          <cell r="I92" t="str">
            <v>Y</v>
          </cell>
          <cell r="J92" t="str">
            <v>Y</v>
          </cell>
        </row>
        <row r="93">
          <cell r="D93" t="str">
            <v>宋孝波</v>
          </cell>
          <cell r="E93" t="str">
            <v>一体化</v>
          </cell>
          <cell r="F93">
            <v>41929</v>
          </cell>
          <cell r="G93" t="str">
            <v>上坑区</v>
          </cell>
          <cell r="I93" t="str">
            <v>Y</v>
          </cell>
          <cell r="J93" t="str">
            <v>Y</v>
          </cell>
        </row>
        <row r="94">
          <cell r="D94" t="str">
            <v>付森基</v>
          </cell>
          <cell r="E94" t="str">
            <v>一体化</v>
          </cell>
          <cell r="F94">
            <v>41995</v>
          </cell>
          <cell r="G94" t="str">
            <v>东兴区</v>
          </cell>
          <cell r="I94" t="str">
            <v>Y</v>
          </cell>
          <cell r="J94" t="str">
            <v>Y</v>
          </cell>
        </row>
        <row r="95">
          <cell r="D95" t="str">
            <v>焦慧君</v>
          </cell>
          <cell r="E95" t="str">
            <v>一体化</v>
          </cell>
          <cell r="F95">
            <v>42064</v>
          </cell>
          <cell r="G95" t="str">
            <v>王屋区</v>
          </cell>
          <cell r="I95" t="str">
            <v>Y</v>
          </cell>
          <cell r="J95" t="str">
            <v>Y</v>
          </cell>
        </row>
        <row r="96">
          <cell r="D96" t="str">
            <v>萧子大</v>
          </cell>
          <cell r="E96" t="str">
            <v>一体化</v>
          </cell>
          <cell r="F96">
            <v>42064</v>
          </cell>
          <cell r="G96" t="str">
            <v>南栅区</v>
          </cell>
          <cell r="I96" t="str">
            <v>Y</v>
          </cell>
          <cell r="J96" t="str">
            <v>Y</v>
          </cell>
        </row>
        <row r="97">
          <cell r="D97" t="str">
            <v>杜嘉明</v>
          </cell>
          <cell r="E97" t="str">
            <v>一体化</v>
          </cell>
          <cell r="F97">
            <v>42034</v>
          </cell>
          <cell r="G97" t="str">
            <v>居岐区</v>
          </cell>
          <cell r="I97" t="str">
            <v>Y</v>
          </cell>
          <cell r="J97" t="str">
            <v>Y</v>
          </cell>
        </row>
        <row r="98">
          <cell r="D98" t="str">
            <v>陈彦忠</v>
          </cell>
          <cell r="E98" t="str">
            <v>一体化</v>
          </cell>
          <cell r="F98">
            <v>41372</v>
          </cell>
          <cell r="G98" t="str">
            <v>东兴区</v>
          </cell>
          <cell r="H98">
            <v>26</v>
          </cell>
          <cell r="I98" t="str">
            <v>Y</v>
          </cell>
          <cell r="J98" t="str">
            <v>Y</v>
          </cell>
        </row>
        <row r="99">
          <cell r="D99" t="str">
            <v>黎兵兵</v>
          </cell>
          <cell r="E99" t="str">
            <v>一体化</v>
          </cell>
          <cell r="F99">
            <v>41710</v>
          </cell>
          <cell r="G99" t="str">
            <v>白石岗区</v>
          </cell>
          <cell r="I99" t="str">
            <v>Y</v>
          </cell>
          <cell r="J99" t="str">
            <v>Y</v>
          </cell>
        </row>
        <row r="100">
          <cell r="D100" t="str">
            <v>罗志文</v>
          </cell>
          <cell r="E100" t="str">
            <v>一体化</v>
          </cell>
          <cell r="F100">
            <v>41205</v>
          </cell>
          <cell r="G100" t="str">
            <v>东站区</v>
          </cell>
          <cell r="H100">
            <v>32</v>
          </cell>
          <cell r="I100" t="str">
            <v>Y</v>
          </cell>
          <cell r="J100" t="str">
            <v>Y</v>
          </cell>
        </row>
        <row r="101">
          <cell r="D101" t="str">
            <v>吴斌</v>
          </cell>
          <cell r="E101" t="str">
            <v>一体化</v>
          </cell>
          <cell r="F101">
            <v>39965</v>
          </cell>
          <cell r="G101" t="str">
            <v>东站区</v>
          </cell>
          <cell r="H101">
            <v>72</v>
          </cell>
          <cell r="I101" t="str">
            <v>Y</v>
          </cell>
          <cell r="J101" t="str">
            <v>Y</v>
          </cell>
        </row>
        <row r="102">
          <cell r="D102" t="str">
            <v>谢熙</v>
          </cell>
          <cell r="E102" t="str">
            <v>一体化</v>
          </cell>
          <cell r="F102">
            <v>41499</v>
          </cell>
          <cell r="G102" t="str">
            <v>大京九区</v>
          </cell>
          <cell r="H102">
            <v>22</v>
          </cell>
          <cell r="I102" t="str">
            <v>Y</v>
          </cell>
          <cell r="J102" t="str">
            <v>Y</v>
          </cell>
        </row>
        <row r="103">
          <cell r="D103" t="str">
            <v>辛芳明</v>
          </cell>
          <cell r="E103" t="str">
            <v>一体化</v>
          </cell>
          <cell r="F103">
            <v>41131</v>
          </cell>
          <cell r="G103" t="str">
            <v>白石岗区</v>
          </cell>
          <cell r="H103">
            <v>34</v>
          </cell>
          <cell r="I103" t="str">
            <v>Y</v>
          </cell>
          <cell r="J103" t="str">
            <v>Y</v>
          </cell>
        </row>
        <row r="104">
          <cell r="D104" t="str">
            <v>欧阳德青</v>
          </cell>
          <cell r="E104" t="str">
            <v>集客专员</v>
          </cell>
          <cell r="F104">
            <v>41929</v>
          </cell>
          <cell r="G104" t="str">
            <v>无</v>
          </cell>
          <cell r="I104" t="str">
            <v>Y</v>
          </cell>
          <cell r="J104" t="str">
            <v>Y</v>
          </cell>
        </row>
        <row r="105">
          <cell r="D105" t="str">
            <v>方华东</v>
          </cell>
          <cell r="E105" t="str">
            <v>集客专员</v>
          </cell>
          <cell r="F105">
            <v>41894</v>
          </cell>
          <cell r="G105" t="str">
            <v>无</v>
          </cell>
          <cell r="I105" t="str">
            <v>Y</v>
          </cell>
          <cell r="J105" t="str">
            <v>Y</v>
          </cell>
        </row>
        <row r="106">
          <cell r="D106" t="str">
            <v>韩相力</v>
          </cell>
          <cell r="E106" t="str">
            <v>集客专员</v>
          </cell>
          <cell r="F106">
            <v>41897</v>
          </cell>
          <cell r="G106" t="str">
            <v>无</v>
          </cell>
          <cell r="H106">
            <v>9</v>
          </cell>
          <cell r="I106" t="str">
            <v>Y</v>
          </cell>
          <cell r="J106" t="str">
            <v>Y</v>
          </cell>
        </row>
        <row r="107">
          <cell r="D107" t="str">
            <v>陈志鹏</v>
          </cell>
          <cell r="E107" t="str">
            <v>集客专员</v>
          </cell>
          <cell r="F107">
            <v>41883</v>
          </cell>
          <cell r="G107" t="str">
            <v>无</v>
          </cell>
          <cell r="H107">
            <v>9</v>
          </cell>
          <cell r="I107" t="str">
            <v>Y</v>
          </cell>
          <cell r="J107" t="str">
            <v>Y</v>
          </cell>
        </row>
        <row r="108">
          <cell r="D108" t="str">
            <v>黄义凯</v>
          </cell>
          <cell r="E108" t="str">
            <v>集客经理</v>
          </cell>
          <cell r="F108">
            <v>41825</v>
          </cell>
          <cell r="G108" t="str">
            <v>无</v>
          </cell>
          <cell r="I108" t="str">
            <v>Y</v>
          </cell>
          <cell r="J108" t="str">
            <v>Y</v>
          </cell>
        </row>
        <row r="109">
          <cell r="D109" t="str">
            <v>裴沛</v>
          </cell>
          <cell r="E109" t="str">
            <v>集客经理</v>
          </cell>
          <cell r="F109">
            <v>42095</v>
          </cell>
          <cell r="G109" t="str">
            <v>无</v>
          </cell>
          <cell r="I109">
            <v>3</v>
          </cell>
          <cell r="J109">
            <v>3</v>
          </cell>
        </row>
        <row r="110">
          <cell r="D110" t="str">
            <v>卢丹龙</v>
          </cell>
          <cell r="E110" t="str">
            <v>直销</v>
          </cell>
          <cell r="F110">
            <v>42074</v>
          </cell>
          <cell r="G110" t="str">
            <v>康宝区</v>
          </cell>
          <cell r="I110" t="str">
            <v>Y</v>
          </cell>
          <cell r="J110" t="str">
            <v>Y</v>
          </cell>
        </row>
        <row r="111">
          <cell r="D111" t="str">
            <v>吴四一</v>
          </cell>
          <cell r="E111" t="str">
            <v>集客经理</v>
          </cell>
          <cell r="F111">
            <v>41821</v>
          </cell>
          <cell r="G111" t="str">
            <v>无</v>
          </cell>
          <cell r="I111" t="str">
            <v>Y</v>
          </cell>
          <cell r="J111" t="str">
            <v>Y</v>
          </cell>
        </row>
        <row r="112">
          <cell r="D112" t="str">
            <v>岑常师</v>
          </cell>
          <cell r="E112" t="str">
            <v>直销</v>
          </cell>
          <cell r="F112">
            <v>42095</v>
          </cell>
          <cell r="G112" t="str">
            <v>无</v>
          </cell>
          <cell r="I112">
            <v>3</v>
          </cell>
          <cell r="J112">
            <v>3</v>
          </cell>
        </row>
        <row r="113">
          <cell r="D113" t="str">
            <v>刘志成</v>
          </cell>
          <cell r="E113" t="str">
            <v>直销</v>
          </cell>
          <cell r="F113">
            <v>42095</v>
          </cell>
          <cell r="G113" t="str">
            <v>银湖区</v>
          </cell>
          <cell r="I113">
            <v>3</v>
          </cell>
          <cell r="J113">
            <v>3</v>
          </cell>
        </row>
        <row r="114">
          <cell r="D114" t="str">
            <v>韦文生</v>
          </cell>
          <cell r="E114" t="str">
            <v>直销</v>
          </cell>
          <cell r="F114">
            <v>42095</v>
          </cell>
          <cell r="G114" t="str">
            <v>无</v>
          </cell>
          <cell r="I114">
            <v>3</v>
          </cell>
          <cell r="J114">
            <v>0.96666666666666667</v>
          </cell>
          <cell r="K114">
            <v>42185</v>
          </cell>
        </row>
        <row r="115">
          <cell r="D115" t="str">
            <v>黄继生</v>
          </cell>
          <cell r="E115" t="str">
            <v>直销</v>
          </cell>
          <cell r="F115">
            <v>42095</v>
          </cell>
          <cell r="G115" t="str">
            <v>无</v>
          </cell>
          <cell r="I115">
            <v>3</v>
          </cell>
          <cell r="J115">
            <v>3</v>
          </cell>
        </row>
        <row r="116">
          <cell r="D116" t="str">
            <v>吴国明</v>
          </cell>
          <cell r="E116" t="str">
            <v>一体化</v>
          </cell>
          <cell r="F116">
            <v>42095</v>
          </cell>
          <cell r="G116" t="str">
            <v>无</v>
          </cell>
          <cell r="I116">
            <v>3</v>
          </cell>
          <cell r="J116">
            <v>3</v>
          </cell>
        </row>
        <row r="117">
          <cell r="D117" t="str">
            <v>莫灵快</v>
          </cell>
          <cell r="E117" t="str">
            <v>直销</v>
          </cell>
          <cell r="F117">
            <v>42096</v>
          </cell>
          <cell r="G117" t="str">
            <v>无</v>
          </cell>
          <cell r="I117">
            <v>3</v>
          </cell>
          <cell r="J117">
            <v>3</v>
          </cell>
        </row>
        <row r="118">
          <cell r="D118" t="str">
            <v>杜中</v>
          </cell>
          <cell r="E118" t="str">
            <v>直销</v>
          </cell>
          <cell r="F118">
            <v>42097</v>
          </cell>
          <cell r="G118" t="str">
            <v>无</v>
          </cell>
          <cell r="I118">
            <v>3</v>
          </cell>
          <cell r="J118">
            <v>3</v>
          </cell>
        </row>
        <row r="119">
          <cell r="D119" t="str">
            <v>袁新景</v>
          </cell>
          <cell r="E119" t="str">
            <v>一体化</v>
          </cell>
          <cell r="F119">
            <v>42099</v>
          </cell>
          <cell r="G119" t="str">
            <v>龙眼区</v>
          </cell>
          <cell r="I119">
            <v>3</v>
          </cell>
          <cell r="J119">
            <v>3</v>
          </cell>
        </row>
        <row r="120">
          <cell r="D120" t="str">
            <v>王秋焕</v>
          </cell>
          <cell r="E120" t="str">
            <v>一体化</v>
          </cell>
          <cell r="F120">
            <v>42107</v>
          </cell>
          <cell r="G120" t="str">
            <v>无</v>
          </cell>
          <cell r="I120">
            <v>3</v>
          </cell>
          <cell r="J120">
            <v>3</v>
          </cell>
        </row>
        <row r="121">
          <cell r="D121" t="str">
            <v>吴楚伟</v>
          </cell>
          <cell r="E121" t="str">
            <v>直销</v>
          </cell>
          <cell r="F121">
            <v>42110</v>
          </cell>
          <cell r="G121" t="str">
            <v>无</v>
          </cell>
          <cell r="I121">
            <v>3</v>
          </cell>
          <cell r="J121">
            <v>3</v>
          </cell>
        </row>
        <row r="122">
          <cell r="D122" t="str">
            <v>刘德昌</v>
          </cell>
          <cell r="E122" t="str">
            <v>直销</v>
          </cell>
          <cell r="F122">
            <v>42115</v>
          </cell>
          <cell r="G122" t="str">
            <v>无</v>
          </cell>
          <cell r="I122">
            <v>3</v>
          </cell>
          <cell r="J122">
            <v>3</v>
          </cell>
        </row>
        <row r="123">
          <cell r="D123" t="str">
            <v>刘德生</v>
          </cell>
          <cell r="E123" t="str">
            <v>直销</v>
          </cell>
          <cell r="F123">
            <v>42115</v>
          </cell>
          <cell r="G123" t="str">
            <v>无</v>
          </cell>
          <cell r="I123">
            <v>3</v>
          </cell>
          <cell r="J123">
            <v>3</v>
          </cell>
        </row>
        <row r="124">
          <cell r="D124" t="str">
            <v>张远庭</v>
          </cell>
          <cell r="E124" t="str">
            <v>集客专员</v>
          </cell>
          <cell r="F124">
            <v>42095</v>
          </cell>
          <cell r="G124" t="str">
            <v>无</v>
          </cell>
          <cell r="I124">
            <v>3</v>
          </cell>
          <cell r="J124">
            <v>3</v>
          </cell>
        </row>
        <row r="125">
          <cell r="D125" t="str">
            <v>张秀标</v>
          </cell>
          <cell r="E125" t="str">
            <v>直销</v>
          </cell>
          <cell r="F125">
            <v>42099</v>
          </cell>
          <cell r="G125" t="str">
            <v>无</v>
          </cell>
          <cell r="I125">
            <v>3</v>
          </cell>
          <cell r="J125">
            <v>3</v>
          </cell>
        </row>
        <row r="126">
          <cell r="D126" t="str">
            <v>刘松涛</v>
          </cell>
          <cell r="E126" t="str">
            <v>直销</v>
          </cell>
          <cell r="F126">
            <v>42125</v>
          </cell>
          <cell r="G126" t="str">
            <v>无</v>
          </cell>
          <cell r="I126">
            <v>2</v>
          </cell>
          <cell r="J126">
            <v>2</v>
          </cell>
        </row>
        <row r="127">
          <cell r="D127" t="str">
            <v>杨平金</v>
          </cell>
          <cell r="E127" t="str">
            <v>直销</v>
          </cell>
          <cell r="F127">
            <v>42125</v>
          </cell>
          <cell r="G127" t="str">
            <v>无</v>
          </cell>
          <cell r="I127">
            <v>2</v>
          </cell>
          <cell r="J127">
            <v>2</v>
          </cell>
        </row>
        <row r="128">
          <cell r="D128" t="str">
            <v>汪洞辉</v>
          </cell>
          <cell r="E128" t="str">
            <v>销装维</v>
          </cell>
          <cell r="F128">
            <v>42125</v>
          </cell>
          <cell r="G128" t="str">
            <v>销装维</v>
          </cell>
          <cell r="I128">
            <v>2</v>
          </cell>
          <cell r="J128">
            <v>2</v>
          </cell>
        </row>
        <row r="129">
          <cell r="D129" t="str">
            <v>左明亮</v>
          </cell>
          <cell r="E129" t="str">
            <v>直销</v>
          </cell>
          <cell r="F129">
            <v>42125</v>
          </cell>
          <cell r="G129" t="str">
            <v>无</v>
          </cell>
          <cell r="I129">
            <v>2</v>
          </cell>
          <cell r="J129">
            <v>2</v>
          </cell>
        </row>
        <row r="130">
          <cell r="D130" t="str">
            <v>张宏波</v>
          </cell>
          <cell r="E130" t="str">
            <v>直销</v>
          </cell>
          <cell r="F130">
            <v>42129</v>
          </cell>
          <cell r="G130" t="str">
            <v>无</v>
          </cell>
          <cell r="I130">
            <v>2</v>
          </cell>
          <cell r="J130">
            <v>2</v>
          </cell>
        </row>
        <row r="131">
          <cell r="D131" t="str">
            <v>黄清浩</v>
          </cell>
          <cell r="E131" t="str">
            <v>直销</v>
          </cell>
          <cell r="F131">
            <v>42129</v>
          </cell>
          <cell r="G131" t="str">
            <v>无</v>
          </cell>
          <cell r="I131">
            <v>2</v>
          </cell>
          <cell r="J131">
            <v>2</v>
          </cell>
        </row>
        <row r="132">
          <cell r="D132" t="str">
            <v>王立斌</v>
          </cell>
          <cell r="E132" t="str">
            <v>集客专员</v>
          </cell>
          <cell r="F132">
            <v>42144</v>
          </cell>
          <cell r="G132" t="str">
            <v>无</v>
          </cell>
          <cell r="I132">
            <v>2</v>
          </cell>
          <cell r="J132">
            <v>2</v>
          </cell>
        </row>
        <row r="133">
          <cell r="D133" t="str">
            <v>黄汝富</v>
          </cell>
          <cell r="E133" t="str">
            <v>直销</v>
          </cell>
          <cell r="F133">
            <v>42149</v>
          </cell>
          <cell r="G133" t="str">
            <v>无</v>
          </cell>
          <cell r="I133">
            <v>2</v>
          </cell>
          <cell r="J133">
            <v>2</v>
          </cell>
        </row>
        <row r="134">
          <cell r="D134" t="str">
            <v>陈亚贤</v>
          </cell>
          <cell r="E134" t="str">
            <v>一体化</v>
          </cell>
          <cell r="F134">
            <v>42125</v>
          </cell>
          <cell r="G134" t="str">
            <v>无</v>
          </cell>
          <cell r="I134">
            <v>2</v>
          </cell>
          <cell r="J134">
            <v>2</v>
          </cell>
        </row>
        <row r="135">
          <cell r="D135" t="str">
            <v>王翔</v>
          </cell>
          <cell r="E135" t="str">
            <v>集客专员</v>
          </cell>
          <cell r="F135">
            <v>42125</v>
          </cell>
          <cell r="G135" t="str">
            <v>无</v>
          </cell>
          <cell r="I135">
            <v>2</v>
          </cell>
          <cell r="J135">
            <v>2</v>
          </cell>
        </row>
        <row r="136">
          <cell r="D136" t="str">
            <v>吴贤锦</v>
          </cell>
          <cell r="E136" t="str">
            <v>直销</v>
          </cell>
          <cell r="F136">
            <v>42144</v>
          </cell>
          <cell r="G136" t="str">
            <v>无</v>
          </cell>
          <cell r="I136">
            <v>2</v>
          </cell>
          <cell r="J136">
            <v>2</v>
          </cell>
        </row>
        <row r="137">
          <cell r="D137" t="str">
            <v>杜昇华</v>
          </cell>
          <cell r="E137" t="str">
            <v>直销</v>
          </cell>
          <cell r="F137">
            <v>42146</v>
          </cell>
          <cell r="G137" t="str">
            <v>无</v>
          </cell>
          <cell r="I137">
            <v>2</v>
          </cell>
          <cell r="J137">
            <v>2</v>
          </cell>
        </row>
        <row r="138">
          <cell r="D138" t="str">
            <v>吴友义</v>
          </cell>
          <cell r="E138" t="str">
            <v>直销</v>
          </cell>
          <cell r="F138">
            <v>42125</v>
          </cell>
          <cell r="G138" t="str">
            <v>无</v>
          </cell>
          <cell r="I138">
            <v>2</v>
          </cell>
          <cell r="J138">
            <v>2</v>
          </cell>
        </row>
        <row r="139">
          <cell r="D139" t="str">
            <v>吴基涛</v>
          </cell>
          <cell r="E139" t="str">
            <v>直销</v>
          </cell>
          <cell r="F139">
            <v>42125</v>
          </cell>
          <cell r="G139" t="str">
            <v>无</v>
          </cell>
          <cell r="I139">
            <v>2</v>
          </cell>
          <cell r="J139">
            <v>2</v>
          </cell>
        </row>
        <row r="140">
          <cell r="D140" t="str">
            <v>彭井权</v>
          </cell>
          <cell r="E140" t="str">
            <v>直销</v>
          </cell>
          <cell r="F140">
            <v>42125</v>
          </cell>
          <cell r="G140" t="str">
            <v>无</v>
          </cell>
          <cell r="I140">
            <v>2</v>
          </cell>
          <cell r="J140">
            <v>0</v>
          </cell>
          <cell r="K140">
            <v>42156</v>
          </cell>
        </row>
        <row r="141">
          <cell r="D141" t="str">
            <v>谢鑫</v>
          </cell>
          <cell r="E141" t="str">
            <v>直销</v>
          </cell>
          <cell r="F141">
            <v>42156</v>
          </cell>
          <cell r="G141" t="str">
            <v>无</v>
          </cell>
          <cell r="I141">
            <v>1</v>
          </cell>
          <cell r="J141">
            <v>1</v>
          </cell>
        </row>
        <row r="142">
          <cell r="D142" t="str">
            <v>李西杰</v>
          </cell>
          <cell r="E142" t="str">
            <v>直销</v>
          </cell>
          <cell r="F142">
            <v>42162</v>
          </cell>
          <cell r="G142" t="str">
            <v>无</v>
          </cell>
          <cell r="I142" t="str">
            <v>T</v>
          </cell>
          <cell r="J142" t="str">
            <v>T</v>
          </cell>
        </row>
        <row r="143">
          <cell r="D143" t="str">
            <v>付浪波</v>
          </cell>
          <cell r="E143" t="str">
            <v>销装维</v>
          </cell>
          <cell r="F143">
            <v>42173</v>
          </cell>
          <cell r="G143" t="str">
            <v>销装维</v>
          </cell>
          <cell r="I143" t="str">
            <v>E</v>
          </cell>
          <cell r="J143" t="str">
            <v>E</v>
          </cell>
        </row>
        <row r="144">
          <cell r="D144" t="str">
            <v>谢盛基</v>
          </cell>
          <cell r="E144" t="str">
            <v>直销</v>
          </cell>
          <cell r="F144">
            <v>42156</v>
          </cell>
          <cell r="G144" t="str">
            <v>无</v>
          </cell>
          <cell r="I144">
            <v>1</v>
          </cell>
          <cell r="J144">
            <v>1</v>
          </cell>
        </row>
        <row r="145">
          <cell r="D145" t="str">
            <v>邓洪威</v>
          </cell>
          <cell r="E145" t="str">
            <v>直销</v>
          </cell>
          <cell r="F145">
            <v>42157</v>
          </cell>
          <cell r="G145" t="str">
            <v>无</v>
          </cell>
          <cell r="I145">
            <v>1</v>
          </cell>
          <cell r="J145">
            <v>1</v>
          </cell>
        </row>
        <row r="146">
          <cell r="D146" t="str">
            <v>曾成成</v>
          </cell>
          <cell r="E146" t="str">
            <v>直销</v>
          </cell>
          <cell r="F146">
            <v>42164</v>
          </cell>
          <cell r="G146" t="str">
            <v>无</v>
          </cell>
          <cell r="I146" t="str">
            <v>T</v>
          </cell>
          <cell r="J146" t="str">
            <v>T</v>
          </cell>
        </row>
        <row r="147">
          <cell r="D147" t="str">
            <v>林伟文</v>
          </cell>
          <cell r="E147" t="str">
            <v>一体化</v>
          </cell>
          <cell r="F147">
            <v>42156</v>
          </cell>
          <cell r="G147" t="str">
            <v>无</v>
          </cell>
          <cell r="I147">
            <v>1</v>
          </cell>
          <cell r="J147">
            <v>1</v>
          </cell>
        </row>
        <row r="148">
          <cell r="D148" t="str">
            <v>吴胜群</v>
          </cell>
          <cell r="E148" t="str">
            <v>一体化</v>
          </cell>
          <cell r="F148">
            <v>42156</v>
          </cell>
          <cell r="G148" t="str">
            <v>无</v>
          </cell>
          <cell r="I148">
            <v>1</v>
          </cell>
          <cell r="J148">
            <v>1</v>
          </cell>
        </row>
        <row r="149">
          <cell r="D149" t="str">
            <v>张国涛</v>
          </cell>
          <cell r="E149" t="str">
            <v>一体化</v>
          </cell>
          <cell r="F149">
            <v>42156</v>
          </cell>
          <cell r="G149" t="str">
            <v>无</v>
          </cell>
          <cell r="I149">
            <v>1</v>
          </cell>
          <cell r="J149">
            <v>1</v>
          </cell>
        </row>
        <row r="150">
          <cell r="D150" t="str">
            <v>何晓宁</v>
          </cell>
          <cell r="E150" t="str">
            <v>一体化</v>
          </cell>
          <cell r="F150">
            <v>42156</v>
          </cell>
          <cell r="G150" t="str">
            <v>无</v>
          </cell>
          <cell r="I150">
            <v>1</v>
          </cell>
          <cell r="J150">
            <v>1</v>
          </cell>
        </row>
        <row r="151">
          <cell r="D151" t="str">
            <v>胡静林</v>
          </cell>
          <cell r="E151" t="str">
            <v>直销</v>
          </cell>
          <cell r="F151">
            <v>42156</v>
          </cell>
          <cell r="G151" t="str">
            <v>无</v>
          </cell>
          <cell r="I151">
            <v>1</v>
          </cell>
          <cell r="J151">
            <v>1</v>
          </cell>
        </row>
        <row r="152">
          <cell r="D152" t="str">
            <v>包应球</v>
          </cell>
          <cell r="E152" t="str">
            <v>直销</v>
          </cell>
          <cell r="F152">
            <v>42156</v>
          </cell>
          <cell r="G152" t="str">
            <v>无</v>
          </cell>
          <cell r="I152">
            <v>1</v>
          </cell>
          <cell r="J152">
            <v>1</v>
          </cell>
        </row>
      </sheetData>
      <sheetData sheetId="2">
        <row r="1">
          <cell r="B1" t="str">
            <v>直销人员</v>
          </cell>
          <cell r="C1" t="str">
            <v>人员类型</v>
          </cell>
          <cell r="D1" t="str">
            <v>所属网格</v>
          </cell>
          <cell r="E1" t="str">
            <v>后付固话实收</v>
          </cell>
          <cell r="F1" t="str">
            <v>预付固话实收</v>
          </cell>
          <cell r="G1" t="str">
            <v>固话总实收</v>
          </cell>
          <cell r="H1" t="str">
            <v>固话提成</v>
          </cell>
          <cell r="I1" t="str">
            <v>固话考核是否达标</v>
          </cell>
          <cell r="J1" t="str">
            <v>固话未完成任务数一半，当月新增AD提成扣减2%</v>
          </cell>
          <cell r="K1" t="str">
            <v>新装+续费总收入</v>
          </cell>
          <cell r="L1" t="str">
            <v>新增收入</v>
          </cell>
          <cell r="M1" t="str">
            <v>普通宽带收入</v>
          </cell>
          <cell r="N1" t="str">
            <v>价值宽带收入</v>
          </cell>
          <cell r="O1" t="str">
            <v>新装+续费总线数（不含固定IP）</v>
          </cell>
          <cell r="P1" t="str">
            <v>其中新装(含普通及价值）</v>
          </cell>
          <cell r="Q1" t="str">
            <v>普通宽带线数</v>
          </cell>
          <cell r="R1" t="str">
            <v>价值宽带线数</v>
          </cell>
          <cell r="S1" t="str">
            <v>普通宽带提成点数</v>
          </cell>
          <cell r="T1" t="str">
            <v>价值宽带提成点数</v>
          </cell>
          <cell r="U1" t="str">
            <v>销装维：宽带是否达标</v>
          </cell>
          <cell r="V1" t="str">
            <v>宽带不达标扣减2%提成金额</v>
          </cell>
          <cell r="W1" t="str">
            <v>普通宽带提成</v>
          </cell>
          <cell r="X1" t="str">
            <v>价值宽带提成</v>
          </cell>
          <cell r="Y1" t="str">
            <v>超出奖励标准</v>
          </cell>
          <cell r="Z1" t="str">
            <v>超出基本奖</v>
          </cell>
          <cell r="AA1" t="str">
            <v>销装维发展线数</v>
          </cell>
          <cell r="AB1" t="str">
            <v>销装维超20线奖励</v>
          </cell>
          <cell r="AC1" t="str">
            <v>续费考核</v>
          </cell>
          <cell r="AD1" t="str">
            <v>固定IP提成</v>
          </cell>
          <cell r="AE1" t="str">
            <v>固定IP续费率考核</v>
          </cell>
          <cell r="AF1" t="str">
            <v>集团客户考核</v>
          </cell>
          <cell r="AG1" t="str">
            <v>集团客户提成</v>
          </cell>
          <cell r="AH1" t="str">
            <v>企业商话提成</v>
          </cell>
          <cell r="AI1" t="str">
            <v>总提成</v>
          </cell>
          <cell r="AJ1" t="str">
            <v>片区</v>
          </cell>
        </row>
        <row r="2">
          <cell r="B2" t="str">
            <v>覃绪炽</v>
          </cell>
          <cell r="C2" t="str">
            <v>直销</v>
          </cell>
          <cell r="D2" t="str">
            <v>增步区</v>
          </cell>
          <cell r="E2">
            <v>317.77999999999997</v>
          </cell>
          <cell r="F2">
            <v>2100</v>
          </cell>
          <cell r="G2">
            <v>2417.7799999999997</v>
          </cell>
          <cell r="H2">
            <v>193.42</v>
          </cell>
          <cell r="I2" t="str">
            <v xml:space="preserve"> </v>
          </cell>
          <cell r="J2">
            <v>0</v>
          </cell>
          <cell r="K2">
            <v>27702</v>
          </cell>
          <cell r="L2">
            <v>13444</v>
          </cell>
          <cell r="M2">
            <v>11064</v>
          </cell>
          <cell r="N2">
            <v>16638</v>
          </cell>
          <cell r="O2">
            <v>30.5</v>
          </cell>
          <cell r="P2">
            <v>14</v>
          </cell>
          <cell r="Q2">
            <v>15</v>
          </cell>
          <cell r="R2">
            <v>16</v>
          </cell>
          <cell r="S2">
            <v>0.06</v>
          </cell>
          <cell r="T2">
            <v>0.09</v>
          </cell>
          <cell r="W2">
            <v>663.84</v>
          </cell>
          <cell r="X2">
            <v>1497.4199999999998</v>
          </cell>
          <cell r="Y2">
            <v>6</v>
          </cell>
          <cell r="Z2">
            <v>0</v>
          </cell>
          <cell r="AA2">
            <v>3</v>
          </cell>
          <cell r="AB2">
            <v>0</v>
          </cell>
          <cell r="AC2">
            <v>45</v>
          </cell>
          <cell r="AD2">
            <v>150</v>
          </cell>
          <cell r="AE2">
            <v>0</v>
          </cell>
          <cell r="AF2">
            <v>0</v>
          </cell>
          <cell r="AG2">
            <v>0</v>
          </cell>
          <cell r="AI2">
            <v>2549.6799999999998</v>
          </cell>
          <cell r="AJ2" t="str">
            <v>北区</v>
          </cell>
        </row>
        <row r="3">
          <cell r="B3" t="str">
            <v>邓轩腾</v>
          </cell>
          <cell r="C3" t="str">
            <v>直销</v>
          </cell>
          <cell r="D3" t="str">
            <v>旺富区</v>
          </cell>
          <cell r="E3">
            <v>0</v>
          </cell>
          <cell r="F3">
            <v>200</v>
          </cell>
          <cell r="G3">
            <v>200</v>
          </cell>
          <cell r="H3">
            <v>16</v>
          </cell>
          <cell r="I3" t="str">
            <v>否</v>
          </cell>
          <cell r="J3">
            <v>-303.04000000000002</v>
          </cell>
          <cell r="K3">
            <v>30872</v>
          </cell>
          <cell r="L3">
            <v>15152</v>
          </cell>
          <cell r="M3">
            <v>17426</v>
          </cell>
          <cell r="N3">
            <v>13446</v>
          </cell>
          <cell r="O3">
            <v>35</v>
          </cell>
          <cell r="P3">
            <v>18</v>
          </cell>
          <cell r="Q3">
            <v>23</v>
          </cell>
          <cell r="R3">
            <v>12</v>
          </cell>
          <cell r="S3">
            <v>0.06</v>
          </cell>
          <cell r="T3">
            <v>0.09</v>
          </cell>
          <cell r="W3">
            <v>1045.56</v>
          </cell>
          <cell r="X3">
            <v>1210.1399999999999</v>
          </cell>
          <cell r="Y3">
            <v>6</v>
          </cell>
          <cell r="Z3">
            <v>0</v>
          </cell>
          <cell r="AA3">
            <v>11</v>
          </cell>
          <cell r="AB3">
            <v>0</v>
          </cell>
          <cell r="AC3">
            <v>-640</v>
          </cell>
          <cell r="AD3">
            <v>0</v>
          </cell>
          <cell r="AE3">
            <v>-50</v>
          </cell>
          <cell r="AF3">
            <v>0</v>
          </cell>
          <cell r="AG3">
            <v>0</v>
          </cell>
          <cell r="AI3">
            <v>1278.6599999999999</v>
          </cell>
          <cell r="AJ3" t="str">
            <v>中区</v>
          </cell>
        </row>
        <row r="4">
          <cell r="B4" t="str">
            <v>邓轩物</v>
          </cell>
          <cell r="C4" t="str">
            <v>直销</v>
          </cell>
          <cell r="D4" t="str">
            <v>旺富区</v>
          </cell>
          <cell r="E4">
            <v>0</v>
          </cell>
          <cell r="F4">
            <v>400</v>
          </cell>
          <cell r="G4">
            <v>400</v>
          </cell>
          <cell r="H4">
            <v>32</v>
          </cell>
          <cell r="I4" t="str">
            <v>否</v>
          </cell>
          <cell r="J4">
            <v>-329.64</v>
          </cell>
          <cell r="K4">
            <v>54588</v>
          </cell>
          <cell r="L4">
            <v>16482</v>
          </cell>
          <cell r="M4">
            <v>17670</v>
          </cell>
          <cell r="N4">
            <v>36918</v>
          </cell>
          <cell r="O4">
            <v>53.5</v>
          </cell>
          <cell r="P4">
            <v>16.5</v>
          </cell>
          <cell r="Q4">
            <v>23</v>
          </cell>
          <cell r="R4">
            <v>31</v>
          </cell>
          <cell r="S4">
            <v>0.06</v>
          </cell>
          <cell r="T4">
            <v>0.09</v>
          </cell>
          <cell r="W4">
            <v>1060.2</v>
          </cell>
          <cell r="X4">
            <v>3322.62</v>
          </cell>
          <cell r="Y4">
            <v>6</v>
          </cell>
          <cell r="Z4">
            <v>81</v>
          </cell>
          <cell r="AA4">
            <v>6</v>
          </cell>
          <cell r="AB4">
            <v>0</v>
          </cell>
          <cell r="AC4">
            <v>-1440</v>
          </cell>
          <cell r="AD4">
            <v>630</v>
          </cell>
          <cell r="AE4">
            <v>-50</v>
          </cell>
          <cell r="AF4">
            <v>0</v>
          </cell>
          <cell r="AG4">
            <v>60.960000000000008</v>
          </cell>
          <cell r="AI4">
            <v>3367.1400000000003</v>
          </cell>
          <cell r="AJ4" t="str">
            <v>中区</v>
          </cell>
        </row>
        <row r="5">
          <cell r="B5" t="str">
            <v>符关卓</v>
          </cell>
          <cell r="C5" t="str">
            <v>直销</v>
          </cell>
          <cell r="D5" t="str">
            <v>旺富区</v>
          </cell>
          <cell r="E5">
            <v>0</v>
          </cell>
          <cell r="F5">
            <v>100</v>
          </cell>
          <cell r="G5">
            <v>100</v>
          </cell>
          <cell r="H5">
            <v>8</v>
          </cell>
          <cell r="I5" t="str">
            <v>否</v>
          </cell>
          <cell r="J5">
            <v>-295.76</v>
          </cell>
          <cell r="K5">
            <v>19220</v>
          </cell>
          <cell r="L5">
            <v>14788</v>
          </cell>
          <cell r="M5">
            <v>2880</v>
          </cell>
          <cell r="N5">
            <v>16340</v>
          </cell>
          <cell r="O5">
            <v>19</v>
          </cell>
          <cell r="P5">
            <v>14</v>
          </cell>
          <cell r="Q5">
            <v>4</v>
          </cell>
          <cell r="R5">
            <v>15</v>
          </cell>
          <cell r="S5">
            <v>0.06</v>
          </cell>
          <cell r="T5">
            <v>0.09</v>
          </cell>
          <cell r="W5">
            <v>172.79999999999998</v>
          </cell>
          <cell r="X5">
            <v>1470.6</v>
          </cell>
          <cell r="Y5">
            <v>6</v>
          </cell>
          <cell r="Z5">
            <v>0</v>
          </cell>
          <cell r="AA5">
            <v>1</v>
          </cell>
          <cell r="AB5">
            <v>0</v>
          </cell>
          <cell r="AC5">
            <v>-200</v>
          </cell>
          <cell r="AD5">
            <v>240</v>
          </cell>
          <cell r="AE5">
            <v>-50</v>
          </cell>
          <cell r="AF5">
            <v>0</v>
          </cell>
          <cell r="AG5">
            <v>300</v>
          </cell>
          <cell r="AI5">
            <v>1645.6399999999999</v>
          </cell>
          <cell r="AJ5" t="str">
            <v>中区</v>
          </cell>
        </row>
        <row r="6">
          <cell r="B6" t="str">
            <v>刘运超</v>
          </cell>
          <cell r="C6" t="str">
            <v>直销</v>
          </cell>
          <cell r="D6" t="str">
            <v>杨蔡区</v>
          </cell>
          <cell r="E6">
            <v>0</v>
          </cell>
          <cell r="F6">
            <v>600</v>
          </cell>
          <cell r="G6">
            <v>600</v>
          </cell>
          <cell r="H6">
            <v>48</v>
          </cell>
          <cell r="I6" t="str">
            <v>否</v>
          </cell>
          <cell r="J6">
            <v>-787.68000000000006</v>
          </cell>
          <cell r="K6">
            <v>68906</v>
          </cell>
          <cell r="L6">
            <v>39384</v>
          </cell>
          <cell r="M6">
            <v>25732</v>
          </cell>
          <cell r="N6">
            <v>43174</v>
          </cell>
          <cell r="O6">
            <v>72.5</v>
          </cell>
          <cell r="P6">
            <v>41</v>
          </cell>
          <cell r="Q6">
            <v>34</v>
          </cell>
          <cell r="R6">
            <v>39</v>
          </cell>
          <cell r="S6">
            <v>0.08</v>
          </cell>
          <cell r="T6">
            <v>0.12</v>
          </cell>
          <cell r="W6">
            <v>2058.56</v>
          </cell>
          <cell r="X6">
            <v>5180.88</v>
          </cell>
          <cell r="Y6">
            <v>6</v>
          </cell>
          <cell r="Z6">
            <v>390</v>
          </cell>
          <cell r="AA6">
            <v>23</v>
          </cell>
          <cell r="AB6">
            <v>0</v>
          </cell>
          <cell r="AC6">
            <v>-1272</v>
          </cell>
          <cell r="AD6">
            <v>0</v>
          </cell>
          <cell r="AE6">
            <v>0</v>
          </cell>
          <cell r="AF6">
            <v>0</v>
          </cell>
          <cell r="AG6">
            <v>36.625600000000006</v>
          </cell>
          <cell r="AI6">
            <v>5654.3856000000005</v>
          </cell>
          <cell r="AJ6" t="str">
            <v>中区</v>
          </cell>
        </row>
        <row r="7">
          <cell r="B7" t="str">
            <v>全守平</v>
          </cell>
          <cell r="C7" t="str">
            <v>直销</v>
          </cell>
          <cell r="D7" t="str">
            <v>杨蔡区</v>
          </cell>
          <cell r="E7">
            <v>0</v>
          </cell>
          <cell r="F7">
            <v>700</v>
          </cell>
          <cell r="G7">
            <v>700</v>
          </cell>
          <cell r="H7">
            <v>56</v>
          </cell>
          <cell r="I7" t="str">
            <v xml:space="preserve"> </v>
          </cell>
          <cell r="J7">
            <v>0</v>
          </cell>
          <cell r="K7">
            <v>56340</v>
          </cell>
          <cell r="L7">
            <v>36090</v>
          </cell>
          <cell r="M7">
            <v>25558</v>
          </cell>
          <cell r="N7">
            <v>30782</v>
          </cell>
          <cell r="O7">
            <v>56</v>
          </cell>
          <cell r="P7">
            <v>36</v>
          </cell>
          <cell r="Q7">
            <v>31</v>
          </cell>
          <cell r="R7">
            <v>25</v>
          </cell>
          <cell r="S7">
            <v>7.0000000000000007E-2</v>
          </cell>
          <cell r="T7">
            <v>0.1</v>
          </cell>
          <cell r="W7">
            <v>1789.0600000000002</v>
          </cell>
          <cell r="X7">
            <v>3078.2000000000003</v>
          </cell>
          <cell r="Y7">
            <v>6</v>
          </cell>
          <cell r="Z7">
            <v>96</v>
          </cell>
          <cell r="AA7">
            <v>20</v>
          </cell>
          <cell r="AB7">
            <v>0</v>
          </cell>
          <cell r="AC7">
            <v>-720</v>
          </cell>
          <cell r="AD7">
            <v>0</v>
          </cell>
          <cell r="AE7">
            <v>0</v>
          </cell>
          <cell r="AF7">
            <v>0</v>
          </cell>
          <cell r="AG7">
            <v>52.879999999999995</v>
          </cell>
          <cell r="AI7">
            <v>4352.1400000000003</v>
          </cell>
          <cell r="AJ7" t="str">
            <v>中区</v>
          </cell>
        </row>
        <row r="8">
          <cell r="B8" t="str">
            <v>唐石荣</v>
          </cell>
          <cell r="C8" t="str">
            <v>直销</v>
          </cell>
          <cell r="D8" t="str">
            <v>洋犀区</v>
          </cell>
          <cell r="E8">
            <v>0</v>
          </cell>
          <cell r="F8">
            <v>600</v>
          </cell>
          <cell r="G8">
            <v>600</v>
          </cell>
          <cell r="H8">
            <v>48</v>
          </cell>
          <cell r="I8" t="str">
            <v>否</v>
          </cell>
          <cell r="J8">
            <v>-346.40000000000003</v>
          </cell>
          <cell r="K8">
            <v>28830</v>
          </cell>
          <cell r="L8">
            <v>17320</v>
          </cell>
          <cell r="M8">
            <v>11360</v>
          </cell>
          <cell r="N8">
            <v>17470</v>
          </cell>
          <cell r="O8">
            <v>29.5</v>
          </cell>
          <cell r="P8">
            <v>18</v>
          </cell>
          <cell r="Q8">
            <v>15</v>
          </cell>
          <cell r="R8">
            <v>15</v>
          </cell>
          <cell r="S8">
            <v>0.06</v>
          </cell>
          <cell r="T8">
            <v>0.09</v>
          </cell>
          <cell r="W8">
            <v>681.6</v>
          </cell>
          <cell r="X8">
            <v>1572.3</v>
          </cell>
          <cell r="Y8">
            <v>6</v>
          </cell>
          <cell r="Z8">
            <v>0</v>
          </cell>
          <cell r="AA8">
            <v>7</v>
          </cell>
          <cell r="AB8">
            <v>0</v>
          </cell>
          <cell r="AC8">
            <v>-464</v>
          </cell>
          <cell r="AD8">
            <v>0</v>
          </cell>
          <cell r="AE8">
            <v>-30</v>
          </cell>
          <cell r="AF8">
            <v>0</v>
          </cell>
          <cell r="AG8">
            <v>50</v>
          </cell>
          <cell r="AI8">
            <v>1511.5</v>
          </cell>
          <cell r="AJ8" t="str">
            <v>中区</v>
          </cell>
        </row>
        <row r="9">
          <cell r="B9" t="str">
            <v>李永林</v>
          </cell>
          <cell r="C9" t="str">
            <v>直销</v>
          </cell>
          <cell r="D9" t="str">
            <v>增步区</v>
          </cell>
          <cell r="E9">
            <v>0</v>
          </cell>
          <cell r="F9">
            <v>200</v>
          </cell>
          <cell r="G9">
            <v>200</v>
          </cell>
          <cell r="H9">
            <v>16</v>
          </cell>
          <cell r="I9" t="str">
            <v>否</v>
          </cell>
          <cell r="J9">
            <v>-131.84</v>
          </cell>
          <cell r="K9">
            <v>9048</v>
          </cell>
          <cell r="L9">
            <v>6592</v>
          </cell>
          <cell r="M9">
            <v>2920</v>
          </cell>
          <cell r="N9">
            <v>6128</v>
          </cell>
          <cell r="O9">
            <v>10</v>
          </cell>
          <cell r="P9">
            <v>7</v>
          </cell>
          <cell r="Q9">
            <v>5</v>
          </cell>
          <cell r="R9">
            <v>6</v>
          </cell>
          <cell r="S9">
            <v>0.06</v>
          </cell>
          <cell r="T9">
            <v>0.09</v>
          </cell>
          <cell r="W9">
            <v>175.2</v>
          </cell>
          <cell r="X9">
            <v>551.52</v>
          </cell>
          <cell r="Y9">
            <v>6</v>
          </cell>
          <cell r="Z9">
            <v>0</v>
          </cell>
          <cell r="AA9">
            <v>2</v>
          </cell>
          <cell r="AB9">
            <v>0</v>
          </cell>
          <cell r="AC9">
            <v>-120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490.88</v>
          </cell>
          <cell r="AJ9" t="str">
            <v>北区</v>
          </cell>
        </row>
        <row r="10">
          <cell r="B10" t="str">
            <v>伍宜勇</v>
          </cell>
          <cell r="C10" t="str">
            <v>直销</v>
          </cell>
          <cell r="D10" t="str">
            <v>光润区</v>
          </cell>
          <cell r="E10">
            <v>0</v>
          </cell>
          <cell r="F10">
            <v>1000</v>
          </cell>
          <cell r="G10">
            <v>1000</v>
          </cell>
          <cell r="H10">
            <v>80</v>
          </cell>
          <cell r="I10" t="str">
            <v xml:space="preserve"> </v>
          </cell>
          <cell r="J10">
            <v>0</v>
          </cell>
          <cell r="K10">
            <v>31118</v>
          </cell>
          <cell r="L10">
            <v>15294</v>
          </cell>
          <cell r="M10">
            <v>7366</v>
          </cell>
          <cell r="N10">
            <v>23752</v>
          </cell>
          <cell r="O10">
            <v>29</v>
          </cell>
          <cell r="P10">
            <v>11.5</v>
          </cell>
          <cell r="Q10">
            <v>11</v>
          </cell>
          <cell r="R10">
            <v>19</v>
          </cell>
          <cell r="S10">
            <v>0.06</v>
          </cell>
          <cell r="T10">
            <v>0.09</v>
          </cell>
          <cell r="W10">
            <v>441.96</v>
          </cell>
          <cell r="X10">
            <v>2137.6799999999998</v>
          </cell>
          <cell r="Y10">
            <v>6</v>
          </cell>
          <cell r="Z10">
            <v>0</v>
          </cell>
          <cell r="AA10">
            <v>2</v>
          </cell>
          <cell r="AB10">
            <v>0</v>
          </cell>
          <cell r="AC10">
            <v>-509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2150.64</v>
          </cell>
          <cell r="AJ10" t="str">
            <v>城区</v>
          </cell>
        </row>
        <row r="11">
          <cell r="B11" t="str">
            <v>刘建强</v>
          </cell>
          <cell r="C11" t="str">
            <v>直销</v>
          </cell>
          <cell r="D11" t="str">
            <v>桑园区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否</v>
          </cell>
          <cell r="J11">
            <v>-170.8</v>
          </cell>
          <cell r="K11">
            <v>13436</v>
          </cell>
          <cell r="L11">
            <v>8540</v>
          </cell>
          <cell r="M11">
            <v>5820</v>
          </cell>
          <cell r="N11">
            <v>7616</v>
          </cell>
          <cell r="O11">
            <v>14.5</v>
          </cell>
          <cell r="P11">
            <v>8.5</v>
          </cell>
          <cell r="Q11">
            <v>8</v>
          </cell>
          <cell r="R11">
            <v>7</v>
          </cell>
          <cell r="S11">
            <v>0.06</v>
          </cell>
          <cell r="T11">
            <v>0.09</v>
          </cell>
          <cell r="W11">
            <v>349.2</v>
          </cell>
          <cell r="X11">
            <v>685.43999999999994</v>
          </cell>
          <cell r="Y11">
            <v>6</v>
          </cell>
          <cell r="Z11">
            <v>0</v>
          </cell>
          <cell r="AA11">
            <v>2</v>
          </cell>
          <cell r="AB11">
            <v>0</v>
          </cell>
          <cell r="AC11">
            <v>-240</v>
          </cell>
          <cell r="AD11">
            <v>0</v>
          </cell>
          <cell r="AE11">
            <v>30</v>
          </cell>
          <cell r="AF11">
            <v>0</v>
          </cell>
          <cell r="AG11">
            <v>0</v>
          </cell>
          <cell r="AI11">
            <v>653.83999999999992</v>
          </cell>
          <cell r="AJ11" t="str">
            <v>城区</v>
          </cell>
        </row>
        <row r="12">
          <cell r="B12" t="str">
            <v>蓝志坚</v>
          </cell>
          <cell r="C12" t="str">
            <v>直销</v>
          </cell>
          <cell r="D12" t="str">
            <v>雁田区</v>
          </cell>
          <cell r="E12">
            <v>0</v>
          </cell>
          <cell r="F12">
            <v>900</v>
          </cell>
          <cell r="G12">
            <v>900</v>
          </cell>
          <cell r="H12">
            <v>72</v>
          </cell>
          <cell r="I12" t="str">
            <v>否</v>
          </cell>
          <cell r="J12">
            <v>-341.92</v>
          </cell>
          <cell r="K12">
            <v>54438</v>
          </cell>
          <cell r="L12">
            <v>17096</v>
          </cell>
          <cell r="M12">
            <v>8500</v>
          </cell>
          <cell r="N12">
            <v>46418</v>
          </cell>
          <cell r="O12">
            <v>56.5</v>
          </cell>
          <cell r="P12">
            <v>16</v>
          </cell>
          <cell r="Q12">
            <v>13</v>
          </cell>
          <cell r="R12">
            <v>46</v>
          </cell>
          <cell r="S12">
            <v>0.06</v>
          </cell>
          <cell r="T12">
            <v>0.09</v>
          </cell>
          <cell r="W12">
            <v>510</v>
          </cell>
          <cell r="X12">
            <v>4177.62</v>
          </cell>
          <cell r="Y12">
            <v>6</v>
          </cell>
          <cell r="Z12">
            <v>99</v>
          </cell>
          <cell r="AA12">
            <v>3</v>
          </cell>
          <cell r="AB12">
            <v>0</v>
          </cell>
          <cell r="AC12">
            <v>-1632</v>
          </cell>
          <cell r="AD12">
            <v>960</v>
          </cell>
          <cell r="AE12">
            <v>90</v>
          </cell>
          <cell r="AF12">
            <v>0</v>
          </cell>
          <cell r="AG12">
            <v>24</v>
          </cell>
          <cell r="AI12">
            <v>3958.7</v>
          </cell>
          <cell r="AJ12" t="str">
            <v>东区</v>
          </cell>
        </row>
        <row r="13">
          <cell r="B13" t="str">
            <v>蓝志康</v>
          </cell>
          <cell r="C13" t="str">
            <v>直销</v>
          </cell>
          <cell r="D13" t="str">
            <v>金凤凰区</v>
          </cell>
          <cell r="E13">
            <v>0</v>
          </cell>
          <cell r="F13">
            <v>900</v>
          </cell>
          <cell r="G13">
            <v>900</v>
          </cell>
          <cell r="H13">
            <v>72</v>
          </cell>
          <cell r="I13" t="str">
            <v>否</v>
          </cell>
          <cell r="J13">
            <v>-85.68</v>
          </cell>
          <cell r="K13">
            <v>19270</v>
          </cell>
          <cell r="L13">
            <v>4284</v>
          </cell>
          <cell r="M13">
            <v>3200</v>
          </cell>
          <cell r="N13">
            <v>16070</v>
          </cell>
          <cell r="O13">
            <v>19.5</v>
          </cell>
          <cell r="P13">
            <v>3</v>
          </cell>
          <cell r="Q13">
            <v>6</v>
          </cell>
          <cell r="R13">
            <v>15</v>
          </cell>
          <cell r="S13">
            <v>0.06</v>
          </cell>
          <cell r="T13">
            <v>0.09</v>
          </cell>
          <cell r="W13">
            <v>192</v>
          </cell>
          <cell r="X13">
            <v>1446.3</v>
          </cell>
          <cell r="Y13">
            <v>6</v>
          </cell>
          <cell r="Z13">
            <v>0</v>
          </cell>
          <cell r="AA13">
            <v>0</v>
          </cell>
          <cell r="AB13">
            <v>0</v>
          </cell>
          <cell r="AC13">
            <v>-304.39999999999998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1320.2199999999998</v>
          </cell>
          <cell r="AJ13" t="str">
            <v>东区</v>
          </cell>
        </row>
        <row r="14">
          <cell r="B14" t="str">
            <v>欧仁</v>
          </cell>
          <cell r="C14" t="str">
            <v>直销</v>
          </cell>
          <cell r="D14" t="str">
            <v>上江城区</v>
          </cell>
          <cell r="E14">
            <v>132.80000000000001</v>
          </cell>
          <cell r="F14">
            <v>1600</v>
          </cell>
          <cell r="G14">
            <v>1732.8</v>
          </cell>
          <cell r="H14">
            <v>138.62</v>
          </cell>
          <cell r="I14" t="str">
            <v xml:space="preserve"> </v>
          </cell>
          <cell r="J14">
            <v>0</v>
          </cell>
          <cell r="K14">
            <v>39452</v>
          </cell>
          <cell r="L14">
            <v>17740</v>
          </cell>
          <cell r="M14">
            <v>7904</v>
          </cell>
          <cell r="N14">
            <v>31548</v>
          </cell>
          <cell r="O14">
            <v>41.666666666666664</v>
          </cell>
          <cell r="P14">
            <v>16</v>
          </cell>
          <cell r="Q14">
            <v>13</v>
          </cell>
          <cell r="R14">
            <v>31</v>
          </cell>
          <cell r="S14">
            <v>0.06</v>
          </cell>
          <cell r="T14">
            <v>0.09</v>
          </cell>
          <cell r="W14">
            <v>474.24</v>
          </cell>
          <cell r="X14">
            <v>2839.3199999999997</v>
          </cell>
          <cell r="Y14">
            <v>6</v>
          </cell>
          <cell r="Z14">
            <v>9.9999999999999858</v>
          </cell>
          <cell r="AA14">
            <v>0</v>
          </cell>
          <cell r="AB14">
            <v>0</v>
          </cell>
          <cell r="AC14">
            <v>385</v>
          </cell>
          <cell r="AD14">
            <v>240</v>
          </cell>
          <cell r="AE14">
            <v>0</v>
          </cell>
          <cell r="AF14">
            <v>0</v>
          </cell>
          <cell r="AG14">
            <v>0</v>
          </cell>
          <cell r="AI14">
            <v>4087.18</v>
          </cell>
          <cell r="AJ14" t="str">
            <v>城区</v>
          </cell>
        </row>
        <row r="15">
          <cell r="B15" t="str">
            <v>杨维邦</v>
          </cell>
          <cell r="C15" t="str">
            <v>直销</v>
          </cell>
          <cell r="D15" t="str">
            <v>西联区</v>
          </cell>
          <cell r="E15">
            <v>0</v>
          </cell>
          <cell r="F15">
            <v>100</v>
          </cell>
          <cell r="G15">
            <v>100</v>
          </cell>
          <cell r="H15">
            <v>8</v>
          </cell>
          <cell r="I15" t="str">
            <v>否</v>
          </cell>
          <cell r="J15">
            <v>-261.56</v>
          </cell>
          <cell r="K15">
            <v>44106</v>
          </cell>
          <cell r="L15">
            <v>13078</v>
          </cell>
          <cell r="M15">
            <v>11660</v>
          </cell>
          <cell r="N15">
            <v>32446</v>
          </cell>
          <cell r="O15">
            <v>48.083333333333336</v>
          </cell>
          <cell r="P15">
            <v>12</v>
          </cell>
          <cell r="Q15">
            <v>18</v>
          </cell>
          <cell r="R15">
            <v>32</v>
          </cell>
          <cell r="S15">
            <v>0.06</v>
          </cell>
          <cell r="T15">
            <v>0.09</v>
          </cell>
          <cell r="W15">
            <v>699.6</v>
          </cell>
          <cell r="X15">
            <v>2920.14</v>
          </cell>
          <cell r="Y15">
            <v>6</v>
          </cell>
          <cell r="Z15">
            <v>48.500000000000014</v>
          </cell>
          <cell r="AA15">
            <v>0</v>
          </cell>
          <cell r="AB15">
            <v>0</v>
          </cell>
          <cell r="AC15">
            <v>150</v>
          </cell>
          <cell r="AD15">
            <v>0</v>
          </cell>
          <cell r="AE15">
            <v>-30</v>
          </cell>
          <cell r="AF15">
            <v>0</v>
          </cell>
          <cell r="AG15">
            <v>0</v>
          </cell>
          <cell r="AI15">
            <v>3534.68</v>
          </cell>
          <cell r="AJ15" t="str">
            <v>城区</v>
          </cell>
        </row>
        <row r="16">
          <cell r="B16" t="str">
            <v>周国强</v>
          </cell>
          <cell r="C16" t="str">
            <v>直销</v>
          </cell>
          <cell r="D16" t="str">
            <v>低涌区</v>
          </cell>
          <cell r="E16">
            <v>0</v>
          </cell>
          <cell r="F16">
            <v>600</v>
          </cell>
          <cell r="G16">
            <v>600</v>
          </cell>
          <cell r="H16">
            <v>48</v>
          </cell>
          <cell r="I16" t="str">
            <v xml:space="preserve"> </v>
          </cell>
          <cell r="J16">
            <v>0</v>
          </cell>
          <cell r="K16">
            <v>71142</v>
          </cell>
          <cell r="L16">
            <v>33882</v>
          </cell>
          <cell r="M16">
            <v>19234</v>
          </cell>
          <cell r="N16">
            <v>51908</v>
          </cell>
          <cell r="O16">
            <v>74.583333333333329</v>
          </cell>
          <cell r="P16">
            <v>31</v>
          </cell>
          <cell r="Q16">
            <v>25</v>
          </cell>
          <cell r="R16">
            <v>51</v>
          </cell>
          <cell r="S16">
            <v>7.0000000000000007E-2</v>
          </cell>
          <cell r="T16">
            <v>0.1</v>
          </cell>
          <cell r="W16">
            <v>1346.38</v>
          </cell>
          <cell r="X16">
            <v>5190.8</v>
          </cell>
          <cell r="Y16">
            <v>6</v>
          </cell>
          <cell r="Z16">
            <v>414.99999999999994</v>
          </cell>
          <cell r="AA16">
            <v>0</v>
          </cell>
          <cell r="AB16">
            <v>0</v>
          </cell>
          <cell r="AC16">
            <v>1025</v>
          </cell>
          <cell r="AD16">
            <v>180</v>
          </cell>
          <cell r="AE16">
            <v>60</v>
          </cell>
          <cell r="AF16">
            <v>0</v>
          </cell>
          <cell r="AG16">
            <v>0</v>
          </cell>
          <cell r="AI16">
            <v>8265.18</v>
          </cell>
          <cell r="AJ16" t="str">
            <v>城区</v>
          </cell>
        </row>
        <row r="17">
          <cell r="B17" t="str">
            <v>左小兵</v>
          </cell>
          <cell r="C17" t="str">
            <v>直销</v>
          </cell>
          <cell r="D17" t="str">
            <v>冼沙区</v>
          </cell>
          <cell r="E17">
            <v>23.54</v>
          </cell>
          <cell r="F17">
            <v>2100</v>
          </cell>
          <cell r="G17">
            <v>2123.54</v>
          </cell>
          <cell r="H17">
            <v>169.88</v>
          </cell>
          <cell r="I17" t="str">
            <v xml:space="preserve"> </v>
          </cell>
          <cell r="J17">
            <v>0</v>
          </cell>
          <cell r="K17">
            <v>101724</v>
          </cell>
          <cell r="L17">
            <v>33534</v>
          </cell>
          <cell r="M17">
            <v>11094</v>
          </cell>
          <cell r="N17">
            <v>90630</v>
          </cell>
          <cell r="O17">
            <v>100.25</v>
          </cell>
          <cell r="P17">
            <v>31</v>
          </cell>
          <cell r="Q17">
            <v>16</v>
          </cell>
          <cell r="R17">
            <v>86</v>
          </cell>
          <cell r="S17">
            <v>7.0000000000000007E-2</v>
          </cell>
          <cell r="T17">
            <v>0.1</v>
          </cell>
          <cell r="W17">
            <v>776.58</v>
          </cell>
          <cell r="X17">
            <v>9063</v>
          </cell>
          <cell r="Y17">
            <v>6</v>
          </cell>
          <cell r="Z17">
            <v>903.75</v>
          </cell>
          <cell r="AA17">
            <v>0</v>
          </cell>
          <cell r="AB17">
            <v>0</v>
          </cell>
          <cell r="AC17">
            <v>1130</v>
          </cell>
          <cell r="AD17">
            <v>510</v>
          </cell>
          <cell r="AE17">
            <v>90</v>
          </cell>
          <cell r="AF17">
            <v>0</v>
          </cell>
          <cell r="AG17">
            <v>36.025600000000004</v>
          </cell>
          <cell r="AI17">
            <v>12679.2356</v>
          </cell>
          <cell r="AJ17" t="str">
            <v>城区</v>
          </cell>
        </row>
        <row r="18">
          <cell r="B18" t="str">
            <v>邓逢善</v>
          </cell>
          <cell r="C18" t="str">
            <v>直销</v>
          </cell>
          <cell r="D18" t="str">
            <v>增步区</v>
          </cell>
          <cell r="E18">
            <v>0</v>
          </cell>
          <cell r="F18">
            <v>100</v>
          </cell>
          <cell r="G18">
            <v>100</v>
          </cell>
          <cell r="H18">
            <v>8</v>
          </cell>
          <cell r="I18" t="str">
            <v>否</v>
          </cell>
          <cell r="J18">
            <v>-135.19999999999999</v>
          </cell>
          <cell r="K18">
            <v>15300</v>
          </cell>
          <cell r="L18">
            <v>6760</v>
          </cell>
          <cell r="M18">
            <v>6198</v>
          </cell>
          <cell r="N18">
            <v>9102</v>
          </cell>
          <cell r="O18">
            <v>17.083333333333336</v>
          </cell>
          <cell r="P18">
            <v>6</v>
          </cell>
          <cell r="Q18">
            <v>10</v>
          </cell>
          <cell r="R18">
            <v>9</v>
          </cell>
          <cell r="S18">
            <v>0.06</v>
          </cell>
          <cell r="T18">
            <v>0.09</v>
          </cell>
          <cell r="W18">
            <v>371.88</v>
          </cell>
          <cell r="X18">
            <v>819.18</v>
          </cell>
          <cell r="Y18">
            <v>6</v>
          </cell>
          <cell r="Z18">
            <v>0</v>
          </cell>
          <cell r="AA18">
            <v>0</v>
          </cell>
          <cell r="AB18">
            <v>0</v>
          </cell>
          <cell r="AC18">
            <v>209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I18">
            <v>1272.8599999999999</v>
          </cell>
          <cell r="AJ18" t="str">
            <v>北区</v>
          </cell>
        </row>
        <row r="19">
          <cell r="B19" t="str">
            <v>黎广法</v>
          </cell>
          <cell r="C19" t="str">
            <v>直销</v>
          </cell>
          <cell r="D19" t="str">
            <v>智通区、恒丰区</v>
          </cell>
          <cell r="E19">
            <v>0</v>
          </cell>
          <cell r="F19">
            <v>700</v>
          </cell>
          <cell r="G19">
            <v>700</v>
          </cell>
          <cell r="H19">
            <v>56</v>
          </cell>
          <cell r="I19" t="str">
            <v xml:space="preserve"> </v>
          </cell>
          <cell r="J19">
            <v>0</v>
          </cell>
          <cell r="K19">
            <v>51754</v>
          </cell>
          <cell r="L19">
            <v>7638</v>
          </cell>
          <cell r="M19">
            <v>12692</v>
          </cell>
          <cell r="N19">
            <v>39062</v>
          </cell>
          <cell r="O19">
            <v>51.833333333333336</v>
          </cell>
          <cell r="P19">
            <v>7</v>
          </cell>
          <cell r="Q19">
            <v>21</v>
          </cell>
          <cell r="R19">
            <v>34</v>
          </cell>
          <cell r="S19">
            <v>0.06</v>
          </cell>
          <cell r="T19">
            <v>0.09</v>
          </cell>
          <cell r="W19">
            <v>761.52</v>
          </cell>
          <cell r="X19">
            <v>3515.58</v>
          </cell>
          <cell r="Y19">
            <v>6</v>
          </cell>
          <cell r="Z19">
            <v>71.000000000000014</v>
          </cell>
          <cell r="AA19">
            <v>0</v>
          </cell>
          <cell r="AB19">
            <v>0</v>
          </cell>
          <cell r="AC19">
            <v>1000</v>
          </cell>
          <cell r="AD19">
            <v>240</v>
          </cell>
          <cell r="AE19">
            <v>0</v>
          </cell>
          <cell r="AF19">
            <v>0</v>
          </cell>
          <cell r="AG19">
            <v>0</v>
          </cell>
          <cell r="AI19">
            <v>5644.1</v>
          </cell>
          <cell r="AJ19" t="str">
            <v>城区</v>
          </cell>
        </row>
        <row r="20">
          <cell r="B20" t="str">
            <v>肖任</v>
          </cell>
          <cell r="C20" t="str">
            <v>直销</v>
          </cell>
          <cell r="D20" t="str">
            <v>三江区</v>
          </cell>
          <cell r="E20">
            <v>0</v>
          </cell>
          <cell r="F20">
            <v>100</v>
          </cell>
          <cell r="G20">
            <v>100</v>
          </cell>
          <cell r="H20">
            <v>8</v>
          </cell>
          <cell r="I20" t="str">
            <v>否</v>
          </cell>
          <cell r="J20">
            <v>-313.95999999999998</v>
          </cell>
          <cell r="K20">
            <v>36226</v>
          </cell>
          <cell r="L20">
            <v>15698</v>
          </cell>
          <cell r="M20">
            <v>8138</v>
          </cell>
          <cell r="N20">
            <v>28088</v>
          </cell>
          <cell r="O20">
            <v>37</v>
          </cell>
          <cell r="P20">
            <v>14</v>
          </cell>
          <cell r="Q20">
            <v>11</v>
          </cell>
          <cell r="R20">
            <v>26</v>
          </cell>
          <cell r="S20">
            <v>0.06</v>
          </cell>
          <cell r="T20">
            <v>0.09</v>
          </cell>
          <cell r="W20">
            <v>488.28</v>
          </cell>
          <cell r="X20">
            <v>2527.92</v>
          </cell>
          <cell r="Y20">
            <v>6</v>
          </cell>
          <cell r="Z20">
            <v>0</v>
          </cell>
          <cell r="AA20">
            <v>1</v>
          </cell>
          <cell r="AB20">
            <v>0</v>
          </cell>
          <cell r="AC20">
            <v>-800</v>
          </cell>
          <cell r="AD20">
            <v>150</v>
          </cell>
          <cell r="AE20">
            <v>30</v>
          </cell>
          <cell r="AF20">
            <v>0</v>
          </cell>
          <cell r="AG20">
            <v>80</v>
          </cell>
          <cell r="AI20">
            <v>2170.2400000000002</v>
          </cell>
          <cell r="AJ20" t="str">
            <v>北区</v>
          </cell>
        </row>
        <row r="21">
          <cell r="B21" t="str">
            <v>曾茂林</v>
          </cell>
          <cell r="C21" t="str">
            <v>直销</v>
          </cell>
          <cell r="D21" t="str">
            <v>下汴区</v>
          </cell>
          <cell r="E21">
            <v>0</v>
          </cell>
          <cell r="F21">
            <v>1600</v>
          </cell>
          <cell r="G21">
            <v>1600</v>
          </cell>
          <cell r="H21">
            <v>128</v>
          </cell>
          <cell r="I21" t="str">
            <v xml:space="preserve"> </v>
          </cell>
          <cell r="J21">
            <v>0</v>
          </cell>
          <cell r="K21">
            <v>79958</v>
          </cell>
          <cell r="L21">
            <v>35704</v>
          </cell>
          <cell r="M21">
            <v>13246</v>
          </cell>
          <cell r="N21">
            <v>66712</v>
          </cell>
          <cell r="O21">
            <v>82.333333333333343</v>
          </cell>
          <cell r="P21">
            <v>33</v>
          </cell>
          <cell r="Q21">
            <v>22</v>
          </cell>
          <cell r="R21">
            <v>64</v>
          </cell>
          <cell r="S21">
            <v>7.0000000000000007E-2</v>
          </cell>
          <cell r="T21">
            <v>0.1</v>
          </cell>
          <cell r="W21">
            <v>927.22000000000014</v>
          </cell>
          <cell r="X21">
            <v>6671.2000000000007</v>
          </cell>
          <cell r="Y21">
            <v>6</v>
          </cell>
          <cell r="Z21">
            <v>635.00000000000011</v>
          </cell>
          <cell r="AA21">
            <v>0</v>
          </cell>
          <cell r="AB21">
            <v>0</v>
          </cell>
          <cell r="AC21">
            <v>1055</v>
          </cell>
          <cell r="AD21">
            <v>240</v>
          </cell>
          <cell r="AE21">
            <v>90</v>
          </cell>
          <cell r="AF21">
            <v>0</v>
          </cell>
          <cell r="AG21">
            <v>427.66880000000003</v>
          </cell>
          <cell r="AI21">
            <v>10174.088800000001</v>
          </cell>
          <cell r="AJ21" t="str">
            <v>南区</v>
          </cell>
        </row>
        <row r="22">
          <cell r="B22" t="str">
            <v>温圣荣</v>
          </cell>
          <cell r="C22" t="str">
            <v>直销</v>
          </cell>
          <cell r="D22" t="str">
            <v>桥头区</v>
          </cell>
          <cell r="E22">
            <v>91.82</v>
          </cell>
          <cell r="F22">
            <v>0</v>
          </cell>
          <cell r="G22">
            <v>91.82</v>
          </cell>
          <cell r="H22">
            <v>7.35</v>
          </cell>
          <cell r="I22" t="str">
            <v>否</v>
          </cell>
          <cell r="J22">
            <v>-65.28</v>
          </cell>
          <cell r="K22">
            <v>11120</v>
          </cell>
          <cell r="L22">
            <v>3264</v>
          </cell>
          <cell r="M22">
            <v>2528</v>
          </cell>
          <cell r="N22">
            <v>8592</v>
          </cell>
          <cell r="O22">
            <v>12.5</v>
          </cell>
          <cell r="P22">
            <v>3</v>
          </cell>
          <cell r="Q22">
            <v>4</v>
          </cell>
          <cell r="R22">
            <v>9</v>
          </cell>
          <cell r="S22">
            <v>0.06</v>
          </cell>
          <cell r="T22">
            <v>0.09</v>
          </cell>
          <cell r="W22">
            <v>151.68</v>
          </cell>
          <cell r="X22">
            <v>773.28</v>
          </cell>
          <cell r="Y22">
            <v>6</v>
          </cell>
          <cell r="Z22">
            <v>0</v>
          </cell>
          <cell r="AA22">
            <v>0</v>
          </cell>
          <cell r="AB22">
            <v>0</v>
          </cell>
          <cell r="AC22">
            <v>-384</v>
          </cell>
          <cell r="AD22">
            <v>0</v>
          </cell>
          <cell r="AE22">
            <v>30</v>
          </cell>
          <cell r="AF22">
            <v>0</v>
          </cell>
          <cell r="AG22">
            <v>0</v>
          </cell>
          <cell r="AI22">
            <v>513.03</v>
          </cell>
          <cell r="AJ22" t="str">
            <v>南区</v>
          </cell>
        </row>
        <row r="23">
          <cell r="B23" t="str">
            <v>易荣辉</v>
          </cell>
          <cell r="C23" t="str">
            <v>直销</v>
          </cell>
          <cell r="D23" t="str">
            <v>三屯区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 t="str">
            <v>否</v>
          </cell>
          <cell r="J23">
            <v>-94.88</v>
          </cell>
          <cell r="K23">
            <v>11360</v>
          </cell>
          <cell r="L23">
            <v>4744</v>
          </cell>
          <cell r="M23">
            <v>1880</v>
          </cell>
          <cell r="N23">
            <v>9480</v>
          </cell>
          <cell r="O23">
            <v>12.5</v>
          </cell>
          <cell r="P23">
            <v>5</v>
          </cell>
          <cell r="Q23">
            <v>3</v>
          </cell>
          <cell r="R23">
            <v>10</v>
          </cell>
          <cell r="S23">
            <v>0.06</v>
          </cell>
          <cell r="T23">
            <v>0.09</v>
          </cell>
          <cell r="W23">
            <v>112.8</v>
          </cell>
          <cell r="X23">
            <v>853.19999999999993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-159</v>
          </cell>
          <cell r="AD23">
            <v>0</v>
          </cell>
          <cell r="AE23">
            <v>30</v>
          </cell>
          <cell r="AF23">
            <v>0</v>
          </cell>
          <cell r="AG23">
            <v>0</v>
          </cell>
          <cell r="AI23">
            <v>742.11999999999989</v>
          </cell>
          <cell r="AJ23" t="str">
            <v>南区</v>
          </cell>
        </row>
        <row r="24">
          <cell r="B24" t="str">
            <v>罗灿平</v>
          </cell>
          <cell r="C24" t="str">
            <v>直销</v>
          </cell>
          <cell r="D24" t="str">
            <v>军埔区</v>
          </cell>
          <cell r="E24">
            <v>0</v>
          </cell>
          <cell r="F24">
            <v>1200</v>
          </cell>
          <cell r="G24">
            <v>1200</v>
          </cell>
          <cell r="H24">
            <v>96</v>
          </cell>
          <cell r="I24" t="str">
            <v xml:space="preserve"> </v>
          </cell>
          <cell r="J24">
            <v>0</v>
          </cell>
          <cell r="K24">
            <v>42108</v>
          </cell>
          <cell r="L24">
            <v>24752</v>
          </cell>
          <cell r="M24">
            <v>8078</v>
          </cell>
          <cell r="N24">
            <v>34030</v>
          </cell>
          <cell r="O24">
            <v>38.583333333333336</v>
          </cell>
          <cell r="P24">
            <v>20.25</v>
          </cell>
          <cell r="Q24">
            <v>12</v>
          </cell>
          <cell r="R24">
            <v>30</v>
          </cell>
          <cell r="S24">
            <v>0.06</v>
          </cell>
          <cell r="T24">
            <v>0.09</v>
          </cell>
          <cell r="W24">
            <v>484.68</v>
          </cell>
          <cell r="X24">
            <v>3062.7</v>
          </cell>
          <cell r="Y24">
            <v>6</v>
          </cell>
          <cell r="Z24">
            <v>0</v>
          </cell>
          <cell r="AA24">
            <v>4</v>
          </cell>
          <cell r="AB24">
            <v>0</v>
          </cell>
          <cell r="AC24">
            <v>-696.4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2946.98</v>
          </cell>
          <cell r="AJ24" t="str">
            <v>南区</v>
          </cell>
        </row>
        <row r="25">
          <cell r="B25" t="str">
            <v>罗灿坤</v>
          </cell>
          <cell r="C25" t="str">
            <v>一体化</v>
          </cell>
          <cell r="D25" t="str">
            <v>居岐区</v>
          </cell>
          <cell r="E25">
            <v>0</v>
          </cell>
          <cell r="F25">
            <v>500</v>
          </cell>
          <cell r="G25">
            <v>500</v>
          </cell>
          <cell r="H25">
            <v>40</v>
          </cell>
          <cell r="I25" t="str">
            <v xml:space="preserve"> </v>
          </cell>
          <cell r="J25">
            <v>0</v>
          </cell>
          <cell r="K25">
            <v>49184</v>
          </cell>
          <cell r="L25">
            <v>6640</v>
          </cell>
          <cell r="M25">
            <v>10720</v>
          </cell>
          <cell r="N25">
            <v>38464</v>
          </cell>
          <cell r="O25">
            <v>53.5</v>
          </cell>
          <cell r="P25">
            <v>6.5</v>
          </cell>
          <cell r="Q25">
            <v>17</v>
          </cell>
          <cell r="R25">
            <v>38</v>
          </cell>
          <cell r="S25">
            <v>0.06</v>
          </cell>
          <cell r="T25">
            <v>0.09</v>
          </cell>
          <cell r="W25">
            <v>643.19999999999993</v>
          </cell>
          <cell r="X25">
            <v>3461.7599999999998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-1655</v>
          </cell>
          <cell r="AD25">
            <v>366</v>
          </cell>
          <cell r="AE25">
            <v>30</v>
          </cell>
          <cell r="AF25">
            <v>0</v>
          </cell>
          <cell r="AG25">
            <v>15.0504</v>
          </cell>
          <cell r="AI25">
            <v>2901.0104000000001</v>
          </cell>
          <cell r="AJ25" t="str">
            <v>南区</v>
          </cell>
        </row>
        <row r="26">
          <cell r="B26" t="str">
            <v>郑廷碧</v>
          </cell>
          <cell r="C26" t="str">
            <v>直销</v>
          </cell>
          <cell r="D26" t="str">
            <v>茶山区</v>
          </cell>
          <cell r="E26">
            <v>0</v>
          </cell>
          <cell r="F26">
            <v>200</v>
          </cell>
          <cell r="G26">
            <v>200</v>
          </cell>
          <cell r="H26">
            <v>16</v>
          </cell>
          <cell r="I26" t="str">
            <v>否</v>
          </cell>
          <cell r="J26">
            <v>0</v>
          </cell>
          <cell r="K26">
            <v>3136</v>
          </cell>
          <cell r="L26">
            <v>0</v>
          </cell>
          <cell r="M26">
            <v>1360</v>
          </cell>
          <cell r="N26">
            <v>1776</v>
          </cell>
          <cell r="O26">
            <v>4</v>
          </cell>
          <cell r="P26">
            <v>0</v>
          </cell>
          <cell r="Q26">
            <v>2</v>
          </cell>
          <cell r="R26">
            <v>2</v>
          </cell>
          <cell r="S26">
            <v>0.06</v>
          </cell>
          <cell r="T26">
            <v>0.09</v>
          </cell>
          <cell r="W26">
            <v>81.599999999999994</v>
          </cell>
          <cell r="X26">
            <v>159.84</v>
          </cell>
          <cell r="Y26">
            <v>6</v>
          </cell>
          <cell r="Z26">
            <v>0</v>
          </cell>
          <cell r="AA26">
            <v>0</v>
          </cell>
          <cell r="AB26">
            <v>0</v>
          </cell>
          <cell r="AC26">
            <v>-160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97.44</v>
          </cell>
          <cell r="AJ26" t="str">
            <v>北区</v>
          </cell>
        </row>
        <row r="27">
          <cell r="B27" t="str">
            <v>黄维劲</v>
          </cell>
          <cell r="C27" t="str">
            <v>直销</v>
          </cell>
          <cell r="D27" t="str">
            <v>下岭贝区</v>
          </cell>
          <cell r="E27">
            <v>309.60000000000002</v>
          </cell>
          <cell r="F27">
            <v>330</v>
          </cell>
          <cell r="G27">
            <v>639.6</v>
          </cell>
          <cell r="H27">
            <v>51.17</v>
          </cell>
          <cell r="I27" t="str">
            <v>否</v>
          </cell>
          <cell r="J27">
            <v>-375.36</v>
          </cell>
          <cell r="K27">
            <v>34598</v>
          </cell>
          <cell r="L27">
            <v>18768</v>
          </cell>
          <cell r="M27">
            <v>6802</v>
          </cell>
          <cell r="N27">
            <v>27796</v>
          </cell>
          <cell r="O27">
            <v>36</v>
          </cell>
          <cell r="P27">
            <v>18</v>
          </cell>
          <cell r="Q27">
            <v>9</v>
          </cell>
          <cell r="R27">
            <v>27</v>
          </cell>
          <cell r="S27">
            <v>0.06</v>
          </cell>
          <cell r="T27">
            <v>0.09</v>
          </cell>
          <cell r="W27">
            <v>408.12</v>
          </cell>
          <cell r="X27">
            <v>2501.64</v>
          </cell>
          <cell r="Y27">
            <v>6</v>
          </cell>
          <cell r="Z27">
            <v>0</v>
          </cell>
          <cell r="AA27">
            <v>2</v>
          </cell>
          <cell r="AB27">
            <v>0</v>
          </cell>
          <cell r="AC27">
            <v>-355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2230.5699999999997</v>
          </cell>
          <cell r="AJ27" t="str">
            <v>北区</v>
          </cell>
        </row>
        <row r="28">
          <cell r="B28" t="str">
            <v>李宇飞</v>
          </cell>
          <cell r="C28" t="str">
            <v>直销</v>
          </cell>
          <cell r="D28" t="str">
            <v>华南区</v>
          </cell>
          <cell r="E28">
            <v>0</v>
          </cell>
          <cell r="F28">
            <v>500</v>
          </cell>
          <cell r="G28">
            <v>500</v>
          </cell>
          <cell r="H28">
            <v>40</v>
          </cell>
          <cell r="I28" t="str">
            <v xml:space="preserve"> </v>
          </cell>
          <cell r="J28">
            <v>0</v>
          </cell>
          <cell r="K28">
            <v>32390</v>
          </cell>
          <cell r="L28">
            <v>19486</v>
          </cell>
          <cell r="M28">
            <v>3976</v>
          </cell>
          <cell r="N28">
            <v>29494</v>
          </cell>
          <cell r="O28">
            <v>32</v>
          </cell>
          <cell r="P28">
            <v>17</v>
          </cell>
          <cell r="Q28">
            <v>6</v>
          </cell>
          <cell r="R28">
            <v>28</v>
          </cell>
          <cell r="S28">
            <v>0.06</v>
          </cell>
          <cell r="T28">
            <v>0.09</v>
          </cell>
          <cell r="W28">
            <v>238.56</v>
          </cell>
          <cell r="X28">
            <v>2654.46</v>
          </cell>
          <cell r="Y28">
            <v>6</v>
          </cell>
          <cell r="Z28">
            <v>0</v>
          </cell>
          <cell r="AA28">
            <v>0</v>
          </cell>
          <cell r="AB28">
            <v>0</v>
          </cell>
          <cell r="AC28">
            <v>375</v>
          </cell>
          <cell r="AD28">
            <v>0</v>
          </cell>
          <cell r="AE28">
            <v>-30</v>
          </cell>
          <cell r="AF28">
            <v>0</v>
          </cell>
          <cell r="AG28">
            <v>0</v>
          </cell>
          <cell r="AI28">
            <v>3278.02</v>
          </cell>
          <cell r="AJ28" t="str">
            <v>北区</v>
          </cell>
        </row>
        <row r="29">
          <cell r="B29" t="str">
            <v>钟宝明</v>
          </cell>
          <cell r="C29" t="str">
            <v>直销</v>
          </cell>
          <cell r="D29" t="str">
            <v>华南区</v>
          </cell>
          <cell r="E29">
            <v>364.48</v>
          </cell>
          <cell r="F29">
            <v>1150</v>
          </cell>
          <cell r="G29">
            <v>1514.48</v>
          </cell>
          <cell r="H29">
            <v>121.16</v>
          </cell>
          <cell r="I29" t="str">
            <v xml:space="preserve"> </v>
          </cell>
          <cell r="J29">
            <v>0</v>
          </cell>
          <cell r="K29">
            <v>70718</v>
          </cell>
          <cell r="L29">
            <v>24846</v>
          </cell>
          <cell r="M29">
            <v>14504</v>
          </cell>
          <cell r="N29">
            <v>56214</v>
          </cell>
          <cell r="O29">
            <v>73</v>
          </cell>
          <cell r="P29">
            <v>22</v>
          </cell>
          <cell r="Q29">
            <v>20</v>
          </cell>
          <cell r="R29">
            <v>53</v>
          </cell>
          <cell r="S29">
            <v>7.0000000000000007E-2</v>
          </cell>
          <cell r="T29">
            <v>0.1</v>
          </cell>
          <cell r="W29">
            <v>1015.2800000000001</v>
          </cell>
          <cell r="X29">
            <v>5621.4000000000005</v>
          </cell>
          <cell r="Y29">
            <v>6</v>
          </cell>
          <cell r="Z29">
            <v>396</v>
          </cell>
          <cell r="AA29">
            <v>0</v>
          </cell>
          <cell r="AB29">
            <v>0</v>
          </cell>
          <cell r="AC29">
            <v>1250</v>
          </cell>
          <cell r="AD29">
            <v>0</v>
          </cell>
          <cell r="AE29">
            <v>-30</v>
          </cell>
          <cell r="AF29">
            <v>0</v>
          </cell>
          <cell r="AG29">
            <v>0</v>
          </cell>
          <cell r="AI29">
            <v>8373.84</v>
          </cell>
          <cell r="AJ29" t="str">
            <v>北区</v>
          </cell>
        </row>
        <row r="30">
          <cell r="B30" t="str">
            <v>黎广俊</v>
          </cell>
          <cell r="C30" t="str">
            <v>直销</v>
          </cell>
          <cell r="D30" t="str">
            <v>国信区、富民区</v>
          </cell>
          <cell r="E30">
            <v>0</v>
          </cell>
          <cell r="F30">
            <v>1300</v>
          </cell>
          <cell r="G30">
            <v>1300</v>
          </cell>
          <cell r="H30">
            <v>104</v>
          </cell>
          <cell r="I30" t="str">
            <v xml:space="preserve"> </v>
          </cell>
          <cell r="J30">
            <v>0</v>
          </cell>
          <cell r="K30">
            <v>108174</v>
          </cell>
          <cell r="L30">
            <v>38086</v>
          </cell>
          <cell r="M30">
            <v>57236</v>
          </cell>
          <cell r="N30">
            <v>50938</v>
          </cell>
          <cell r="O30">
            <v>122</v>
          </cell>
          <cell r="P30">
            <v>38</v>
          </cell>
          <cell r="Q30">
            <v>79</v>
          </cell>
          <cell r="R30">
            <v>47</v>
          </cell>
          <cell r="S30">
            <v>7.0000000000000007E-2</v>
          </cell>
          <cell r="T30">
            <v>0.1</v>
          </cell>
          <cell r="W30">
            <v>4006.5200000000004</v>
          </cell>
          <cell r="X30">
            <v>5093.8</v>
          </cell>
          <cell r="Y30">
            <v>6</v>
          </cell>
          <cell r="Z30">
            <v>1230</v>
          </cell>
          <cell r="AA30">
            <v>18</v>
          </cell>
          <cell r="AB30">
            <v>0</v>
          </cell>
          <cell r="AC30">
            <v>-376</v>
          </cell>
          <cell r="AD30">
            <v>540</v>
          </cell>
          <cell r="AE30">
            <v>0</v>
          </cell>
          <cell r="AF30">
            <v>0</v>
          </cell>
          <cell r="AG30">
            <v>0</v>
          </cell>
          <cell r="AI30">
            <v>10598.32</v>
          </cell>
          <cell r="AJ30" t="str">
            <v>城区</v>
          </cell>
        </row>
        <row r="31">
          <cell r="B31" t="str">
            <v>何奇宝</v>
          </cell>
          <cell r="C31" t="str">
            <v>直销</v>
          </cell>
          <cell r="D31" t="str">
            <v>荔横区</v>
          </cell>
          <cell r="E31">
            <v>0</v>
          </cell>
          <cell r="F31">
            <v>800</v>
          </cell>
          <cell r="G31">
            <v>800</v>
          </cell>
          <cell r="H31">
            <v>64</v>
          </cell>
          <cell r="I31" t="str">
            <v xml:space="preserve"> </v>
          </cell>
          <cell r="J31">
            <v>0</v>
          </cell>
          <cell r="K31">
            <v>17196</v>
          </cell>
          <cell r="L31">
            <v>11604</v>
          </cell>
          <cell r="M31">
            <v>4320</v>
          </cell>
          <cell r="N31">
            <v>12876</v>
          </cell>
          <cell r="O31">
            <v>18</v>
          </cell>
          <cell r="P31">
            <v>11</v>
          </cell>
          <cell r="Q31">
            <v>6</v>
          </cell>
          <cell r="R31">
            <v>12</v>
          </cell>
          <cell r="S31">
            <v>0.06</v>
          </cell>
          <cell r="T31">
            <v>0.09</v>
          </cell>
          <cell r="W31">
            <v>259.2</v>
          </cell>
          <cell r="X31">
            <v>1158.8399999999999</v>
          </cell>
          <cell r="Y31">
            <v>6</v>
          </cell>
          <cell r="Z31">
            <v>0</v>
          </cell>
          <cell r="AA31">
            <v>3</v>
          </cell>
          <cell r="AB31">
            <v>0</v>
          </cell>
          <cell r="AC31">
            <v>-75</v>
          </cell>
          <cell r="AD31">
            <v>0</v>
          </cell>
          <cell r="AE31">
            <v>60</v>
          </cell>
          <cell r="AF31">
            <v>0</v>
          </cell>
          <cell r="AG31">
            <v>0</v>
          </cell>
          <cell r="AI31">
            <v>1467.04</v>
          </cell>
          <cell r="AJ31" t="str">
            <v>东区</v>
          </cell>
        </row>
        <row r="32">
          <cell r="B32" t="str">
            <v>吴宇帅</v>
          </cell>
          <cell r="C32" t="str">
            <v>直销</v>
          </cell>
          <cell r="D32" t="str">
            <v>三中区</v>
          </cell>
          <cell r="E32">
            <v>0</v>
          </cell>
          <cell r="F32">
            <v>1700</v>
          </cell>
          <cell r="G32">
            <v>1700</v>
          </cell>
          <cell r="H32">
            <v>136</v>
          </cell>
          <cell r="I32" t="str">
            <v xml:space="preserve"> </v>
          </cell>
          <cell r="J32">
            <v>0</v>
          </cell>
          <cell r="K32">
            <v>32364</v>
          </cell>
          <cell r="L32">
            <v>21166</v>
          </cell>
          <cell r="M32">
            <v>7800</v>
          </cell>
          <cell r="N32">
            <v>24564</v>
          </cell>
          <cell r="O32">
            <v>34</v>
          </cell>
          <cell r="P32">
            <v>23</v>
          </cell>
          <cell r="Q32">
            <v>11</v>
          </cell>
          <cell r="R32">
            <v>23</v>
          </cell>
          <cell r="S32">
            <v>0.06</v>
          </cell>
          <cell r="T32">
            <v>0.09</v>
          </cell>
          <cell r="W32">
            <v>468</v>
          </cell>
          <cell r="X32">
            <v>2210.7599999999998</v>
          </cell>
          <cell r="Y32">
            <v>6</v>
          </cell>
          <cell r="Z32">
            <v>0</v>
          </cell>
          <cell r="AA32">
            <v>11</v>
          </cell>
          <cell r="AB32">
            <v>0</v>
          </cell>
          <cell r="AC32">
            <v>-440</v>
          </cell>
          <cell r="AD32">
            <v>0</v>
          </cell>
          <cell r="AE32">
            <v>0</v>
          </cell>
          <cell r="AF32">
            <v>0</v>
          </cell>
          <cell r="AG32">
            <v>305.92</v>
          </cell>
          <cell r="AI32">
            <v>2680.68</v>
          </cell>
          <cell r="AJ32" t="str">
            <v>东区</v>
          </cell>
        </row>
        <row r="33">
          <cell r="B33" t="str">
            <v>禹红娜</v>
          </cell>
          <cell r="C33" t="str">
            <v>直销</v>
          </cell>
          <cell r="D33" t="str">
            <v>荔横区</v>
          </cell>
          <cell r="E33">
            <v>668.3</v>
          </cell>
          <cell r="F33">
            <v>1000</v>
          </cell>
          <cell r="G33">
            <v>1668.3</v>
          </cell>
          <cell r="H33">
            <v>133.46</v>
          </cell>
          <cell r="I33" t="str">
            <v xml:space="preserve"> </v>
          </cell>
          <cell r="J33">
            <v>0</v>
          </cell>
          <cell r="K33">
            <v>93080</v>
          </cell>
          <cell r="L33">
            <v>37578</v>
          </cell>
          <cell r="M33">
            <v>15346</v>
          </cell>
          <cell r="N33">
            <v>77734</v>
          </cell>
          <cell r="O33">
            <v>94</v>
          </cell>
          <cell r="P33">
            <v>34</v>
          </cell>
          <cell r="Q33">
            <v>23</v>
          </cell>
          <cell r="R33">
            <v>73</v>
          </cell>
          <cell r="S33">
            <v>7.0000000000000007E-2</v>
          </cell>
          <cell r="T33">
            <v>0.1</v>
          </cell>
          <cell r="W33">
            <v>1074.22</v>
          </cell>
          <cell r="X33">
            <v>7773.4000000000005</v>
          </cell>
          <cell r="Y33">
            <v>6</v>
          </cell>
          <cell r="Z33">
            <v>810</v>
          </cell>
          <cell r="AA33">
            <v>0</v>
          </cell>
          <cell r="AB33">
            <v>0</v>
          </cell>
          <cell r="AC33">
            <v>705</v>
          </cell>
          <cell r="AD33">
            <v>0</v>
          </cell>
          <cell r="AE33">
            <v>60</v>
          </cell>
          <cell r="AF33">
            <v>0</v>
          </cell>
          <cell r="AG33">
            <v>80</v>
          </cell>
          <cell r="AI33">
            <v>10636.08</v>
          </cell>
          <cell r="AJ33" t="str">
            <v>东区</v>
          </cell>
        </row>
        <row r="34">
          <cell r="B34" t="str">
            <v>张国舜</v>
          </cell>
          <cell r="C34" t="str">
            <v>直销</v>
          </cell>
          <cell r="D34" t="str">
            <v>城中社区</v>
          </cell>
          <cell r="E34">
            <v>0</v>
          </cell>
          <cell r="F34">
            <v>600</v>
          </cell>
          <cell r="G34">
            <v>600</v>
          </cell>
          <cell r="H34">
            <v>48</v>
          </cell>
          <cell r="I34" t="str">
            <v>否</v>
          </cell>
          <cell r="J34">
            <v>-48.76</v>
          </cell>
          <cell r="K34">
            <v>5766</v>
          </cell>
          <cell r="L34">
            <v>2438</v>
          </cell>
          <cell r="M34">
            <v>3790</v>
          </cell>
          <cell r="N34">
            <v>1976</v>
          </cell>
          <cell r="O34">
            <v>7</v>
          </cell>
          <cell r="P34">
            <v>2.5</v>
          </cell>
          <cell r="Q34">
            <v>6</v>
          </cell>
          <cell r="R34">
            <v>2</v>
          </cell>
          <cell r="S34">
            <v>0.06</v>
          </cell>
          <cell r="T34">
            <v>0.09</v>
          </cell>
          <cell r="W34">
            <v>227.4</v>
          </cell>
          <cell r="X34">
            <v>177.84</v>
          </cell>
          <cell r="Y34">
            <v>6</v>
          </cell>
          <cell r="Z34">
            <v>0</v>
          </cell>
          <cell r="AA34">
            <v>1</v>
          </cell>
          <cell r="AB34">
            <v>0</v>
          </cell>
          <cell r="AC34">
            <v>-184</v>
          </cell>
          <cell r="AD34">
            <v>0</v>
          </cell>
          <cell r="AE34">
            <v>0</v>
          </cell>
          <cell r="AF34">
            <v>0</v>
          </cell>
          <cell r="AG34">
            <v>16</v>
          </cell>
          <cell r="AI34">
            <v>236.48000000000002</v>
          </cell>
          <cell r="AJ34" t="str">
            <v>北区</v>
          </cell>
        </row>
        <row r="35">
          <cell r="B35" t="str">
            <v>李先富</v>
          </cell>
          <cell r="C35" t="str">
            <v>直销</v>
          </cell>
          <cell r="D35" t="str">
            <v>兆康区</v>
          </cell>
          <cell r="E35">
            <v>0</v>
          </cell>
          <cell r="F35">
            <v>900</v>
          </cell>
          <cell r="G35">
            <v>900</v>
          </cell>
          <cell r="H35">
            <v>72</v>
          </cell>
          <cell r="I35" t="str">
            <v xml:space="preserve"> </v>
          </cell>
          <cell r="J35">
            <v>0</v>
          </cell>
          <cell r="K35">
            <v>38976</v>
          </cell>
          <cell r="L35">
            <v>19894</v>
          </cell>
          <cell r="M35">
            <v>7516</v>
          </cell>
          <cell r="N35">
            <v>31460</v>
          </cell>
          <cell r="O35">
            <v>40.500000000000007</v>
          </cell>
          <cell r="P35">
            <v>18</v>
          </cell>
          <cell r="Q35">
            <v>14</v>
          </cell>
          <cell r="R35">
            <v>30</v>
          </cell>
          <cell r="S35">
            <v>0.06</v>
          </cell>
          <cell r="T35">
            <v>0.09</v>
          </cell>
          <cell r="W35">
            <v>450.96</v>
          </cell>
          <cell r="X35">
            <v>2831.4</v>
          </cell>
          <cell r="Y35">
            <v>6</v>
          </cell>
          <cell r="Z35">
            <v>3.0000000000000426</v>
          </cell>
          <cell r="AA35">
            <v>0</v>
          </cell>
          <cell r="AB35">
            <v>0</v>
          </cell>
          <cell r="AC35">
            <v>515</v>
          </cell>
          <cell r="AD35">
            <v>0</v>
          </cell>
          <cell r="AE35">
            <v>30</v>
          </cell>
          <cell r="AF35">
            <v>0</v>
          </cell>
          <cell r="AG35">
            <v>0</v>
          </cell>
          <cell r="AI35">
            <v>3902.36</v>
          </cell>
          <cell r="AJ35" t="str">
            <v>北区</v>
          </cell>
        </row>
        <row r="36">
          <cell r="B36" t="str">
            <v>黄维敏</v>
          </cell>
          <cell r="C36" t="str">
            <v>直销</v>
          </cell>
          <cell r="D36" t="str">
            <v>下岭贝区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 t="str">
            <v>否</v>
          </cell>
          <cell r="J36">
            <v>-60</v>
          </cell>
          <cell r="K36">
            <v>4088</v>
          </cell>
          <cell r="L36">
            <v>3000</v>
          </cell>
          <cell r="M36">
            <v>3000</v>
          </cell>
          <cell r="N36">
            <v>1088</v>
          </cell>
          <cell r="O36">
            <v>5</v>
          </cell>
          <cell r="P36">
            <v>4</v>
          </cell>
          <cell r="Q36">
            <v>4</v>
          </cell>
          <cell r="R36">
            <v>1</v>
          </cell>
          <cell r="S36">
            <v>0.06</v>
          </cell>
          <cell r="T36">
            <v>0.09</v>
          </cell>
          <cell r="W36">
            <v>180</v>
          </cell>
          <cell r="X36">
            <v>97.92</v>
          </cell>
          <cell r="Y36">
            <v>6</v>
          </cell>
          <cell r="Z36">
            <v>0</v>
          </cell>
          <cell r="AA36">
            <v>4</v>
          </cell>
          <cell r="AB36">
            <v>0</v>
          </cell>
          <cell r="AC36">
            <v>-40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177.92000000000002</v>
          </cell>
          <cell r="AJ36" t="str">
            <v>北区</v>
          </cell>
        </row>
        <row r="37">
          <cell r="B37" t="str">
            <v>夏玉杰</v>
          </cell>
          <cell r="C37" t="str">
            <v>直销</v>
          </cell>
          <cell r="D37" t="str">
            <v>新城区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 t="str">
            <v>否</v>
          </cell>
          <cell r="J37">
            <v>-27.2</v>
          </cell>
          <cell r="K37">
            <v>1360</v>
          </cell>
          <cell r="L37">
            <v>1360</v>
          </cell>
          <cell r="M37">
            <v>1360</v>
          </cell>
          <cell r="N37">
            <v>0</v>
          </cell>
          <cell r="O37">
            <v>2</v>
          </cell>
          <cell r="P37">
            <v>2</v>
          </cell>
          <cell r="Q37">
            <v>2</v>
          </cell>
          <cell r="R37">
            <v>0</v>
          </cell>
          <cell r="S37">
            <v>0.06</v>
          </cell>
          <cell r="T37">
            <v>0.09</v>
          </cell>
          <cell r="W37">
            <v>81.599999999999994</v>
          </cell>
          <cell r="X37">
            <v>0</v>
          </cell>
          <cell r="Y37">
            <v>6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60</v>
          </cell>
          <cell r="AF37">
            <v>0</v>
          </cell>
          <cell r="AG37">
            <v>0</v>
          </cell>
          <cell r="AI37">
            <v>114.39999999999999</v>
          </cell>
          <cell r="AJ37" t="str">
            <v>北区</v>
          </cell>
        </row>
        <row r="38">
          <cell r="B38" t="str">
            <v>陈阳</v>
          </cell>
          <cell r="C38" t="str">
            <v>直销</v>
          </cell>
          <cell r="D38" t="str">
            <v>三阳区</v>
          </cell>
          <cell r="E38">
            <v>0</v>
          </cell>
          <cell r="F38">
            <v>1100</v>
          </cell>
          <cell r="G38">
            <v>1100</v>
          </cell>
          <cell r="H38">
            <v>88</v>
          </cell>
          <cell r="I38" t="str">
            <v xml:space="preserve"> </v>
          </cell>
          <cell r="J38">
            <v>0</v>
          </cell>
          <cell r="K38">
            <v>57744</v>
          </cell>
          <cell r="L38">
            <v>36810</v>
          </cell>
          <cell r="M38">
            <v>5654</v>
          </cell>
          <cell r="N38">
            <v>52090</v>
          </cell>
          <cell r="O38">
            <v>50.5</v>
          </cell>
          <cell r="P38">
            <v>31</v>
          </cell>
          <cell r="Q38">
            <v>6</v>
          </cell>
          <cell r="R38">
            <v>45</v>
          </cell>
          <cell r="S38">
            <v>7.0000000000000007E-2</v>
          </cell>
          <cell r="T38">
            <v>0.1</v>
          </cell>
          <cell r="W38">
            <v>395.78000000000003</v>
          </cell>
          <cell r="X38">
            <v>5209</v>
          </cell>
          <cell r="Y38">
            <v>6</v>
          </cell>
          <cell r="Z38">
            <v>63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30</v>
          </cell>
          <cell r="AF38">
            <v>0</v>
          </cell>
          <cell r="AG38">
            <v>0</v>
          </cell>
          <cell r="AI38">
            <v>5785.78</v>
          </cell>
          <cell r="AJ38" t="str">
            <v>东区</v>
          </cell>
        </row>
        <row r="39">
          <cell r="B39" t="str">
            <v>何攀</v>
          </cell>
          <cell r="C39" t="str">
            <v>直销</v>
          </cell>
          <cell r="D39" t="str">
            <v>东力区</v>
          </cell>
          <cell r="E39">
            <v>0</v>
          </cell>
          <cell r="F39">
            <v>1100</v>
          </cell>
          <cell r="G39">
            <v>1100</v>
          </cell>
          <cell r="H39">
            <v>88</v>
          </cell>
          <cell r="I39" t="str">
            <v xml:space="preserve"> </v>
          </cell>
          <cell r="J39">
            <v>0</v>
          </cell>
          <cell r="K39">
            <v>49416</v>
          </cell>
          <cell r="L39">
            <v>24086</v>
          </cell>
          <cell r="M39">
            <v>3426</v>
          </cell>
          <cell r="N39">
            <v>45990</v>
          </cell>
          <cell r="O39">
            <v>42</v>
          </cell>
          <cell r="P39">
            <v>19</v>
          </cell>
          <cell r="Q39">
            <v>4</v>
          </cell>
          <cell r="R39">
            <v>38</v>
          </cell>
          <cell r="S39">
            <v>0.06</v>
          </cell>
          <cell r="T39">
            <v>0.09</v>
          </cell>
          <cell r="W39">
            <v>205.56</v>
          </cell>
          <cell r="X39">
            <v>4139.0999999999995</v>
          </cell>
          <cell r="Y39">
            <v>6</v>
          </cell>
          <cell r="Z39">
            <v>12</v>
          </cell>
          <cell r="AA39">
            <v>0</v>
          </cell>
          <cell r="AB39">
            <v>0</v>
          </cell>
          <cell r="AC39">
            <v>-840</v>
          </cell>
          <cell r="AD39">
            <v>0</v>
          </cell>
          <cell r="AE39">
            <v>0</v>
          </cell>
          <cell r="AF39">
            <v>0</v>
          </cell>
          <cell r="AG39">
            <v>81.44</v>
          </cell>
          <cell r="AI39">
            <v>3686.1</v>
          </cell>
          <cell r="AJ39" t="str">
            <v>东区</v>
          </cell>
        </row>
        <row r="40">
          <cell r="B40" t="str">
            <v>杨芳</v>
          </cell>
          <cell r="C40" t="str">
            <v>直销</v>
          </cell>
          <cell r="D40" t="str">
            <v>骏景区</v>
          </cell>
          <cell r="E40">
            <v>0</v>
          </cell>
          <cell r="F40">
            <v>400</v>
          </cell>
          <cell r="G40">
            <v>400</v>
          </cell>
          <cell r="H40">
            <v>32</v>
          </cell>
          <cell r="I40" t="str">
            <v>否</v>
          </cell>
          <cell r="J40">
            <v>-330.44</v>
          </cell>
          <cell r="K40">
            <v>30216</v>
          </cell>
          <cell r="L40">
            <v>16522</v>
          </cell>
          <cell r="M40">
            <v>14728</v>
          </cell>
          <cell r="N40">
            <v>15488</v>
          </cell>
          <cell r="O40">
            <v>31</v>
          </cell>
          <cell r="P40">
            <v>14.5</v>
          </cell>
          <cell r="Q40">
            <v>20</v>
          </cell>
          <cell r="R40">
            <v>12</v>
          </cell>
          <cell r="S40">
            <v>0.06</v>
          </cell>
          <cell r="T40">
            <v>0.09</v>
          </cell>
          <cell r="W40">
            <v>883.68</v>
          </cell>
          <cell r="X40">
            <v>1393.9199999999998</v>
          </cell>
          <cell r="Y40">
            <v>6</v>
          </cell>
          <cell r="Z40">
            <v>0</v>
          </cell>
          <cell r="AA40">
            <v>8</v>
          </cell>
          <cell r="AB40">
            <v>0</v>
          </cell>
          <cell r="AC40">
            <v>-380</v>
          </cell>
          <cell r="AD40">
            <v>0</v>
          </cell>
          <cell r="AE40">
            <v>30</v>
          </cell>
          <cell r="AF40">
            <v>0</v>
          </cell>
          <cell r="AG40">
            <v>324</v>
          </cell>
          <cell r="AI40">
            <v>1953.1599999999999</v>
          </cell>
          <cell r="AJ40" t="str">
            <v>东区</v>
          </cell>
        </row>
        <row r="41">
          <cell r="B41" t="str">
            <v>陈炳亮</v>
          </cell>
          <cell r="C41" t="str">
            <v>直销</v>
          </cell>
          <cell r="D41" t="str">
            <v>石崇区</v>
          </cell>
          <cell r="E41">
            <v>0</v>
          </cell>
          <cell r="F41">
            <v>600</v>
          </cell>
          <cell r="G41">
            <v>600</v>
          </cell>
          <cell r="H41">
            <v>48</v>
          </cell>
          <cell r="I41" t="str">
            <v>否</v>
          </cell>
          <cell r="J41">
            <v>-94.04</v>
          </cell>
          <cell r="K41">
            <v>16806</v>
          </cell>
          <cell r="L41">
            <v>4702</v>
          </cell>
          <cell r="M41">
            <v>2276</v>
          </cell>
          <cell r="N41">
            <v>14530</v>
          </cell>
          <cell r="O41">
            <v>18</v>
          </cell>
          <cell r="P41">
            <v>4</v>
          </cell>
          <cell r="Q41">
            <v>3</v>
          </cell>
          <cell r="R41">
            <v>15</v>
          </cell>
          <cell r="S41">
            <v>0.06</v>
          </cell>
          <cell r="T41">
            <v>0.09</v>
          </cell>
          <cell r="W41">
            <v>136.56</v>
          </cell>
          <cell r="X41">
            <v>1307.7</v>
          </cell>
          <cell r="Y41">
            <v>6</v>
          </cell>
          <cell r="Z41">
            <v>0</v>
          </cell>
          <cell r="AA41">
            <v>0</v>
          </cell>
          <cell r="AB41">
            <v>0</v>
          </cell>
          <cell r="AC41">
            <v>15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1413.22</v>
          </cell>
          <cell r="AJ41" t="str">
            <v>北区</v>
          </cell>
        </row>
        <row r="42">
          <cell r="B42" t="str">
            <v>张远威</v>
          </cell>
          <cell r="C42" t="str">
            <v>直销</v>
          </cell>
          <cell r="D42" t="str">
            <v>三阳区</v>
          </cell>
          <cell r="E42">
            <v>0</v>
          </cell>
          <cell r="F42">
            <v>1400</v>
          </cell>
          <cell r="G42">
            <v>1400</v>
          </cell>
          <cell r="H42">
            <v>112</v>
          </cell>
          <cell r="I42" t="str">
            <v xml:space="preserve"> </v>
          </cell>
          <cell r="J42">
            <v>0</v>
          </cell>
          <cell r="K42">
            <v>49756</v>
          </cell>
          <cell r="L42">
            <v>30732</v>
          </cell>
          <cell r="M42">
            <v>15412</v>
          </cell>
          <cell r="N42">
            <v>34344</v>
          </cell>
          <cell r="O42">
            <v>48.5</v>
          </cell>
          <cell r="P42">
            <v>27</v>
          </cell>
          <cell r="Q42">
            <v>21</v>
          </cell>
          <cell r="R42">
            <v>29</v>
          </cell>
          <cell r="S42">
            <v>7.0000000000000007E-2</v>
          </cell>
          <cell r="T42">
            <v>0.1</v>
          </cell>
          <cell r="W42">
            <v>1078.8400000000001</v>
          </cell>
          <cell r="X42">
            <v>3434.4</v>
          </cell>
          <cell r="Y42">
            <v>6</v>
          </cell>
          <cell r="Z42">
            <v>51</v>
          </cell>
          <cell r="AA42">
            <v>5</v>
          </cell>
          <cell r="AB42">
            <v>0</v>
          </cell>
          <cell r="AC42">
            <v>60</v>
          </cell>
          <cell r="AD42">
            <v>390</v>
          </cell>
          <cell r="AE42">
            <v>30</v>
          </cell>
          <cell r="AF42">
            <v>0</v>
          </cell>
          <cell r="AG42">
            <v>0</v>
          </cell>
          <cell r="AI42">
            <v>5156.24</v>
          </cell>
          <cell r="AJ42" t="str">
            <v>东区</v>
          </cell>
        </row>
        <row r="43">
          <cell r="B43" t="str">
            <v>李明浪</v>
          </cell>
          <cell r="C43" t="str">
            <v>直销</v>
          </cell>
          <cell r="D43" t="str">
            <v>简沙洲区</v>
          </cell>
          <cell r="E43">
            <v>0</v>
          </cell>
          <cell r="F43">
            <v>400</v>
          </cell>
          <cell r="G43">
            <v>400</v>
          </cell>
          <cell r="H43">
            <v>32</v>
          </cell>
          <cell r="I43" t="str">
            <v>否</v>
          </cell>
          <cell r="J43">
            <v>-402.76</v>
          </cell>
          <cell r="K43">
            <v>57826</v>
          </cell>
          <cell r="L43">
            <v>20138</v>
          </cell>
          <cell r="M43">
            <v>14484</v>
          </cell>
          <cell r="N43">
            <v>43342</v>
          </cell>
          <cell r="O43">
            <v>58</v>
          </cell>
          <cell r="P43">
            <v>16.5</v>
          </cell>
          <cell r="Q43">
            <v>21</v>
          </cell>
          <cell r="R43">
            <v>39</v>
          </cell>
          <cell r="S43">
            <v>0.06</v>
          </cell>
          <cell r="T43">
            <v>0.09</v>
          </cell>
          <cell r="W43">
            <v>869.04</v>
          </cell>
          <cell r="X43">
            <v>3900.7799999999997</v>
          </cell>
          <cell r="Y43">
            <v>6</v>
          </cell>
          <cell r="Z43">
            <v>108</v>
          </cell>
          <cell r="AA43">
            <v>0</v>
          </cell>
          <cell r="AB43">
            <v>0</v>
          </cell>
          <cell r="AC43">
            <v>-1388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3119.0599999999995</v>
          </cell>
          <cell r="AJ43" t="str">
            <v>城区</v>
          </cell>
        </row>
        <row r="44">
          <cell r="B44" t="str">
            <v>肖俊标</v>
          </cell>
          <cell r="C44" t="str">
            <v>直销</v>
          </cell>
          <cell r="D44" t="str">
            <v>简沙洲区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否</v>
          </cell>
          <cell r="J44">
            <v>-461.96000000000004</v>
          </cell>
          <cell r="K44">
            <v>43364</v>
          </cell>
          <cell r="L44">
            <v>23098</v>
          </cell>
          <cell r="M44">
            <v>11698</v>
          </cell>
          <cell r="N44">
            <v>31666</v>
          </cell>
          <cell r="O44">
            <v>43.25</v>
          </cell>
          <cell r="P44">
            <v>20</v>
          </cell>
          <cell r="Q44">
            <v>17</v>
          </cell>
          <cell r="R44">
            <v>27</v>
          </cell>
          <cell r="S44">
            <v>0.06</v>
          </cell>
          <cell r="T44">
            <v>0.09</v>
          </cell>
          <cell r="W44">
            <v>701.88</v>
          </cell>
          <cell r="X44">
            <v>2849.94</v>
          </cell>
          <cell r="Y44">
            <v>6</v>
          </cell>
          <cell r="Z44">
            <v>19.5</v>
          </cell>
          <cell r="AA44">
            <v>0</v>
          </cell>
          <cell r="AB44">
            <v>0</v>
          </cell>
          <cell r="AC44">
            <v>-789.4</v>
          </cell>
          <cell r="AD44">
            <v>480</v>
          </cell>
          <cell r="AE44">
            <v>0</v>
          </cell>
          <cell r="AF44">
            <v>0</v>
          </cell>
          <cell r="AG44">
            <v>0</v>
          </cell>
          <cell r="AI44">
            <v>2799.96</v>
          </cell>
          <cell r="AJ44" t="str">
            <v>城区</v>
          </cell>
        </row>
        <row r="45">
          <cell r="B45" t="str">
            <v>邹阳</v>
          </cell>
          <cell r="C45" t="str">
            <v>直销</v>
          </cell>
          <cell r="D45" t="str">
            <v>国信区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 t="str">
            <v>否</v>
          </cell>
          <cell r="J45">
            <v>-28</v>
          </cell>
          <cell r="K45">
            <v>1400</v>
          </cell>
          <cell r="L45">
            <v>1400</v>
          </cell>
          <cell r="M45">
            <v>1400</v>
          </cell>
          <cell r="N45">
            <v>0</v>
          </cell>
          <cell r="O45">
            <v>2</v>
          </cell>
          <cell r="P45">
            <v>2</v>
          </cell>
          <cell r="Q45">
            <v>2</v>
          </cell>
          <cell r="R45">
            <v>0</v>
          </cell>
          <cell r="S45">
            <v>0.06</v>
          </cell>
          <cell r="T45">
            <v>0.09</v>
          </cell>
          <cell r="W45">
            <v>84</v>
          </cell>
          <cell r="X45">
            <v>0</v>
          </cell>
          <cell r="Y45">
            <v>6</v>
          </cell>
          <cell r="Z45">
            <v>0</v>
          </cell>
          <cell r="AA45">
            <v>1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56</v>
          </cell>
          <cell r="AJ45" t="str">
            <v>城区</v>
          </cell>
        </row>
        <row r="46">
          <cell r="B46" t="str">
            <v>林建光</v>
          </cell>
          <cell r="C46" t="str">
            <v>直销</v>
          </cell>
          <cell r="D46" t="str">
            <v>银湖区</v>
          </cell>
          <cell r="E46">
            <v>0</v>
          </cell>
          <cell r="F46">
            <v>1700</v>
          </cell>
          <cell r="G46">
            <v>1700</v>
          </cell>
          <cell r="H46">
            <v>136</v>
          </cell>
          <cell r="I46" t="str">
            <v xml:space="preserve"> </v>
          </cell>
          <cell r="J46">
            <v>0</v>
          </cell>
          <cell r="K46">
            <v>89786</v>
          </cell>
          <cell r="L46">
            <v>51652</v>
          </cell>
          <cell r="M46">
            <v>7028</v>
          </cell>
          <cell r="N46">
            <v>82758</v>
          </cell>
          <cell r="O46">
            <v>85.25</v>
          </cell>
          <cell r="P46">
            <v>45</v>
          </cell>
          <cell r="Q46">
            <v>10</v>
          </cell>
          <cell r="R46">
            <v>76</v>
          </cell>
          <cell r="S46">
            <v>0.08</v>
          </cell>
          <cell r="T46">
            <v>0.12</v>
          </cell>
          <cell r="W46">
            <v>562.24</v>
          </cell>
          <cell r="X46">
            <v>9930.9599999999991</v>
          </cell>
          <cell r="Y46">
            <v>6</v>
          </cell>
          <cell r="Z46">
            <v>678.75</v>
          </cell>
          <cell r="AA46">
            <v>0</v>
          </cell>
          <cell r="AB46">
            <v>0</v>
          </cell>
          <cell r="AC46">
            <v>935</v>
          </cell>
          <cell r="AD46">
            <v>720</v>
          </cell>
          <cell r="AE46">
            <v>0</v>
          </cell>
          <cell r="AF46">
            <v>0</v>
          </cell>
          <cell r="AG46">
            <v>1.4024000000000001</v>
          </cell>
          <cell r="AI46">
            <v>12964.3524</v>
          </cell>
          <cell r="AJ46" t="str">
            <v>东区</v>
          </cell>
        </row>
        <row r="47">
          <cell r="B47" t="str">
            <v>钟环荣</v>
          </cell>
          <cell r="C47" t="str">
            <v>直销</v>
          </cell>
          <cell r="D47" t="str">
            <v>赵林区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否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0.06</v>
          </cell>
          <cell r="T47">
            <v>0.09</v>
          </cell>
          <cell r="W47">
            <v>0</v>
          </cell>
          <cell r="X47">
            <v>0</v>
          </cell>
          <cell r="Y47">
            <v>6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60</v>
          </cell>
          <cell r="AF47">
            <v>0</v>
          </cell>
          <cell r="AG47">
            <v>0</v>
          </cell>
          <cell r="AI47">
            <v>60</v>
          </cell>
          <cell r="AJ47" t="str">
            <v>东区</v>
          </cell>
        </row>
        <row r="48">
          <cell r="B48" t="str">
            <v>周启存</v>
          </cell>
          <cell r="C48" t="str">
            <v>直销</v>
          </cell>
          <cell r="D48" t="str">
            <v>赵林区</v>
          </cell>
          <cell r="E48">
            <v>339.40000000000003</v>
          </cell>
          <cell r="F48">
            <v>5800</v>
          </cell>
          <cell r="G48">
            <v>6139.4</v>
          </cell>
          <cell r="H48">
            <v>491.15</v>
          </cell>
          <cell r="I48" t="str">
            <v xml:space="preserve"> </v>
          </cell>
          <cell r="J48">
            <v>0</v>
          </cell>
          <cell r="K48">
            <v>122598</v>
          </cell>
          <cell r="L48">
            <v>75628</v>
          </cell>
          <cell r="M48">
            <v>5266</v>
          </cell>
          <cell r="N48">
            <v>117332</v>
          </cell>
          <cell r="O48">
            <v>111.25</v>
          </cell>
          <cell r="P48">
            <v>63</v>
          </cell>
          <cell r="Q48">
            <v>8</v>
          </cell>
          <cell r="R48">
            <v>105</v>
          </cell>
          <cell r="S48">
            <v>0.08</v>
          </cell>
          <cell r="T48">
            <v>0.12</v>
          </cell>
          <cell r="W48">
            <v>421.28000000000003</v>
          </cell>
          <cell r="X48">
            <v>14079.84</v>
          </cell>
          <cell r="Y48">
            <v>6</v>
          </cell>
          <cell r="Z48">
            <v>1068.75</v>
          </cell>
          <cell r="AA48">
            <v>0</v>
          </cell>
          <cell r="AB48">
            <v>0</v>
          </cell>
          <cell r="AC48">
            <v>-1147</v>
          </cell>
          <cell r="AD48">
            <v>150</v>
          </cell>
          <cell r="AE48">
            <v>60</v>
          </cell>
          <cell r="AF48">
            <v>0</v>
          </cell>
          <cell r="AG48">
            <v>121.262</v>
          </cell>
          <cell r="AI48">
            <v>15245.282000000001</v>
          </cell>
          <cell r="AJ48" t="str">
            <v>东区</v>
          </cell>
        </row>
        <row r="49">
          <cell r="B49" t="str">
            <v>万昌波</v>
          </cell>
          <cell r="C49" t="str">
            <v>直销</v>
          </cell>
          <cell r="D49" t="str">
            <v>樟新区</v>
          </cell>
          <cell r="E49">
            <v>0</v>
          </cell>
          <cell r="F49">
            <v>600</v>
          </cell>
          <cell r="G49">
            <v>600</v>
          </cell>
          <cell r="H49">
            <v>48</v>
          </cell>
          <cell r="I49" t="str">
            <v xml:space="preserve"> </v>
          </cell>
          <cell r="J49">
            <v>0</v>
          </cell>
          <cell r="K49">
            <v>7434</v>
          </cell>
          <cell r="L49">
            <v>7434</v>
          </cell>
          <cell r="M49">
            <v>4170</v>
          </cell>
          <cell r="N49">
            <v>3264</v>
          </cell>
          <cell r="O49">
            <v>10</v>
          </cell>
          <cell r="P49">
            <v>10</v>
          </cell>
          <cell r="Q49">
            <v>6</v>
          </cell>
          <cell r="R49">
            <v>4</v>
          </cell>
          <cell r="S49">
            <v>0.06</v>
          </cell>
          <cell r="T49">
            <v>0.09</v>
          </cell>
          <cell r="W49">
            <v>250.2</v>
          </cell>
          <cell r="X49">
            <v>293.76</v>
          </cell>
          <cell r="Y49">
            <v>6</v>
          </cell>
          <cell r="Z49">
            <v>0</v>
          </cell>
          <cell r="AA49">
            <v>1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500</v>
          </cell>
          <cell r="AI49">
            <v>1091.96</v>
          </cell>
          <cell r="AJ49" t="str">
            <v>东区</v>
          </cell>
        </row>
        <row r="50">
          <cell r="B50" t="str">
            <v>伍红军</v>
          </cell>
          <cell r="C50" t="str">
            <v>直销</v>
          </cell>
          <cell r="D50" t="str">
            <v>中心区</v>
          </cell>
          <cell r="E50">
            <v>0</v>
          </cell>
          <cell r="F50">
            <v>1300</v>
          </cell>
          <cell r="G50">
            <v>1300</v>
          </cell>
          <cell r="H50">
            <v>104</v>
          </cell>
          <cell r="I50" t="str">
            <v xml:space="preserve"> </v>
          </cell>
          <cell r="J50">
            <v>0</v>
          </cell>
          <cell r="K50">
            <v>71766</v>
          </cell>
          <cell r="L50">
            <v>9352</v>
          </cell>
          <cell r="M50">
            <v>11858</v>
          </cell>
          <cell r="N50">
            <v>59908</v>
          </cell>
          <cell r="O50">
            <v>68</v>
          </cell>
          <cell r="P50">
            <v>10</v>
          </cell>
          <cell r="Q50">
            <v>17</v>
          </cell>
          <cell r="R50">
            <v>51</v>
          </cell>
          <cell r="S50">
            <v>0.06</v>
          </cell>
          <cell r="T50">
            <v>0.09</v>
          </cell>
          <cell r="W50">
            <v>711.48</v>
          </cell>
          <cell r="X50">
            <v>5391.72</v>
          </cell>
          <cell r="Y50">
            <v>6</v>
          </cell>
          <cell r="Z50">
            <v>280</v>
          </cell>
          <cell r="AA50">
            <v>4</v>
          </cell>
          <cell r="AB50">
            <v>0</v>
          </cell>
          <cell r="AC50">
            <v>1450</v>
          </cell>
          <cell r="AD50">
            <v>660</v>
          </cell>
          <cell r="AE50">
            <v>90</v>
          </cell>
          <cell r="AF50">
            <v>0</v>
          </cell>
          <cell r="AG50">
            <v>31.439999999999998</v>
          </cell>
          <cell r="AI50">
            <v>8718.6400000000012</v>
          </cell>
          <cell r="AJ50" t="str">
            <v>东区</v>
          </cell>
        </row>
        <row r="51">
          <cell r="B51" t="str">
            <v>何乐平</v>
          </cell>
          <cell r="C51" t="str">
            <v>直销</v>
          </cell>
          <cell r="D51" t="str">
            <v>乌沙区</v>
          </cell>
          <cell r="E51">
            <v>0</v>
          </cell>
          <cell r="F51">
            <v>1400</v>
          </cell>
          <cell r="G51">
            <v>1400</v>
          </cell>
          <cell r="H51">
            <v>112</v>
          </cell>
          <cell r="I51" t="str">
            <v xml:space="preserve"> </v>
          </cell>
          <cell r="J51">
            <v>0</v>
          </cell>
          <cell r="K51">
            <v>72068</v>
          </cell>
          <cell r="L51">
            <v>26396</v>
          </cell>
          <cell r="M51">
            <v>16618</v>
          </cell>
          <cell r="N51">
            <v>55450</v>
          </cell>
          <cell r="O51">
            <v>77.5</v>
          </cell>
          <cell r="P51">
            <v>26</v>
          </cell>
          <cell r="Q51">
            <v>23</v>
          </cell>
          <cell r="R51">
            <v>55</v>
          </cell>
          <cell r="S51">
            <v>7.0000000000000007E-2</v>
          </cell>
          <cell r="T51">
            <v>0.1</v>
          </cell>
          <cell r="W51">
            <v>1163.2600000000002</v>
          </cell>
          <cell r="X51">
            <v>5545</v>
          </cell>
          <cell r="Y51">
            <v>6</v>
          </cell>
          <cell r="Z51">
            <v>450</v>
          </cell>
          <cell r="AA51">
            <v>6</v>
          </cell>
          <cell r="AB51">
            <v>0</v>
          </cell>
          <cell r="AC51">
            <v>-2028</v>
          </cell>
          <cell r="AD51">
            <v>0</v>
          </cell>
          <cell r="AE51">
            <v>30</v>
          </cell>
          <cell r="AF51">
            <v>0</v>
          </cell>
          <cell r="AG51">
            <v>0</v>
          </cell>
          <cell r="AI51">
            <v>5272.26</v>
          </cell>
          <cell r="AJ51" t="str">
            <v>南区</v>
          </cell>
        </row>
        <row r="52">
          <cell r="B52" t="str">
            <v>肖亮</v>
          </cell>
          <cell r="C52" t="str">
            <v>直销</v>
          </cell>
          <cell r="D52" t="str">
            <v>上沙区</v>
          </cell>
          <cell r="E52">
            <v>0</v>
          </cell>
          <cell r="F52">
            <v>3100</v>
          </cell>
          <cell r="G52">
            <v>3100</v>
          </cell>
          <cell r="H52">
            <v>248</v>
          </cell>
          <cell r="I52" t="str">
            <v xml:space="preserve"> </v>
          </cell>
          <cell r="J52">
            <v>0</v>
          </cell>
          <cell r="K52">
            <v>110890</v>
          </cell>
          <cell r="L52">
            <v>49212</v>
          </cell>
          <cell r="M52">
            <v>30674</v>
          </cell>
          <cell r="N52">
            <v>80216</v>
          </cell>
          <cell r="O52">
            <v>108.66666666666666</v>
          </cell>
          <cell r="P52">
            <v>42</v>
          </cell>
          <cell r="Q52">
            <v>41</v>
          </cell>
          <cell r="R52">
            <v>70</v>
          </cell>
          <cell r="S52">
            <v>0.08</v>
          </cell>
          <cell r="T52">
            <v>0.12</v>
          </cell>
          <cell r="W52">
            <v>2453.92</v>
          </cell>
          <cell r="X52">
            <v>9625.92</v>
          </cell>
          <cell r="Y52">
            <v>6</v>
          </cell>
          <cell r="Z52">
            <v>1029.9999999999998</v>
          </cell>
          <cell r="AA52">
            <v>15</v>
          </cell>
          <cell r="AB52">
            <v>0</v>
          </cell>
          <cell r="AC52">
            <v>-2316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11041.84</v>
          </cell>
          <cell r="AJ52" t="str">
            <v>南区</v>
          </cell>
        </row>
        <row r="53">
          <cell r="B53" t="str">
            <v>许世家</v>
          </cell>
          <cell r="C53" t="str">
            <v>直销</v>
          </cell>
          <cell r="D53" t="str">
            <v>华田区</v>
          </cell>
          <cell r="E53">
            <v>0</v>
          </cell>
          <cell r="F53">
            <v>1600</v>
          </cell>
          <cell r="G53">
            <v>1600</v>
          </cell>
          <cell r="H53">
            <v>128</v>
          </cell>
          <cell r="I53" t="str">
            <v xml:space="preserve"> </v>
          </cell>
          <cell r="J53">
            <v>0</v>
          </cell>
          <cell r="K53">
            <v>25286</v>
          </cell>
          <cell r="L53">
            <v>19916</v>
          </cell>
          <cell r="M53">
            <v>2098</v>
          </cell>
          <cell r="N53">
            <v>23188</v>
          </cell>
          <cell r="O53">
            <v>23</v>
          </cell>
          <cell r="P53">
            <v>18</v>
          </cell>
          <cell r="Q53">
            <v>3</v>
          </cell>
          <cell r="R53">
            <v>21</v>
          </cell>
          <cell r="S53">
            <v>0.06</v>
          </cell>
          <cell r="T53">
            <v>0.09</v>
          </cell>
          <cell r="W53">
            <v>125.88</v>
          </cell>
          <cell r="X53">
            <v>2086.92</v>
          </cell>
          <cell r="Y53">
            <v>6</v>
          </cell>
          <cell r="Z53">
            <v>0</v>
          </cell>
          <cell r="AA53">
            <v>0</v>
          </cell>
          <cell r="AB53">
            <v>0</v>
          </cell>
          <cell r="AC53">
            <v>-200</v>
          </cell>
          <cell r="AD53">
            <v>330</v>
          </cell>
          <cell r="AE53">
            <v>90</v>
          </cell>
          <cell r="AF53">
            <v>0</v>
          </cell>
          <cell r="AG53">
            <v>0</v>
          </cell>
          <cell r="AI53">
            <v>2560.8000000000002</v>
          </cell>
          <cell r="AJ53" t="str">
            <v>中区</v>
          </cell>
        </row>
        <row r="54">
          <cell r="B54" t="str">
            <v>朱江益</v>
          </cell>
          <cell r="C54" t="str">
            <v>直销</v>
          </cell>
          <cell r="D54" t="str">
            <v>光宝区</v>
          </cell>
          <cell r="E54">
            <v>300</v>
          </cell>
          <cell r="F54">
            <v>1000</v>
          </cell>
          <cell r="G54">
            <v>1300</v>
          </cell>
          <cell r="H54">
            <v>104</v>
          </cell>
          <cell r="I54" t="str">
            <v xml:space="preserve"> </v>
          </cell>
          <cell r="J54">
            <v>0</v>
          </cell>
          <cell r="K54">
            <v>47884</v>
          </cell>
          <cell r="L54">
            <v>24108</v>
          </cell>
          <cell r="M54">
            <v>23060</v>
          </cell>
          <cell r="N54">
            <v>24824</v>
          </cell>
          <cell r="O54">
            <v>54</v>
          </cell>
          <cell r="P54">
            <v>25</v>
          </cell>
          <cell r="Q54">
            <v>30</v>
          </cell>
          <cell r="R54">
            <v>24</v>
          </cell>
          <cell r="S54">
            <v>7.0000000000000007E-2</v>
          </cell>
          <cell r="T54">
            <v>0.1</v>
          </cell>
          <cell r="W54">
            <v>1614.2</v>
          </cell>
          <cell r="X54">
            <v>2482.4</v>
          </cell>
          <cell r="Y54">
            <v>6</v>
          </cell>
          <cell r="Z54">
            <v>84</v>
          </cell>
          <cell r="AA54">
            <v>16</v>
          </cell>
          <cell r="AB54">
            <v>0</v>
          </cell>
          <cell r="AC54">
            <v>-625</v>
          </cell>
          <cell r="AD54">
            <v>0</v>
          </cell>
          <cell r="AE54">
            <v>0</v>
          </cell>
          <cell r="AF54">
            <v>0</v>
          </cell>
          <cell r="AG54">
            <v>300</v>
          </cell>
          <cell r="AI54">
            <v>3959.6000000000004</v>
          </cell>
          <cell r="AJ54" t="str">
            <v>南区</v>
          </cell>
        </row>
        <row r="55">
          <cell r="B55" t="str">
            <v>韦志强</v>
          </cell>
          <cell r="C55" t="str">
            <v>直销</v>
          </cell>
          <cell r="D55" t="str">
            <v>三中区</v>
          </cell>
          <cell r="E55">
            <v>0</v>
          </cell>
          <cell r="F55">
            <v>500</v>
          </cell>
          <cell r="G55">
            <v>500</v>
          </cell>
          <cell r="H55">
            <v>40</v>
          </cell>
          <cell r="I55" t="str">
            <v xml:space="preserve"> </v>
          </cell>
          <cell r="J55">
            <v>0</v>
          </cell>
          <cell r="K55">
            <v>14474</v>
          </cell>
          <cell r="L55">
            <v>14474</v>
          </cell>
          <cell r="M55">
            <v>5460</v>
          </cell>
          <cell r="N55">
            <v>9014</v>
          </cell>
          <cell r="O55">
            <v>15</v>
          </cell>
          <cell r="P55">
            <v>15</v>
          </cell>
          <cell r="Q55">
            <v>8</v>
          </cell>
          <cell r="R55">
            <v>8</v>
          </cell>
          <cell r="S55">
            <v>0.06</v>
          </cell>
          <cell r="T55">
            <v>0.09</v>
          </cell>
          <cell r="W55">
            <v>327.59999999999997</v>
          </cell>
          <cell r="X55">
            <v>811.26</v>
          </cell>
          <cell r="Y55">
            <v>6</v>
          </cell>
          <cell r="Z55">
            <v>0</v>
          </cell>
          <cell r="AA55">
            <v>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1178.8599999999999</v>
          </cell>
          <cell r="AJ55" t="str">
            <v>东区</v>
          </cell>
        </row>
        <row r="56">
          <cell r="B56" t="str">
            <v>文志立</v>
          </cell>
          <cell r="C56" t="str">
            <v>直销</v>
          </cell>
          <cell r="D56" t="str">
            <v>汀山区</v>
          </cell>
          <cell r="E56">
            <v>0</v>
          </cell>
          <cell r="F56">
            <v>600</v>
          </cell>
          <cell r="G56">
            <v>600</v>
          </cell>
          <cell r="H56">
            <v>48</v>
          </cell>
          <cell r="I56" t="str">
            <v>否</v>
          </cell>
          <cell r="J56">
            <v>-87.04</v>
          </cell>
          <cell r="K56">
            <v>14486</v>
          </cell>
          <cell r="L56">
            <v>4352</v>
          </cell>
          <cell r="M56">
            <v>1080</v>
          </cell>
          <cell r="N56">
            <v>13406</v>
          </cell>
          <cell r="O56">
            <v>13.5</v>
          </cell>
          <cell r="P56">
            <v>4</v>
          </cell>
          <cell r="Q56">
            <v>2</v>
          </cell>
          <cell r="R56">
            <v>12</v>
          </cell>
          <cell r="S56">
            <v>0.06</v>
          </cell>
          <cell r="T56">
            <v>0.09</v>
          </cell>
          <cell r="W56">
            <v>64.8</v>
          </cell>
          <cell r="X56">
            <v>1206.54</v>
          </cell>
          <cell r="Y56">
            <v>6</v>
          </cell>
          <cell r="Z56">
            <v>0</v>
          </cell>
          <cell r="AA56">
            <v>0</v>
          </cell>
          <cell r="AB56">
            <v>0</v>
          </cell>
          <cell r="AC56">
            <v>-344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888.3</v>
          </cell>
          <cell r="AJ56" t="str">
            <v>南区</v>
          </cell>
        </row>
        <row r="57">
          <cell r="B57" t="str">
            <v>胡政</v>
          </cell>
          <cell r="C57" t="str">
            <v>直销</v>
          </cell>
          <cell r="D57" t="str">
            <v>汀山区</v>
          </cell>
          <cell r="E57">
            <v>509.6</v>
          </cell>
          <cell r="F57">
            <v>2450</v>
          </cell>
          <cell r="G57">
            <v>2959.6</v>
          </cell>
          <cell r="H57">
            <v>236.77</v>
          </cell>
          <cell r="I57" t="str">
            <v xml:space="preserve"> </v>
          </cell>
          <cell r="J57">
            <v>0</v>
          </cell>
          <cell r="K57">
            <v>44954</v>
          </cell>
          <cell r="L57">
            <v>17332</v>
          </cell>
          <cell r="M57">
            <v>4036</v>
          </cell>
          <cell r="N57">
            <v>40918</v>
          </cell>
          <cell r="O57">
            <v>37.083333333333329</v>
          </cell>
          <cell r="P57">
            <v>12</v>
          </cell>
          <cell r="Q57">
            <v>8</v>
          </cell>
          <cell r="R57">
            <v>32</v>
          </cell>
          <cell r="S57">
            <v>0.06</v>
          </cell>
          <cell r="T57">
            <v>0.09</v>
          </cell>
          <cell r="W57">
            <v>242.16</v>
          </cell>
          <cell r="X57">
            <v>3682.62</v>
          </cell>
          <cell r="Y57">
            <v>6</v>
          </cell>
          <cell r="Z57">
            <v>0</v>
          </cell>
          <cell r="AA57">
            <v>0</v>
          </cell>
          <cell r="AB57">
            <v>0</v>
          </cell>
          <cell r="AC57">
            <v>-1014</v>
          </cell>
          <cell r="AD57">
            <v>0</v>
          </cell>
          <cell r="AE57">
            <v>0</v>
          </cell>
          <cell r="AF57">
            <v>0</v>
          </cell>
          <cell r="AG57">
            <v>132.542</v>
          </cell>
          <cell r="AI57">
            <v>3280.0920000000001</v>
          </cell>
          <cell r="AJ57" t="str">
            <v>南区</v>
          </cell>
        </row>
        <row r="58">
          <cell r="B58" t="str">
            <v>杨菊花</v>
          </cell>
          <cell r="C58" t="str">
            <v>直销</v>
          </cell>
          <cell r="D58" t="str">
            <v>三屯区</v>
          </cell>
          <cell r="E58">
            <v>0</v>
          </cell>
          <cell r="F58">
            <v>1600</v>
          </cell>
          <cell r="G58">
            <v>1600</v>
          </cell>
          <cell r="H58">
            <v>128</v>
          </cell>
          <cell r="I58" t="str">
            <v xml:space="preserve"> </v>
          </cell>
          <cell r="J58">
            <v>0</v>
          </cell>
          <cell r="K58">
            <v>37198</v>
          </cell>
          <cell r="L58">
            <v>21352</v>
          </cell>
          <cell r="M58">
            <v>5586</v>
          </cell>
          <cell r="N58">
            <v>31612</v>
          </cell>
          <cell r="O58">
            <v>32</v>
          </cell>
          <cell r="P58">
            <v>17</v>
          </cell>
          <cell r="Q58">
            <v>8</v>
          </cell>
          <cell r="R58">
            <v>25</v>
          </cell>
          <cell r="S58">
            <v>0.06</v>
          </cell>
          <cell r="T58">
            <v>0.09</v>
          </cell>
          <cell r="W58">
            <v>335.15999999999997</v>
          </cell>
          <cell r="X58">
            <v>2845.08</v>
          </cell>
          <cell r="Y58">
            <v>6</v>
          </cell>
          <cell r="Z58">
            <v>0</v>
          </cell>
          <cell r="AA58">
            <v>0</v>
          </cell>
          <cell r="AB58">
            <v>0</v>
          </cell>
          <cell r="AC58">
            <v>-495</v>
          </cell>
          <cell r="AD58">
            <v>0</v>
          </cell>
          <cell r="AE58">
            <v>30</v>
          </cell>
          <cell r="AF58">
            <v>0</v>
          </cell>
          <cell r="AG58">
            <v>4800</v>
          </cell>
          <cell r="AI58">
            <v>7643.24</v>
          </cell>
          <cell r="AJ58" t="str">
            <v>南区</v>
          </cell>
        </row>
        <row r="59">
          <cell r="B59" t="str">
            <v>邹耀廷</v>
          </cell>
          <cell r="C59" t="str">
            <v>销装维</v>
          </cell>
          <cell r="D59" t="str">
            <v>东站区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  <cell r="K59">
            <v>21150</v>
          </cell>
          <cell r="L59">
            <v>21150</v>
          </cell>
          <cell r="M59">
            <v>21150</v>
          </cell>
          <cell r="N59">
            <v>0</v>
          </cell>
          <cell r="O59">
            <v>20</v>
          </cell>
          <cell r="P59">
            <v>20</v>
          </cell>
          <cell r="Q59">
            <v>20</v>
          </cell>
          <cell r="R59">
            <v>0</v>
          </cell>
          <cell r="S59">
            <v>0.06</v>
          </cell>
          <cell r="T59">
            <v>0.09</v>
          </cell>
          <cell r="U59" t="str">
            <v xml:space="preserve"> </v>
          </cell>
          <cell r="V59">
            <v>0</v>
          </cell>
          <cell r="W59">
            <v>1269</v>
          </cell>
          <cell r="X59">
            <v>0</v>
          </cell>
          <cell r="Y59">
            <v>6</v>
          </cell>
          <cell r="Z59">
            <v>0</v>
          </cell>
          <cell r="AA59">
            <v>20</v>
          </cell>
          <cell r="AB59">
            <v>0</v>
          </cell>
          <cell r="AC59">
            <v>0</v>
          </cell>
          <cell r="AD59">
            <v>0</v>
          </cell>
          <cell r="AE59">
            <v>90</v>
          </cell>
          <cell r="AF59">
            <v>0</v>
          </cell>
          <cell r="AG59">
            <v>500</v>
          </cell>
          <cell r="AI59">
            <v>1859</v>
          </cell>
          <cell r="AJ59" t="str">
            <v>中区</v>
          </cell>
        </row>
        <row r="60">
          <cell r="B60" t="str">
            <v>李小兵</v>
          </cell>
          <cell r="C60" t="str">
            <v>直销</v>
          </cell>
          <cell r="D60" t="str">
            <v>街口区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 t="str">
            <v>否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0.06</v>
          </cell>
          <cell r="T60">
            <v>0.09</v>
          </cell>
          <cell r="W60">
            <v>0</v>
          </cell>
          <cell r="X60">
            <v>0</v>
          </cell>
          <cell r="Y60">
            <v>6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240</v>
          </cell>
          <cell r="AE60">
            <v>0</v>
          </cell>
          <cell r="AF60">
            <v>0</v>
          </cell>
          <cell r="AG60">
            <v>0</v>
          </cell>
          <cell r="AI60">
            <v>240</v>
          </cell>
          <cell r="AJ60" t="str">
            <v>中区</v>
          </cell>
        </row>
        <row r="61">
          <cell r="B61" t="str">
            <v>程海健</v>
          </cell>
          <cell r="C61" t="str">
            <v>直销</v>
          </cell>
          <cell r="D61" t="str">
            <v>西城区</v>
          </cell>
          <cell r="E61">
            <v>0</v>
          </cell>
          <cell r="F61">
            <v>600</v>
          </cell>
          <cell r="G61">
            <v>600</v>
          </cell>
          <cell r="H61">
            <v>48</v>
          </cell>
          <cell r="I61" t="str">
            <v>否</v>
          </cell>
          <cell r="J61">
            <v>-245.76</v>
          </cell>
          <cell r="K61">
            <v>14952</v>
          </cell>
          <cell r="L61">
            <v>12288</v>
          </cell>
          <cell r="M61">
            <v>5450</v>
          </cell>
          <cell r="N61">
            <v>9502</v>
          </cell>
          <cell r="O61">
            <v>17</v>
          </cell>
          <cell r="P61">
            <v>14</v>
          </cell>
          <cell r="Q61">
            <v>8</v>
          </cell>
          <cell r="R61">
            <v>9</v>
          </cell>
          <cell r="S61">
            <v>0.06</v>
          </cell>
          <cell r="T61">
            <v>0.09</v>
          </cell>
          <cell r="W61">
            <v>327</v>
          </cell>
          <cell r="X61">
            <v>855.18</v>
          </cell>
          <cell r="Y61">
            <v>6</v>
          </cell>
          <cell r="Z61">
            <v>0</v>
          </cell>
          <cell r="AA61">
            <v>2</v>
          </cell>
          <cell r="AB61">
            <v>0</v>
          </cell>
          <cell r="AC61">
            <v>-120</v>
          </cell>
          <cell r="AD61">
            <v>0</v>
          </cell>
          <cell r="AE61">
            <v>30</v>
          </cell>
          <cell r="AF61">
            <v>0</v>
          </cell>
          <cell r="AG61">
            <v>0</v>
          </cell>
          <cell r="AI61">
            <v>894.42</v>
          </cell>
          <cell r="AJ61" t="str">
            <v>北区</v>
          </cell>
        </row>
        <row r="62">
          <cell r="B62" t="str">
            <v>夏永杰</v>
          </cell>
          <cell r="C62" t="str">
            <v>直销</v>
          </cell>
          <cell r="D62" t="str">
            <v>无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 t="str">
            <v xml:space="preserve"> </v>
          </cell>
          <cell r="J62">
            <v>0</v>
          </cell>
          <cell r="K62">
            <v>9938</v>
          </cell>
          <cell r="L62">
            <v>8850</v>
          </cell>
          <cell r="M62">
            <v>8850</v>
          </cell>
          <cell r="N62">
            <v>1088</v>
          </cell>
          <cell r="O62">
            <v>11</v>
          </cell>
          <cell r="P62">
            <v>10</v>
          </cell>
          <cell r="Q62">
            <v>10</v>
          </cell>
          <cell r="R62">
            <v>1</v>
          </cell>
          <cell r="S62">
            <v>0.06</v>
          </cell>
          <cell r="T62">
            <v>0.09</v>
          </cell>
          <cell r="W62">
            <v>531</v>
          </cell>
          <cell r="X62">
            <v>97.92</v>
          </cell>
          <cell r="Y62">
            <v>6</v>
          </cell>
          <cell r="Z62">
            <v>0</v>
          </cell>
          <cell r="AA62">
            <v>10</v>
          </cell>
          <cell r="AB62">
            <v>0</v>
          </cell>
          <cell r="AC62">
            <v>25</v>
          </cell>
          <cell r="AD62">
            <v>0</v>
          </cell>
          <cell r="AE62">
            <v>0</v>
          </cell>
          <cell r="AF62">
            <v>0</v>
          </cell>
          <cell r="AG62">
            <v>-50</v>
          </cell>
          <cell r="AI62">
            <v>603.91999999999996</v>
          </cell>
          <cell r="AJ62" t="str">
            <v>北区</v>
          </cell>
        </row>
        <row r="63">
          <cell r="B63" t="str">
            <v>陈常利</v>
          </cell>
          <cell r="C63" t="str">
            <v>一体化</v>
          </cell>
          <cell r="D63" t="str">
            <v>东站区</v>
          </cell>
          <cell r="E63">
            <v>0</v>
          </cell>
          <cell r="F63">
            <v>900</v>
          </cell>
          <cell r="G63">
            <v>900</v>
          </cell>
          <cell r="H63">
            <v>72</v>
          </cell>
          <cell r="I63" t="str">
            <v xml:space="preserve"> </v>
          </cell>
          <cell r="J63">
            <v>0</v>
          </cell>
          <cell r="K63">
            <v>35450</v>
          </cell>
          <cell r="L63">
            <v>21314</v>
          </cell>
          <cell r="M63">
            <v>3760</v>
          </cell>
          <cell r="N63">
            <v>31690</v>
          </cell>
          <cell r="O63">
            <v>35</v>
          </cell>
          <cell r="P63">
            <v>19</v>
          </cell>
          <cell r="Q63">
            <v>6</v>
          </cell>
          <cell r="R63">
            <v>30</v>
          </cell>
          <cell r="S63">
            <v>0.06</v>
          </cell>
          <cell r="T63">
            <v>0.09</v>
          </cell>
          <cell r="W63">
            <v>225.6</v>
          </cell>
          <cell r="X63">
            <v>2852.1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-340</v>
          </cell>
          <cell r="AD63">
            <v>0</v>
          </cell>
          <cell r="AE63">
            <v>90</v>
          </cell>
          <cell r="AF63">
            <v>0</v>
          </cell>
          <cell r="AG63">
            <v>0</v>
          </cell>
          <cell r="AI63">
            <v>2899.7</v>
          </cell>
          <cell r="AJ63" t="str">
            <v>中区</v>
          </cell>
        </row>
        <row r="64">
          <cell r="B64" t="str">
            <v>杨辉</v>
          </cell>
          <cell r="C64" t="str">
            <v>直销</v>
          </cell>
          <cell r="D64" t="str">
            <v>桔洲区</v>
          </cell>
          <cell r="E64">
            <v>0</v>
          </cell>
          <cell r="F64">
            <v>400</v>
          </cell>
          <cell r="G64">
            <v>400</v>
          </cell>
          <cell r="H64">
            <v>32</v>
          </cell>
          <cell r="I64" t="str">
            <v>否</v>
          </cell>
          <cell r="J64">
            <v>-302</v>
          </cell>
          <cell r="K64">
            <v>37516</v>
          </cell>
          <cell r="L64">
            <v>15100</v>
          </cell>
          <cell r="M64">
            <v>9278</v>
          </cell>
          <cell r="N64">
            <v>28238</v>
          </cell>
          <cell r="O64">
            <v>39</v>
          </cell>
          <cell r="P64">
            <v>13</v>
          </cell>
          <cell r="Q64">
            <v>13</v>
          </cell>
          <cell r="R64">
            <v>26</v>
          </cell>
          <cell r="S64">
            <v>0.06</v>
          </cell>
          <cell r="T64">
            <v>0.09</v>
          </cell>
          <cell r="W64">
            <v>556.67999999999995</v>
          </cell>
          <cell r="X64">
            <v>2541.42</v>
          </cell>
          <cell r="Y64">
            <v>6</v>
          </cell>
          <cell r="Z64">
            <v>0</v>
          </cell>
          <cell r="AA64">
            <v>3</v>
          </cell>
          <cell r="AB64">
            <v>0</v>
          </cell>
          <cell r="AC64">
            <v>-680</v>
          </cell>
          <cell r="AD64">
            <v>150</v>
          </cell>
          <cell r="AE64">
            <v>0</v>
          </cell>
          <cell r="AF64">
            <v>0</v>
          </cell>
          <cell r="AG64">
            <v>0</v>
          </cell>
          <cell r="AI64">
            <v>2298.1</v>
          </cell>
          <cell r="AJ64" t="str">
            <v>北区</v>
          </cell>
        </row>
        <row r="65">
          <cell r="B65" t="str">
            <v>彭知群</v>
          </cell>
          <cell r="C65" t="str">
            <v>直销</v>
          </cell>
          <cell r="D65" t="str">
            <v>无</v>
          </cell>
          <cell r="E65">
            <v>0</v>
          </cell>
          <cell r="F65">
            <v>100</v>
          </cell>
          <cell r="G65">
            <v>100</v>
          </cell>
          <cell r="H65">
            <v>8</v>
          </cell>
          <cell r="I65" t="str">
            <v xml:space="preserve"> </v>
          </cell>
          <cell r="J65">
            <v>0</v>
          </cell>
          <cell r="K65">
            <v>13882</v>
          </cell>
          <cell r="L65">
            <v>6764</v>
          </cell>
          <cell r="M65">
            <v>5358</v>
          </cell>
          <cell r="N65">
            <v>8524</v>
          </cell>
          <cell r="O65">
            <v>15</v>
          </cell>
          <cell r="P65">
            <v>8</v>
          </cell>
          <cell r="Q65">
            <v>7</v>
          </cell>
          <cell r="R65">
            <v>8</v>
          </cell>
          <cell r="S65">
            <v>0.06</v>
          </cell>
          <cell r="T65">
            <v>0.09</v>
          </cell>
          <cell r="W65">
            <v>321.47999999999996</v>
          </cell>
          <cell r="X65">
            <v>767.16</v>
          </cell>
          <cell r="Y65">
            <v>6</v>
          </cell>
          <cell r="Z65">
            <v>0</v>
          </cell>
          <cell r="AA65">
            <v>4</v>
          </cell>
          <cell r="AB65">
            <v>0</v>
          </cell>
          <cell r="AC65">
            <v>-215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I65">
            <v>881.63999999999987</v>
          </cell>
          <cell r="AJ65" t="str">
            <v>北区</v>
          </cell>
        </row>
        <row r="66">
          <cell r="B66" t="str">
            <v>徐元球</v>
          </cell>
          <cell r="C66" t="str">
            <v>直销</v>
          </cell>
          <cell r="D66" t="str">
            <v>恒丰区</v>
          </cell>
          <cell r="E66">
            <v>530.66000000000008</v>
          </cell>
          <cell r="F66">
            <v>500</v>
          </cell>
          <cell r="G66">
            <v>1030.6600000000001</v>
          </cell>
          <cell r="H66">
            <v>82.45</v>
          </cell>
          <cell r="I66" t="str">
            <v>否</v>
          </cell>
          <cell r="J66">
            <v>-131.24</v>
          </cell>
          <cell r="K66">
            <v>48872</v>
          </cell>
          <cell r="L66">
            <v>6562</v>
          </cell>
          <cell r="M66">
            <v>11648</v>
          </cell>
          <cell r="N66">
            <v>37224</v>
          </cell>
          <cell r="O66">
            <v>49.75</v>
          </cell>
          <cell r="P66">
            <v>5</v>
          </cell>
          <cell r="Q66">
            <v>19</v>
          </cell>
          <cell r="R66">
            <v>33</v>
          </cell>
          <cell r="S66">
            <v>0.06</v>
          </cell>
          <cell r="T66">
            <v>0.09</v>
          </cell>
          <cell r="W66">
            <v>698.88</v>
          </cell>
          <cell r="X66">
            <v>3350.16</v>
          </cell>
          <cell r="Y66">
            <v>6</v>
          </cell>
          <cell r="Z66">
            <v>58.5</v>
          </cell>
          <cell r="AA66">
            <v>0</v>
          </cell>
          <cell r="AB66">
            <v>0</v>
          </cell>
          <cell r="AC66">
            <v>975</v>
          </cell>
          <cell r="AD66">
            <v>606</v>
          </cell>
          <cell r="AE66">
            <v>90</v>
          </cell>
          <cell r="AF66">
            <v>0</v>
          </cell>
          <cell r="AG66">
            <v>0</v>
          </cell>
          <cell r="AI66">
            <v>5729.75</v>
          </cell>
          <cell r="AJ66" t="str">
            <v>城区</v>
          </cell>
        </row>
        <row r="67">
          <cell r="B67" t="str">
            <v>祖静彪</v>
          </cell>
          <cell r="C67" t="str">
            <v>直销</v>
          </cell>
          <cell r="D67" t="str">
            <v>大利区</v>
          </cell>
          <cell r="E67">
            <v>0</v>
          </cell>
          <cell r="F67">
            <v>100</v>
          </cell>
          <cell r="G67">
            <v>100</v>
          </cell>
          <cell r="H67">
            <v>8</v>
          </cell>
          <cell r="I67" t="str">
            <v>否</v>
          </cell>
          <cell r="J67">
            <v>-476.08</v>
          </cell>
          <cell r="K67">
            <v>39716</v>
          </cell>
          <cell r="L67">
            <v>23804</v>
          </cell>
          <cell r="M67">
            <v>10564</v>
          </cell>
          <cell r="N67">
            <v>29152</v>
          </cell>
          <cell r="O67">
            <v>43</v>
          </cell>
          <cell r="P67">
            <v>24</v>
          </cell>
          <cell r="Q67">
            <v>14</v>
          </cell>
          <cell r="R67">
            <v>29</v>
          </cell>
          <cell r="S67">
            <v>0.06</v>
          </cell>
          <cell r="T67">
            <v>0.09</v>
          </cell>
          <cell r="W67">
            <v>633.84</v>
          </cell>
          <cell r="X67">
            <v>2623.68</v>
          </cell>
          <cell r="Y67">
            <v>6</v>
          </cell>
          <cell r="Z67">
            <v>18</v>
          </cell>
          <cell r="AA67">
            <v>5</v>
          </cell>
          <cell r="AB67">
            <v>0</v>
          </cell>
          <cell r="AC67">
            <v>-435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2372.44</v>
          </cell>
          <cell r="AJ67" t="str">
            <v>东区</v>
          </cell>
        </row>
        <row r="68">
          <cell r="B68" t="str">
            <v>彭文群</v>
          </cell>
          <cell r="C68" t="str">
            <v>直销</v>
          </cell>
          <cell r="D68" t="str">
            <v>樟新区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 t="str">
            <v>否</v>
          </cell>
          <cell r="J68">
            <v>-47</v>
          </cell>
          <cell r="K68">
            <v>2350</v>
          </cell>
          <cell r="L68">
            <v>2350</v>
          </cell>
          <cell r="M68">
            <v>2350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0</v>
          </cell>
          <cell r="S68">
            <v>0.06</v>
          </cell>
          <cell r="T68">
            <v>0.09</v>
          </cell>
          <cell r="W68">
            <v>141</v>
          </cell>
          <cell r="X68">
            <v>0</v>
          </cell>
          <cell r="Y68">
            <v>6</v>
          </cell>
          <cell r="Z68">
            <v>0</v>
          </cell>
          <cell r="AA68">
            <v>2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94</v>
          </cell>
          <cell r="AJ68" t="str">
            <v>东区</v>
          </cell>
        </row>
        <row r="69">
          <cell r="B69" t="str">
            <v>杨晓艳</v>
          </cell>
          <cell r="C69" t="str">
            <v>一体化</v>
          </cell>
          <cell r="D69" t="str">
            <v>南栅区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 t="str">
            <v xml:space="preserve"> </v>
          </cell>
          <cell r="J69">
            <v>0</v>
          </cell>
          <cell r="K69">
            <v>7398</v>
          </cell>
          <cell r="L69">
            <v>7398</v>
          </cell>
          <cell r="M69">
            <v>6310</v>
          </cell>
          <cell r="N69">
            <v>1088</v>
          </cell>
          <cell r="O69">
            <v>9</v>
          </cell>
          <cell r="P69">
            <v>9</v>
          </cell>
          <cell r="Q69">
            <v>8</v>
          </cell>
          <cell r="R69">
            <v>1</v>
          </cell>
          <cell r="S69">
            <v>0.06</v>
          </cell>
          <cell r="T69">
            <v>0.09</v>
          </cell>
          <cell r="W69">
            <v>378.59999999999997</v>
          </cell>
          <cell r="X69">
            <v>97.92</v>
          </cell>
          <cell r="Y69">
            <v>0</v>
          </cell>
          <cell r="Z69">
            <v>0</v>
          </cell>
          <cell r="AA69">
            <v>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I69">
            <v>476.52</v>
          </cell>
          <cell r="AJ69" t="str">
            <v>南区</v>
          </cell>
        </row>
        <row r="70">
          <cell r="B70" t="str">
            <v>钟小红</v>
          </cell>
          <cell r="C70" t="str">
            <v>一体化</v>
          </cell>
          <cell r="D70" t="str">
            <v>南栅区</v>
          </cell>
          <cell r="E70">
            <v>0</v>
          </cell>
          <cell r="F70">
            <v>1000</v>
          </cell>
          <cell r="G70">
            <v>1000</v>
          </cell>
          <cell r="H70">
            <v>80</v>
          </cell>
          <cell r="I70" t="str">
            <v xml:space="preserve"> </v>
          </cell>
          <cell r="J70">
            <v>0</v>
          </cell>
          <cell r="K70">
            <v>47716</v>
          </cell>
          <cell r="L70">
            <v>28948</v>
          </cell>
          <cell r="M70">
            <v>22270</v>
          </cell>
          <cell r="N70">
            <v>25446</v>
          </cell>
          <cell r="O70">
            <v>47</v>
          </cell>
          <cell r="P70">
            <v>26</v>
          </cell>
          <cell r="Q70">
            <v>26</v>
          </cell>
          <cell r="R70">
            <v>22</v>
          </cell>
          <cell r="S70">
            <v>7.0000000000000007E-2</v>
          </cell>
          <cell r="T70">
            <v>0.1</v>
          </cell>
          <cell r="W70">
            <v>1558.9</v>
          </cell>
          <cell r="X70">
            <v>2544.6000000000004</v>
          </cell>
          <cell r="Y70">
            <v>0</v>
          </cell>
          <cell r="Z70">
            <v>0</v>
          </cell>
          <cell r="AA70">
            <v>15</v>
          </cell>
          <cell r="AB70">
            <v>0</v>
          </cell>
          <cell r="AC70">
            <v>30</v>
          </cell>
          <cell r="AD70">
            <v>0</v>
          </cell>
          <cell r="AE70">
            <v>0</v>
          </cell>
          <cell r="AF70">
            <v>0</v>
          </cell>
          <cell r="AG70">
            <v>504.8</v>
          </cell>
          <cell r="AI70">
            <v>4718.3</v>
          </cell>
          <cell r="AJ70" t="str">
            <v>南区</v>
          </cell>
        </row>
        <row r="71">
          <cell r="B71" t="str">
            <v>黄智乾</v>
          </cell>
          <cell r="C71" t="str">
            <v>直销</v>
          </cell>
          <cell r="D71" t="str">
            <v>旺富区</v>
          </cell>
          <cell r="E71">
            <v>0</v>
          </cell>
          <cell r="F71">
            <v>300</v>
          </cell>
          <cell r="G71">
            <v>300</v>
          </cell>
          <cell r="H71">
            <v>24</v>
          </cell>
          <cell r="I71" t="str">
            <v>否</v>
          </cell>
          <cell r="J71">
            <v>-381.12</v>
          </cell>
          <cell r="K71">
            <v>24606</v>
          </cell>
          <cell r="L71">
            <v>19056</v>
          </cell>
          <cell r="M71">
            <v>17480</v>
          </cell>
          <cell r="N71">
            <v>7126</v>
          </cell>
          <cell r="O71">
            <v>30</v>
          </cell>
          <cell r="P71">
            <v>24</v>
          </cell>
          <cell r="Q71">
            <v>23</v>
          </cell>
          <cell r="R71">
            <v>7</v>
          </cell>
          <cell r="S71">
            <v>0.06</v>
          </cell>
          <cell r="T71">
            <v>0.09</v>
          </cell>
          <cell r="W71">
            <v>1048.8</v>
          </cell>
          <cell r="X71">
            <v>641.34</v>
          </cell>
          <cell r="Y71">
            <v>6</v>
          </cell>
          <cell r="Z71">
            <v>0</v>
          </cell>
          <cell r="AA71">
            <v>23</v>
          </cell>
          <cell r="AB71">
            <v>0</v>
          </cell>
          <cell r="AC71">
            <v>-160</v>
          </cell>
          <cell r="AD71">
            <v>0</v>
          </cell>
          <cell r="AE71">
            <v>-50</v>
          </cell>
          <cell r="AF71">
            <v>0</v>
          </cell>
          <cell r="AG71">
            <v>0</v>
          </cell>
          <cell r="AI71">
            <v>1123.02</v>
          </cell>
          <cell r="AJ71" t="str">
            <v>中区</v>
          </cell>
        </row>
        <row r="72">
          <cell r="B72" t="str">
            <v>农军成</v>
          </cell>
          <cell r="C72" t="str">
            <v>直销</v>
          </cell>
          <cell r="D72" t="str">
            <v>无</v>
          </cell>
          <cell r="E72">
            <v>0</v>
          </cell>
          <cell r="F72">
            <v>900</v>
          </cell>
          <cell r="G72">
            <v>900</v>
          </cell>
          <cell r="H72">
            <v>72</v>
          </cell>
          <cell r="I72" t="str">
            <v xml:space="preserve"> </v>
          </cell>
          <cell r="J72">
            <v>0</v>
          </cell>
          <cell r="K72">
            <v>34202</v>
          </cell>
          <cell r="L72">
            <v>12338</v>
          </cell>
          <cell r="M72">
            <v>11180</v>
          </cell>
          <cell r="N72">
            <v>23022</v>
          </cell>
          <cell r="O72">
            <v>39.25</v>
          </cell>
          <cell r="P72">
            <v>13</v>
          </cell>
          <cell r="Q72">
            <v>16</v>
          </cell>
          <cell r="R72">
            <v>24</v>
          </cell>
          <cell r="S72">
            <v>0.06</v>
          </cell>
          <cell r="T72">
            <v>0.09</v>
          </cell>
          <cell r="W72">
            <v>670.8</v>
          </cell>
          <cell r="X72">
            <v>2071.98</v>
          </cell>
          <cell r="Y72">
            <v>6</v>
          </cell>
          <cell r="Z72">
            <v>0</v>
          </cell>
          <cell r="AA72">
            <v>7</v>
          </cell>
          <cell r="AB72">
            <v>0</v>
          </cell>
          <cell r="AC72">
            <v>-90</v>
          </cell>
          <cell r="AD72">
            <v>390</v>
          </cell>
          <cell r="AE72">
            <v>0</v>
          </cell>
          <cell r="AF72">
            <v>0</v>
          </cell>
          <cell r="AG72">
            <v>0</v>
          </cell>
          <cell r="AI72">
            <v>3114.7799999999997</v>
          </cell>
          <cell r="AJ72" t="str">
            <v>中区</v>
          </cell>
        </row>
        <row r="73">
          <cell r="B73" t="str">
            <v>肖忠</v>
          </cell>
          <cell r="C73" t="str">
            <v>直销</v>
          </cell>
          <cell r="D73" t="str">
            <v>无</v>
          </cell>
          <cell r="E73">
            <v>0</v>
          </cell>
          <cell r="F73">
            <v>500</v>
          </cell>
          <cell r="G73">
            <v>500</v>
          </cell>
          <cell r="H73">
            <v>40</v>
          </cell>
          <cell r="I73" t="str">
            <v xml:space="preserve"> </v>
          </cell>
          <cell r="J73">
            <v>0</v>
          </cell>
          <cell r="K73">
            <v>22940</v>
          </cell>
          <cell r="L73">
            <v>15652</v>
          </cell>
          <cell r="M73">
            <v>7220</v>
          </cell>
          <cell r="N73">
            <v>15720</v>
          </cell>
          <cell r="O73">
            <v>22</v>
          </cell>
          <cell r="P73">
            <v>14</v>
          </cell>
          <cell r="Q73">
            <v>8</v>
          </cell>
          <cell r="R73">
            <v>15</v>
          </cell>
          <cell r="S73">
            <v>0.06</v>
          </cell>
          <cell r="T73">
            <v>0.09</v>
          </cell>
          <cell r="W73">
            <v>433.2</v>
          </cell>
          <cell r="X73">
            <v>1414.8</v>
          </cell>
          <cell r="Y73">
            <v>6</v>
          </cell>
          <cell r="Z73">
            <v>0</v>
          </cell>
          <cell r="AA73">
            <v>3</v>
          </cell>
          <cell r="AB73">
            <v>0</v>
          </cell>
          <cell r="AC73">
            <v>-320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I73">
            <v>1568</v>
          </cell>
          <cell r="AJ73" t="str">
            <v>东区</v>
          </cell>
        </row>
        <row r="74">
          <cell r="B74" t="str">
            <v>白莉</v>
          </cell>
          <cell r="C74" t="str">
            <v>一体化</v>
          </cell>
          <cell r="D74" t="str">
            <v>博美区</v>
          </cell>
          <cell r="E74">
            <v>0</v>
          </cell>
          <cell r="F74">
            <v>1000</v>
          </cell>
          <cell r="G74">
            <v>1000</v>
          </cell>
          <cell r="H74">
            <v>80</v>
          </cell>
          <cell r="I74" t="str">
            <v xml:space="preserve"> </v>
          </cell>
          <cell r="J74">
            <v>0</v>
          </cell>
          <cell r="K74">
            <v>21642</v>
          </cell>
          <cell r="L74">
            <v>11834</v>
          </cell>
          <cell r="M74">
            <v>7410</v>
          </cell>
          <cell r="N74">
            <v>14232</v>
          </cell>
          <cell r="O74">
            <v>24</v>
          </cell>
          <cell r="P74">
            <v>12</v>
          </cell>
          <cell r="Q74">
            <v>11</v>
          </cell>
          <cell r="R74">
            <v>14</v>
          </cell>
          <cell r="S74">
            <v>0.06</v>
          </cell>
          <cell r="T74">
            <v>0.09</v>
          </cell>
          <cell r="W74">
            <v>444.59999999999997</v>
          </cell>
          <cell r="X74">
            <v>1280.8799999999999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-432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>
            <v>1373.4799999999998</v>
          </cell>
          <cell r="AJ74" t="str">
            <v>南区</v>
          </cell>
        </row>
        <row r="75">
          <cell r="B75" t="str">
            <v>陈伟娣</v>
          </cell>
          <cell r="C75" t="str">
            <v>一体化</v>
          </cell>
          <cell r="D75" t="str">
            <v>南栅区</v>
          </cell>
          <cell r="E75">
            <v>0</v>
          </cell>
          <cell r="F75">
            <v>400</v>
          </cell>
          <cell r="G75">
            <v>400</v>
          </cell>
          <cell r="H75">
            <v>32</v>
          </cell>
          <cell r="I75" t="str">
            <v xml:space="preserve"> </v>
          </cell>
          <cell r="J75">
            <v>0</v>
          </cell>
          <cell r="K75">
            <v>22614</v>
          </cell>
          <cell r="L75">
            <v>7990</v>
          </cell>
          <cell r="M75">
            <v>4800</v>
          </cell>
          <cell r="N75">
            <v>17814</v>
          </cell>
          <cell r="O75">
            <v>25</v>
          </cell>
          <cell r="P75">
            <v>8</v>
          </cell>
          <cell r="Q75">
            <v>7</v>
          </cell>
          <cell r="R75">
            <v>18</v>
          </cell>
          <cell r="S75">
            <v>0.06</v>
          </cell>
          <cell r="T75">
            <v>0.09</v>
          </cell>
          <cell r="W75">
            <v>288</v>
          </cell>
          <cell r="X75">
            <v>1603.26</v>
          </cell>
          <cell r="Y75">
            <v>0</v>
          </cell>
          <cell r="Z75">
            <v>0</v>
          </cell>
          <cell r="AA75">
            <v>2</v>
          </cell>
          <cell r="AB75">
            <v>0</v>
          </cell>
          <cell r="AC75">
            <v>-65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>
            <v>1858.26</v>
          </cell>
          <cell r="AJ75" t="str">
            <v>南区</v>
          </cell>
        </row>
        <row r="76">
          <cell r="B76" t="str">
            <v>王武东</v>
          </cell>
          <cell r="C76" t="str">
            <v>一体化</v>
          </cell>
          <cell r="D76" t="str">
            <v>龙眼区</v>
          </cell>
          <cell r="E76">
            <v>0</v>
          </cell>
          <cell r="F76">
            <v>650</v>
          </cell>
          <cell r="G76">
            <v>650</v>
          </cell>
          <cell r="H76">
            <v>52</v>
          </cell>
          <cell r="I76" t="str">
            <v xml:space="preserve"> </v>
          </cell>
          <cell r="J76">
            <v>0</v>
          </cell>
          <cell r="K76">
            <v>40058</v>
          </cell>
          <cell r="L76">
            <v>19430</v>
          </cell>
          <cell r="M76">
            <v>8376</v>
          </cell>
          <cell r="N76">
            <v>31682</v>
          </cell>
          <cell r="O76">
            <v>36</v>
          </cell>
          <cell r="P76">
            <v>15</v>
          </cell>
          <cell r="Q76">
            <v>11</v>
          </cell>
          <cell r="R76">
            <v>25</v>
          </cell>
          <cell r="S76">
            <v>0.06</v>
          </cell>
          <cell r="T76">
            <v>0.09</v>
          </cell>
          <cell r="W76">
            <v>502.56</v>
          </cell>
          <cell r="X76">
            <v>2851.38</v>
          </cell>
          <cell r="Y76">
            <v>0</v>
          </cell>
          <cell r="Z76">
            <v>0</v>
          </cell>
          <cell r="AA76">
            <v>4</v>
          </cell>
          <cell r="AB76">
            <v>0</v>
          </cell>
          <cell r="AC76">
            <v>-540</v>
          </cell>
          <cell r="AD76">
            <v>480</v>
          </cell>
          <cell r="AE76">
            <v>60</v>
          </cell>
          <cell r="AF76">
            <v>0</v>
          </cell>
          <cell r="AG76">
            <v>0</v>
          </cell>
          <cell r="AI76">
            <v>3405.94</v>
          </cell>
          <cell r="AJ76" t="str">
            <v>南区</v>
          </cell>
        </row>
        <row r="77">
          <cell r="B77" t="str">
            <v>朱文彬</v>
          </cell>
          <cell r="C77" t="str">
            <v>一体化</v>
          </cell>
          <cell r="D77" t="str">
            <v>居岐区</v>
          </cell>
          <cell r="E77">
            <v>0</v>
          </cell>
          <cell r="F77">
            <v>300</v>
          </cell>
          <cell r="G77">
            <v>300</v>
          </cell>
          <cell r="H77">
            <v>24</v>
          </cell>
          <cell r="I77" t="str">
            <v xml:space="preserve"> </v>
          </cell>
          <cell r="J77">
            <v>0</v>
          </cell>
          <cell r="K77">
            <v>22896</v>
          </cell>
          <cell r="L77">
            <v>8788</v>
          </cell>
          <cell r="M77">
            <v>4980</v>
          </cell>
          <cell r="N77">
            <v>17916</v>
          </cell>
          <cell r="O77">
            <v>24</v>
          </cell>
          <cell r="P77">
            <v>9</v>
          </cell>
          <cell r="Q77">
            <v>7</v>
          </cell>
          <cell r="R77">
            <v>17</v>
          </cell>
          <cell r="S77">
            <v>0.06</v>
          </cell>
          <cell r="T77">
            <v>0.09</v>
          </cell>
          <cell r="W77">
            <v>298.8</v>
          </cell>
          <cell r="X77">
            <v>1612.4399999999998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-515</v>
          </cell>
          <cell r="AD77">
            <v>210</v>
          </cell>
          <cell r="AE77">
            <v>30</v>
          </cell>
          <cell r="AF77">
            <v>0</v>
          </cell>
          <cell r="AG77">
            <v>7.7400000000000011</v>
          </cell>
          <cell r="AI77">
            <v>1667.9799999999998</v>
          </cell>
          <cell r="AJ77" t="str">
            <v>南区</v>
          </cell>
        </row>
        <row r="78">
          <cell r="B78" t="str">
            <v>邓鸣健</v>
          </cell>
          <cell r="C78" t="str">
            <v>一体化</v>
          </cell>
          <cell r="D78" t="str">
            <v>南栅区</v>
          </cell>
          <cell r="E78">
            <v>0</v>
          </cell>
          <cell r="F78">
            <v>500</v>
          </cell>
          <cell r="G78">
            <v>500</v>
          </cell>
          <cell r="H78">
            <v>40</v>
          </cell>
          <cell r="I78" t="str">
            <v xml:space="preserve"> </v>
          </cell>
          <cell r="J78">
            <v>0</v>
          </cell>
          <cell r="K78">
            <v>44400</v>
          </cell>
          <cell r="L78">
            <v>36520</v>
          </cell>
          <cell r="M78">
            <v>7668</v>
          </cell>
          <cell r="N78">
            <v>36732</v>
          </cell>
          <cell r="O78">
            <v>39</v>
          </cell>
          <cell r="P78">
            <v>30</v>
          </cell>
          <cell r="Q78">
            <v>9</v>
          </cell>
          <cell r="R78">
            <v>30</v>
          </cell>
          <cell r="S78">
            <v>7.0000000000000007E-2</v>
          </cell>
          <cell r="T78">
            <v>0.1</v>
          </cell>
          <cell r="W78">
            <v>536.7600000000001</v>
          </cell>
          <cell r="X78">
            <v>3673.2000000000003</v>
          </cell>
          <cell r="Y78">
            <v>0</v>
          </cell>
          <cell r="Z78">
            <v>0</v>
          </cell>
          <cell r="AA78">
            <v>3</v>
          </cell>
          <cell r="AB78">
            <v>0</v>
          </cell>
          <cell r="AC78">
            <v>-60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>
            <v>4189.96</v>
          </cell>
          <cell r="AJ78" t="str">
            <v>南区</v>
          </cell>
        </row>
        <row r="79">
          <cell r="B79" t="str">
            <v>彭云明</v>
          </cell>
          <cell r="C79" t="str">
            <v>销装维</v>
          </cell>
          <cell r="D79" t="str">
            <v>销装维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 t="str">
            <v>宽带不达标扣减2%提成</v>
          </cell>
          <cell r="J79">
            <v>0</v>
          </cell>
          <cell r="K79">
            <v>11640</v>
          </cell>
          <cell r="L79">
            <v>11640</v>
          </cell>
          <cell r="M79">
            <v>11640</v>
          </cell>
          <cell r="N79">
            <v>0</v>
          </cell>
          <cell r="O79">
            <v>14.5</v>
          </cell>
          <cell r="P79">
            <v>14.5</v>
          </cell>
          <cell r="Q79">
            <v>15</v>
          </cell>
          <cell r="R79">
            <v>0</v>
          </cell>
          <cell r="S79">
            <v>0.06</v>
          </cell>
          <cell r="T79">
            <v>0.09</v>
          </cell>
          <cell r="U79" t="str">
            <v>销装维不达标</v>
          </cell>
          <cell r="V79">
            <v>-232.8</v>
          </cell>
          <cell r="W79">
            <v>698.4</v>
          </cell>
          <cell r="X79">
            <v>0</v>
          </cell>
          <cell r="Y79">
            <v>6</v>
          </cell>
          <cell r="Z79">
            <v>0</v>
          </cell>
          <cell r="AA79">
            <v>14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>
            <v>698.4</v>
          </cell>
          <cell r="AJ79" t="str">
            <v>南区</v>
          </cell>
        </row>
        <row r="80">
          <cell r="B80" t="str">
            <v>黄向长</v>
          </cell>
          <cell r="C80" t="str">
            <v>销装维</v>
          </cell>
          <cell r="D80" t="str">
            <v>销装维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20240</v>
          </cell>
          <cell r="L80">
            <v>19840</v>
          </cell>
          <cell r="M80">
            <v>20240</v>
          </cell>
          <cell r="N80">
            <v>0</v>
          </cell>
          <cell r="O80">
            <v>25.5</v>
          </cell>
          <cell r="P80">
            <v>25</v>
          </cell>
          <cell r="Q80">
            <v>26</v>
          </cell>
          <cell r="R80">
            <v>0</v>
          </cell>
          <cell r="S80">
            <v>7.0000000000000007E-2</v>
          </cell>
          <cell r="T80">
            <v>0.1</v>
          </cell>
          <cell r="U80" t="str">
            <v xml:space="preserve"> </v>
          </cell>
          <cell r="V80">
            <v>0</v>
          </cell>
          <cell r="W80">
            <v>1416.8000000000002</v>
          </cell>
          <cell r="X80">
            <v>0</v>
          </cell>
          <cell r="Y80">
            <v>0</v>
          </cell>
          <cell r="Z80">
            <v>0</v>
          </cell>
          <cell r="AA80">
            <v>25</v>
          </cell>
          <cell r="AB80">
            <v>0</v>
          </cell>
          <cell r="AC80">
            <v>25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>
            <v>1441.8000000000002</v>
          </cell>
          <cell r="AJ80" t="str">
            <v>城区</v>
          </cell>
        </row>
        <row r="81">
          <cell r="B81" t="str">
            <v>易阿红</v>
          </cell>
          <cell r="C81" t="str">
            <v>销装维</v>
          </cell>
          <cell r="D81" t="str">
            <v>销装维</v>
          </cell>
          <cell r="E81">
            <v>0</v>
          </cell>
          <cell r="F81">
            <v>300</v>
          </cell>
          <cell r="G81">
            <v>300</v>
          </cell>
          <cell r="H81">
            <v>24</v>
          </cell>
          <cell r="I81" t="str">
            <v xml:space="preserve"> </v>
          </cell>
          <cell r="J81">
            <v>0</v>
          </cell>
          <cell r="K81">
            <v>22218</v>
          </cell>
          <cell r="L81">
            <v>20130</v>
          </cell>
          <cell r="M81">
            <v>20810</v>
          </cell>
          <cell r="N81">
            <v>1408</v>
          </cell>
          <cell r="O81">
            <v>28</v>
          </cell>
          <cell r="P81">
            <v>26</v>
          </cell>
          <cell r="Q81">
            <v>27</v>
          </cell>
          <cell r="R81">
            <v>1</v>
          </cell>
          <cell r="S81">
            <v>7.0000000000000007E-2</v>
          </cell>
          <cell r="T81">
            <v>0.1</v>
          </cell>
          <cell r="U81" t="str">
            <v xml:space="preserve"> </v>
          </cell>
          <cell r="V81">
            <v>0</v>
          </cell>
          <cell r="W81">
            <v>1456.7</v>
          </cell>
          <cell r="X81">
            <v>140.80000000000001</v>
          </cell>
          <cell r="Y81">
            <v>0</v>
          </cell>
          <cell r="Z81">
            <v>0</v>
          </cell>
          <cell r="AA81">
            <v>26</v>
          </cell>
          <cell r="AB81">
            <v>0</v>
          </cell>
          <cell r="AC81">
            <v>-80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I81">
            <v>1541.5</v>
          </cell>
          <cell r="AJ81" t="str">
            <v>南区</v>
          </cell>
        </row>
        <row r="82">
          <cell r="B82" t="str">
            <v>冯三防</v>
          </cell>
          <cell r="C82" t="str">
            <v>直销</v>
          </cell>
          <cell r="D82" t="str">
            <v>街口区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否</v>
          </cell>
          <cell r="J82">
            <v>-87.04</v>
          </cell>
          <cell r="K82">
            <v>5712</v>
          </cell>
          <cell r="L82">
            <v>4352</v>
          </cell>
          <cell r="M82">
            <v>1360</v>
          </cell>
          <cell r="N82">
            <v>4352</v>
          </cell>
          <cell r="O82">
            <v>6</v>
          </cell>
          <cell r="P82">
            <v>4</v>
          </cell>
          <cell r="Q82">
            <v>2</v>
          </cell>
          <cell r="R82">
            <v>4</v>
          </cell>
          <cell r="S82">
            <v>0.06</v>
          </cell>
          <cell r="T82">
            <v>0.09</v>
          </cell>
          <cell r="W82">
            <v>81.599999999999994</v>
          </cell>
          <cell r="X82">
            <v>391.68</v>
          </cell>
          <cell r="Y82">
            <v>6</v>
          </cell>
          <cell r="Z82">
            <v>0</v>
          </cell>
          <cell r="AA82">
            <v>0</v>
          </cell>
          <cell r="AB82">
            <v>0</v>
          </cell>
          <cell r="AC82">
            <v>-80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>
            <v>306.24</v>
          </cell>
          <cell r="AJ82" t="str">
            <v>南区</v>
          </cell>
        </row>
        <row r="83">
          <cell r="B83" t="str">
            <v>彭英智</v>
          </cell>
          <cell r="C83" t="str">
            <v>直销</v>
          </cell>
          <cell r="D83" t="str">
            <v>石龙坑区</v>
          </cell>
          <cell r="E83">
            <v>0</v>
          </cell>
          <cell r="F83">
            <v>1100</v>
          </cell>
          <cell r="G83">
            <v>1100</v>
          </cell>
          <cell r="H83">
            <v>88</v>
          </cell>
          <cell r="I83" t="str">
            <v xml:space="preserve"> </v>
          </cell>
          <cell r="J83">
            <v>0</v>
          </cell>
          <cell r="K83">
            <v>42650</v>
          </cell>
          <cell r="L83">
            <v>31466</v>
          </cell>
          <cell r="M83">
            <v>26910</v>
          </cell>
          <cell r="N83">
            <v>15740</v>
          </cell>
          <cell r="O83">
            <v>50</v>
          </cell>
          <cell r="P83">
            <v>36</v>
          </cell>
          <cell r="Q83">
            <v>35</v>
          </cell>
          <cell r="R83">
            <v>15</v>
          </cell>
          <cell r="S83">
            <v>7.0000000000000007E-2</v>
          </cell>
          <cell r="T83">
            <v>0.1</v>
          </cell>
          <cell r="W83">
            <v>1883.7000000000003</v>
          </cell>
          <cell r="X83">
            <v>1574</v>
          </cell>
          <cell r="Y83">
            <v>6</v>
          </cell>
          <cell r="Z83">
            <v>60</v>
          </cell>
          <cell r="AA83">
            <v>29</v>
          </cell>
          <cell r="AB83">
            <v>0</v>
          </cell>
          <cell r="AC83">
            <v>350</v>
          </cell>
          <cell r="AD83">
            <v>240</v>
          </cell>
          <cell r="AE83">
            <v>30</v>
          </cell>
          <cell r="AF83">
            <v>0</v>
          </cell>
          <cell r="AG83">
            <v>0</v>
          </cell>
          <cell r="AI83">
            <v>4225.7000000000007</v>
          </cell>
          <cell r="AJ83" t="str">
            <v>北区</v>
          </cell>
        </row>
        <row r="84">
          <cell r="B84" t="str">
            <v>吴勇</v>
          </cell>
          <cell r="C84" t="str">
            <v>直销</v>
          </cell>
          <cell r="D84" t="str">
            <v>莆心区</v>
          </cell>
          <cell r="E84">
            <v>0</v>
          </cell>
          <cell r="F84">
            <v>300</v>
          </cell>
          <cell r="G84">
            <v>300</v>
          </cell>
          <cell r="H84">
            <v>24</v>
          </cell>
          <cell r="I84" t="str">
            <v>否</v>
          </cell>
          <cell r="J84">
            <v>-403.84000000000003</v>
          </cell>
          <cell r="K84">
            <v>27552</v>
          </cell>
          <cell r="L84">
            <v>20192</v>
          </cell>
          <cell r="M84">
            <v>15296</v>
          </cell>
          <cell r="N84">
            <v>12256</v>
          </cell>
          <cell r="O84">
            <v>31</v>
          </cell>
          <cell r="P84">
            <v>22</v>
          </cell>
          <cell r="Q84">
            <v>19</v>
          </cell>
          <cell r="R84">
            <v>12</v>
          </cell>
          <cell r="S84">
            <v>0.06</v>
          </cell>
          <cell r="T84">
            <v>0.09</v>
          </cell>
          <cell r="W84">
            <v>917.76</v>
          </cell>
          <cell r="X84">
            <v>1103.04</v>
          </cell>
          <cell r="Y84">
            <v>6</v>
          </cell>
          <cell r="Z84">
            <v>0</v>
          </cell>
          <cell r="AA84">
            <v>11</v>
          </cell>
          <cell r="AB84">
            <v>0</v>
          </cell>
          <cell r="AC84">
            <v>225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>
            <v>1865.96</v>
          </cell>
          <cell r="AJ84" t="str">
            <v>东区</v>
          </cell>
        </row>
        <row r="85">
          <cell r="B85" t="str">
            <v>谭远明</v>
          </cell>
          <cell r="C85" t="str">
            <v>销装维</v>
          </cell>
          <cell r="D85" t="str">
            <v>销装维</v>
          </cell>
          <cell r="E85">
            <v>0</v>
          </cell>
          <cell r="F85">
            <v>100</v>
          </cell>
          <cell r="G85">
            <v>100</v>
          </cell>
          <cell r="H85">
            <v>8</v>
          </cell>
          <cell r="J85">
            <v>0</v>
          </cell>
          <cell r="K85">
            <v>57172</v>
          </cell>
          <cell r="L85">
            <v>15626</v>
          </cell>
          <cell r="M85">
            <v>19740</v>
          </cell>
          <cell r="N85">
            <v>37432</v>
          </cell>
          <cell r="O85">
            <v>62</v>
          </cell>
          <cell r="P85">
            <v>20</v>
          </cell>
          <cell r="Q85">
            <v>28</v>
          </cell>
          <cell r="R85">
            <v>34</v>
          </cell>
          <cell r="S85">
            <v>0.06</v>
          </cell>
          <cell r="T85">
            <v>0.09</v>
          </cell>
          <cell r="U85" t="str">
            <v xml:space="preserve"> </v>
          </cell>
          <cell r="V85">
            <v>0</v>
          </cell>
          <cell r="W85">
            <v>1184.3999999999999</v>
          </cell>
          <cell r="X85">
            <v>3368.8799999999997</v>
          </cell>
          <cell r="Y85">
            <v>6</v>
          </cell>
          <cell r="Z85">
            <v>220</v>
          </cell>
          <cell r="AA85">
            <v>18</v>
          </cell>
          <cell r="AB85">
            <v>0</v>
          </cell>
          <cell r="AC85">
            <v>1050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I85">
            <v>5831.28</v>
          </cell>
          <cell r="AJ85" t="str">
            <v>东区</v>
          </cell>
        </row>
        <row r="86">
          <cell r="B86" t="str">
            <v>王意峰</v>
          </cell>
          <cell r="C86" t="str">
            <v>直销</v>
          </cell>
          <cell r="D86" t="str">
            <v>乌沙区</v>
          </cell>
          <cell r="E86">
            <v>223.82</v>
          </cell>
          <cell r="F86">
            <v>600</v>
          </cell>
          <cell r="G86">
            <v>823.81999999999994</v>
          </cell>
          <cell r="H86">
            <v>65.91</v>
          </cell>
          <cell r="I86" t="str">
            <v xml:space="preserve"> </v>
          </cell>
          <cell r="J86">
            <v>0</v>
          </cell>
          <cell r="K86">
            <v>46768</v>
          </cell>
          <cell r="L86">
            <v>43432</v>
          </cell>
          <cell r="M86">
            <v>6520</v>
          </cell>
          <cell r="N86">
            <v>40248</v>
          </cell>
          <cell r="O86">
            <v>38</v>
          </cell>
          <cell r="P86">
            <v>34</v>
          </cell>
          <cell r="Q86">
            <v>8</v>
          </cell>
          <cell r="R86">
            <v>30</v>
          </cell>
          <cell r="S86">
            <v>7.0000000000000007E-2</v>
          </cell>
          <cell r="T86">
            <v>0.1</v>
          </cell>
          <cell r="W86">
            <v>456.40000000000003</v>
          </cell>
          <cell r="X86">
            <v>4024.8</v>
          </cell>
          <cell r="Y86">
            <v>0</v>
          </cell>
          <cell r="Z86">
            <v>0</v>
          </cell>
          <cell r="AA86">
            <v>6</v>
          </cell>
          <cell r="AB86">
            <v>0</v>
          </cell>
          <cell r="AC86">
            <v>-160</v>
          </cell>
          <cell r="AD86">
            <v>0</v>
          </cell>
          <cell r="AE86">
            <v>30</v>
          </cell>
          <cell r="AF86">
            <v>0</v>
          </cell>
          <cell r="AG86">
            <v>0</v>
          </cell>
          <cell r="AI86">
            <v>4417.1100000000006</v>
          </cell>
          <cell r="AJ86" t="str">
            <v>南区</v>
          </cell>
        </row>
        <row r="87">
          <cell r="B87" t="str">
            <v>张泽文</v>
          </cell>
          <cell r="C87" t="str">
            <v>直销</v>
          </cell>
          <cell r="D87" t="str">
            <v>西城区</v>
          </cell>
          <cell r="E87">
            <v>0</v>
          </cell>
          <cell r="F87">
            <v>2600</v>
          </cell>
          <cell r="G87">
            <v>2600</v>
          </cell>
          <cell r="H87">
            <v>208</v>
          </cell>
          <cell r="I87" t="str">
            <v xml:space="preserve"> </v>
          </cell>
          <cell r="J87">
            <v>0</v>
          </cell>
          <cell r="K87">
            <v>70610</v>
          </cell>
          <cell r="L87">
            <v>12294</v>
          </cell>
          <cell r="M87">
            <v>27012</v>
          </cell>
          <cell r="N87">
            <v>43598</v>
          </cell>
          <cell r="O87">
            <v>77</v>
          </cell>
          <cell r="P87">
            <v>12</v>
          </cell>
          <cell r="Q87">
            <v>38</v>
          </cell>
          <cell r="R87">
            <v>41</v>
          </cell>
          <cell r="S87">
            <v>7.0000000000000007E-2</v>
          </cell>
          <cell r="T87">
            <v>0.1</v>
          </cell>
          <cell r="W87">
            <v>1890.8400000000001</v>
          </cell>
          <cell r="X87">
            <v>4359.8</v>
          </cell>
          <cell r="Y87">
            <v>6</v>
          </cell>
          <cell r="Z87">
            <v>444</v>
          </cell>
          <cell r="AA87">
            <v>3</v>
          </cell>
          <cell r="AB87">
            <v>0</v>
          </cell>
          <cell r="AC87">
            <v>149</v>
          </cell>
          <cell r="AD87">
            <v>0</v>
          </cell>
          <cell r="AE87">
            <v>30</v>
          </cell>
          <cell r="AF87">
            <v>0</v>
          </cell>
          <cell r="AG87">
            <v>0</v>
          </cell>
          <cell r="AI87">
            <v>7081.64</v>
          </cell>
          <cell r="AJ87" t="str">
            <v>北区</v>
          </cell>
        </row>
        <row r="88">
          <cell r="B88" t="str">
            <v>蔡定强</v>
          </cell>
          <cell r="C88" t="str">
            <v>销装维</v>
          </cell>
          <cell r="D88" t="str">
            <v>销装维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22840</v>
          </cell>
          <cell r="L88">
            <v>22840</v>
          </cell>
          <cell r="M88">
            <v>22840</v>
          </cell>
          <cell r="N88">
            <v>0</v>
          </cell>
          <cell r="O88">
            <v>28</v>
          </cell>
          <cell r="P88">
            <v>28</v>
          </cell>
          <cell r="Q88">
            <v>28</v>
          </cell>
          <cell r="R88">
            <v>0</v>
          </cell>
          <cell r="S88">
            <v>7.0000000000000007E-2</v>
          </cell>
          <cell r="T88">
            <v>0.1</v>
          </cell>
          <cell r="U88" t="str">
            <v xml:space="preserve"> </v>
          </cell>
          <cell r="V88">
            <v>0</v>
          </cell>
          <cell r="W88">
            <v>1598.8000000000002</v>
          </cell>
          <cell r="X88">
            <v>0</v>
          </cell>
          <cell r="Y88">
            <v>0</v>
          </cell>
          <cell r="Z88">
            <v>0</v>
          </cell>
          <cell r="AA88">
            <v>28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I88">
            <v>1598.8000000000002</v>
          </cell>
          <cell r="AJ88" t="str">
            <v>北区</v>
          </cell>
        </row>
        <row r="89">
          <cell r="B89" t="str">
            <v>李伟林</v>
          </cell>
          <cell r="C89" t="str">
            <v>销装维</v>
          </cell>
          <cell r="D89" t="str">
            <v>销装维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19010</v>
          </cell>
          <cell r="L89">
            <v>19010</v>
          </cell>
          <cell r="M89">
            <v>19010</v>
          </cell>
          <cell r="N89">
            <v>0</v>
          </cell>
          <cell r="O89">
            <v>24</v>
          </cell>
          <cell r="P89">
            <v>24</v>
          </cell>
          <cell r="Q89">
            <v>24</v>
          </cell>
          <cell r="R89">
            <v>0</v>
          </cell>
          <cell r="S89">
            <v>0.06</v>
          </cell>
          <cell r="T89">
            <v>0.09</v>
          </cell>
          <cell r="U89" t="str">
            <v xml:space="preserve"> </v>
          </cell>
          <cell r="V89">
            <v>0</v>
          </cell>
          <cell r="W89">
            <v>1140.5999999999999</v>
          </cell>
          <cell r="X89">
            <v>0</v>
          </cell>
          <cell r="Y89">
            <v>6</v>
          </cell>
          <cell r="Z89">
            <v>0</v>
          </cell>
          <cell r="AA89">
            <v>24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I89">
            <v>1140.5999999999999</v>
          </cell>
          <cell r="AJ89" t="str">
            <v>北区</v>
          </cell>
        </row>
        <row r="90">
          <cell r="B90" t="str">
            <v>魏祥洋</v>
          </cell>
          <cell r="C90" t="str">
            <v>直销</v>
          </cell>
          <cell r="D90" t="str">
            <v>石龙坑区</v>
          </cell>
          <cell r="E90">
            <v>0</v>
          </cell>
          <cell r="F90">
            <v>500</v>
          </cell>
          <cell r="G90">
            <v>500</v>
          </cell>
          <cell r="H90">
            <v>40</v>
          </cell>
          <cell r="I90" t="str">
            <v xml:space="preserve"> </v>
          </cell>
          <cell r="J90">
            <v>0</v>
          </cell>
          <cell r="K90">
            <v>31120</v>
          </cell>
          <cell r="L90">
            <v>21040</v>
          </cell>
          <cell r="M90">
            <v>15060</v>
          </cell>
          <cell r="N90">
            <v>16060</v>
          </cell>
          <cell r="O90">
            <v>35</v>
          </cell>
          <cell r="P90">
            <v>24</v>
          </cell>
          <cell r="Q90">
            <v>20</v>
          </cell>
          <cell r="R90">
            <v>15</v>
          </cell>
          <cell r="S90">
            <v>0.06</v>
          </cell>
          <cell r="T90">
            <v>0.09</v>
          </cell>
          <cell r="W90">
            <v>903.6</v>
          </cell>
          <cell r="X90">
            <v>1445.3999999999999</v>
          </cell>
          <cell r="Y90">
            <v>6</v>
          </cell>
          <cell r="Z90">
            <v>0</v>
          </cell>
          <cell r="AA90">
            <v>19</v>
          </cell>
          <cell r="AB90">
            <v>0</v>
          </cell>
          <cell r="AC90">
            <v>250</v>
          </cell>
          <cell r="AD90">
            <v>240</v>
          </cell>
          <cell r="AE90">
            <v>30</v>
          </cell>
          <cell r="AF90">
            <v>0</v>
          </cell>
          <cell r="AG90">
            <v>0</v>
          </cell>
          <cell r="AI90">
            <v>2909</v>
          </cell>
          <cell r="AJ90" t="str">
            <v>北区</v>
          </cell>
        </row>
        <row r="91">
          <cell r="B91" t="str">
            <v>王成</v>
          </cell>
          <cell r="C91" t="str">
            <v>一体化</v>
          </cell>
          <cell r="D91" t="str">
            <v>龙眼区</v>
          </cell>
          <cell r="E91">
            <v>0</v>
          </cell>
          <cell r="F91">
            <v>900</v>
          </cell>
          <cell r="G91">
            <v>900</v>
          </cell>
          <cell r="H91">
            <v>72</v>
          </cell>
          <cell r="I91" t="str">
            <v xml:space="preserve"> </v>
          </cell>
          <cell r="J91">
            <v>0</v>
          </cell>
          <cell r="K91">
            <v>24860</v>
          </cell>
          <cell r="L91">
            <v>15812</v>
          </cell>
          <cell r="M91">
            <v>12020</v>
          </cell>
          <cell r="N91">
            <v>12840</v>
          </cell>
          <cell r="O91">
            <v>25</v>
          </cell>
          <cell r="P91">
            <v>16</v>
          </cell>
          <cell r="Q91">
            <v>15</v>
          </cell>
          <cell r="R91">
            <v>10</v>
          </cell>
          <cell r="S91">
            <v>0.06</v>
          </cell>
          <cell r="T91">
            <v>0.09</v>
          </cell>
          <cell r="W91">
            <v>721.19999999999993</v>
          </cell>
          <cell r="X91">
            <v>1155.5999999999999</v>
          </cell>
          <cell r="Y91">
            <v>0</v>
          </cell>
          <cell r="Z91">
            <v>0</v>
          </cell>
          <cell r="AA91">
            <v>12</v>
          </cell>
          <cell r="AB91">
            <v>0</v>
          </cell>
          <cell r="AC91">
            <v>-165</v>
          </cell>
          <cell r="AD91">
            <v>0</v>
          </cell>
          <cell r="AE91">
            <v>60</v>
          </cell>
          <cell r="AF91">
            <v>0</v>
          </cell>
          <cell r="AG91">
            <v>0</v>
          </cell>
          <cell r="AI91">
            <v>1843.7999999999997</v>
          </cell>
          <cell r="AJ91" t="str">
            <v>南区</v>
          </cell>
        </row>
        <row r="92">
          <cell r="B92" t="str">
            <v>宋孝波</v>
          </cell>
          <cell r="C92" t="str">
            <v>一体化</v>
          </cell>
          <cell r="D92" t="str">
            <v>上坑区</v>
          </cell>
          <cell r="E92">
            <v>0</v>
          </cell>
          <cell r="F92">
            <v>600</v>
          </cell>
          <cell r="G92">
            <v>600</v>
          </cell>
          <cell r="H92">
            <v>48</v>
          </cell>
          <cell r="I92" t="str">
            <v xml:space="preserve"> </v>
          </cell>
          <cell r="J92">
            <v>0</v>
          </cell>
          <cell r="K92">
            <v>29864</v>
          </cell>
          <cell r="L92">
            <v>16704</v>
          </cell>
          <cell r="M92">
            <v>8794</v>
          </cell>
          <cell r="N92">
            <v>21070</v>
          </cell>
          <cell r="O92">
            <v>30.5</v>
          </cell>
          <cell r="P92">
            <v>15</v>
          </cell>
          <cell r="Q92">
            <v>11</v>
          </cell>
          <cell r="R92">
            <v>20</v>
          </cell>
          <cell r="S92">
            <v>0.06</v>
          </cell>
          <cell r="T92">
            <v>0.09</v>
          </cell>
          <cell r="W92">
            <v>527.64</v>
          </cell>
          <cell r="X92">
            <v>1896.3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-519</v>
          </cell>
          <cell r="AD92">
            <v>180</v>
          </cell>
          <cell r="AE92">
            <v>60</v>
          </cell>
          <cell r="AF92">
            <v>0</v>
          </cell>
          <cell r="AG92">
            <v>0</v>
          </cell>
          <cell r="AI92">
            <v>2192.94</v>
          </cell>
          <cell r="AJ92" t="str">
            <v>中区</v>
          </cell>
        </row>
        <row r="93">
          <cell r="B93" t="str">
            <v>付森基</v>
          </cell>
          <cell r="C93" t="str">
            <v>一体化</v>
          </cell>
          <cell r="D93" t="str">
            <v>东兴区</v>
          </cell>
          <cell r="E93">
            <v>0</v>
          </cell>
          <cell r="F93">
            <v>900</v>
          </cell>
          <cell r="G93">
            <v>900</v>
          </cell>
          <cell r="H93">
            <v>72</v>
          </cell>
          <cell r="I93" t="str">
            <v xml:space="preserve"> </v>
          </cell>
          <cell r="J93">
            <v>0</v>
          </cell>
          <cell r="K93">
            <v>16460</v>
          </cell>
          <cell r="L93">
            <v>14892</v>
          </cell>
          <cell r="M93">
            <v>5270</v>
          </cell>
          <cell r="N93">
            <v>11190</v>
          </cell>
          <cell r="O93">
            <v>18</v>
          </cell>
          <cell r="P93">
            <v>16</v>
          </cell>
          <cell r="Q93">
            <v>7</v>
          </cell>
          <cell r="R93">
            <v>11</v>
          </cell>
          <cell r="S93">
            <v>0.06</v>
          </cell>
          <cell r="T93">
            <v>0.09</v>
          </cell>
          <cell r="W93">
            <v>316.2</v>
          </cell>
          <cell r="X93">
            <v>1007.0999999999999</v>
          </cell>
          <cell r="Y93">
            <v>0</v>
          </cell>
          <cell r="Z93">
            <v>0</v>
          </cell>
          <cell r="AA93">
            <v>4</v>
          </cell>
          <cell r="AB93">
            <v>0</v>
          </cell>
          <cell r="AC93">
            <v>-40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I93">
            <v>1355.3</v>
          </cell>
          <cell r="AJ93" t="str">
            <v>中区</v>
          </cell>
        </row>
        <row r="94">
          <cell r="B94" t="str">
            <v>焦慧君</v>
          </cell>
          <cell r="C94" t="str">
            <v>一体化</v>
          </cell>
          <cell r="D94" t="str">
            <v>王屋区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 t="str">
            <v xml:space="preserve"> </v>
          </cell>
          <cell r="J94">
            <v>0</v>
          </cell>
          <cell r="K94">
            <v>15042</v>
          </cell>
          <cell r="L94">
            <v>6564</v>
          </cell>
          <cell r="M94">
            <v>5340</v>
          </cell>
          <cell r="N94">
            <v>9702</v>
          </cell>
          <cell r="O94">
            <v>14</v>
          </cell>
          <cell r="P94">
            <v>5</v>
          </cell>
          <cell r="Q94">
            <v>5</v>
          </cell>
          <cell r="R94">
            <v>9</v>
          </cell>
          <cell r="S94">
            <v>0.06</v>
          </cell>
          <cell r="T94">
            <v>0.09</v>
          </cell>
          <cell r="W94">
            <v>320.39999999999998</v>
          </cell>
          <cell r="X94">
            <v>873.18</v>
          </cell>
          <cell r="Y94">
            <v>0</v>
          </cell>
          <cell r="Z94">
            <v>0</v>
          </cell>
          <cell r="AA94">
            <v>2</v>
          </cell>
          <cell r="AB94">
            <v>0</v>
          </cell>
          <cell r="AC94">
            <v>-255</v>
          </cell>
          <cell r="AD94">
            <v>0</v>
          </cell>
          <cell r="AE94">
            <v>30</v>
          </cell>
          <cell r="AF94">
            <v>0</v>
          </cell>
          <cell r="AG94">
            <v>0</v>
          </cell>
          <cell r="AI94">
            <v>968.57999999999993</v>
          </cell>
          <cell r="AJ94" t="str">
            <v>南区</v>
          </cell>
        </row>
        <row r="95">
          <cell r="B95" t="str">
            <v>萧子大</v>
          </cell>
          <cell r="C95" t="str">
            <v>一体化</v>
          </cell>
          <cell r="D95" t="str">
            <v>南栅区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 t="str">
            <v xml:space="preserve"> </v>
          </cell>
          <cell r="J95">
            <v>0</v>
          </cell>
          <cell r="K95">
            <v>24148</v>
          </cell>
          <cell r="L95">
            <v>24148</v>
          </cell>
          <cell r="M95">
            <v>23060</v>
          </cell>
          <cell r="N95">
            <v>1088</v>
          </cell>
          <cell r="O95">
            <v>28</v>
          </cell>
          <cell r="P95">
            <v>28</v>
          </cell>
          <cell r="Q95">
            <v>27</v>
          </cell>
          <cell r="R95">
            <v>1</v>
          </cell>
          <cell r="S95">
            <v>7.0000000000000007E-2</v>
          </cell>
          <cell r="T95">
            <v>0.1</v>
          </cell>
          <cell r="W95">
            <v>1614.2</v>
          </cell>
          <cell r="X95">
            <v>108.80000000000001</v>
          </cell>
          <cell r="Y95">
            <v>0</v>
          </cell>
          <cell r="Z95">
            <v>0</v>
          </cell>
          <cell r="AA95">
            <v>27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>
            <v>1723</v>
          </cell>
          <cell r="AJ95" t="str">
            <v>南区</v>
          </cell>
        </row>
        <row r="96">
          <cell r="B96" t="str">
            <v>杜嘉明</v>
          </cell>
          <cell r="C96" t="str">
            <v>一体化</v>
          </cell>
          <cell r="D96" t="str">
            <v>居岐区</v>
          </cell>
          <cell r="E96">
            <v>0</v>
          </cell>
          <cell r="F96">
            <v>300</v>
          </cell>
          <cell r="G96">
            <v>300</v>
          </cell>
          <cell r="H96">
            <v>24</v>
          </cell>
          <cell r="I96" t="str">
            <v xml:space="preserve"> </v>
          </cell>
          <cell r="J96">
            <v>0</v>
          </cell>
          <cell r="K96">
            <v>33174</v>
          </cell>
          <cell r="L96">
            <v>8430</v>
          </cell>
          <cell r="M96">
            <v>5350</v>
          </cell>
          <cell r="N96">
            <v>27824</v>
          </cell>
          <cell r="O96">
            <v>31.5</v>
          </cell>
          <cell r="P96">
            <v>9</v>
          </cell>
          <cell r="Q96">
            <v>8</v>
          </cell>
          <cell r="R96">
            <v>24</v>
          </cell>
          <cell r="S96">
            <v>0.06</v>
          </cell>
          <cell r="T96">
            <v>0.09</v>
          </cell>
          <cell r="W96">
            <v>321</v>
          </cell>
          <cell r="X96">
            <v>2504.16</v>
          </cell>
          <cell r="Y96">
            <v>0</v>
          </cell>
          <cell r="Z96">
            <v>0</v>
          </cell>
          <cell r="AA96">
            <v>4</v>
          </cell>
          <cell r="AB96">
            <v>0</v>
          </cell>
          <cell r="AC96">
            <v>-474</v>
          </cell>
          <cell r="AD96">
            <v>0</v>
          </cell>
          <cell r="AE96">
            <v>30</v>
          </cell>
          <cell r="AF96">
            <v>0</v>
          </cell>
          <cell r="AG96">
            <v>0</v>
          </cell>
          <cell r="AI96">
            <v>2405.16</v>
          </cell>
          <cell r="AJ96" t="str">
            <v>南区</v>
          </cell>
        </row>
        <row r="97">
          <cell r="B97" t="str">
            <v>陈彦忠</v>
          </cell>
          <cell r="C97" t="str">
            <v>一体化</v>
          </cell>
          <cell r="D97" t="str">
            <v>东兴区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 t="str">
            <v xml:space="preserve"> </v>
          </cell>
          <cell r="J97">
            <v>0</v>
          </cell>
          <cell r="K97">
            <v>17240</v>
          </cell>
          <cell r="L97">
            <v>13504</v>
          </cell>
          <cell r="M97">
            <v>5240</v>
          </cell>
          <cell r="N97">
            <v>12000</v>
          </cell>
          <cell r="O97">
            <v>17.5</v>
          </cell>
          <cell r="P97">
            <v>13</v>
          </cell>
          <cell r="Q97">
            <v>8</v>
          </cell>
          <cell r="R97">
            <v>10</v>
          </cell>
          <cell r="S97">
            <v>0.06</v>
          </cell>
          <cell r="T97">
            <v>0.09</v>
          </cell>
          <cell r="W97">
            <v>314.39999999999998</v>
          </cell>
          <cell r="X97">
            <v>1080</v>
          </cell>
          <cell r="Y97">
            <v>0</v>
          </cell>
          <cell r="Z97">
            <v>0</v>
          </cell>
          <cell r="AA97">
            <v>5</v>
          </cell>
          <cell r="AB97">
            <v>0</v>
          </cell>
          <cell r="AC97">
            <v>-184</v>
          </cell>
          <cell r="AD97">
            <v>0</v>
          </cell>
          <cell r="AE97">
            <v>0</v>
          </cell>
          <cell r="AF97">
            <v>0</v>
          </cell>
          <cell r="AG97">
            <v>391.72</v>
          </cell>
          <cell r="AI97">
            <v>1602.1200000000001</v>
          </cell>
          <cell r="AJ97" t="str">
            <v>中区</v>
          </cell>
        </row>
        <row r="98">
          <cell r="B98" t="str">
            <v>黎兵兵</v>
          </cell>
          <cell r="C98" t="str">
            <v>一体化</v>
          </cell>
          <cell r="D98" t="str">
            <v>白石岗区</v>
          </cell>
          <cell r="E98">
            <v>0</v>
          </cell>
          <cell r="F98">
            <v>300</v>
          </cell>
          <cell r="G98">
            <v>300</v>
          </cell>
          <cell r="H98">
            <v>24</v>
          </cell>
          <cell r="I98" t="str">
            <v xml:space="preserve"> </v>
          </cell>
          <cell r="J98">
            <v>0</v>
          </cell>
          <cell r="K98">
            <v>16332</v>
          </cell>
          <cell r="L98">
            <v>14764</v>
          </cell>
          <cell r="M98">
            <v>680</v>
          </cell>
          <cell r="N98">
            <v>15652</v>
          </cell>
          <cell r="O98">
            <v>15</v>
          </cell>
          <cell r="P98">
            <v>13</v>
          </cell>
          <cell r="Q98">
            <v>1</v>
          </cell>
          <cell r="R98">
            <v>14</v>
          </cell>
          <cell r="S98">
            <v>0.06</v>
          </cell>
          <cell r="T98">
            <v>0.09</v>
          </cell>
          <cell r="W98">
            <v>40.799999999999997</v>
          </cell>
          <cell r="X98">
            <v>1408.6799999999998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-80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I98">
            <v>1393.4799999999998</v>
          </cell>
          <cell r="AJ98" t="str">
            <v>中区</v>
          </cell>
        </row>
        <row r="99">
          <cell r="B99" t="str">
            <v>罗志文</v>
          </cell>
          <cell r="C99" t="str">
            <v>一体化</v>
          </cell>
          <cell r="D99" t="str">
            <v>东站区</v>
          </cell>
          <cell r="E99">
            <v>0</v>
          </cell>
          <cell r="F99">
            <v>700</v>
          </cell>
          <cell r="G99">
            <v>700</v>
          </cell>
          <cell r="H99">
            <v>56</v>
          </cell>
          <cell r="I99" t="str">
            <v xml:space="preserve"> </v>
          </cell>
          <cell r="J99">
            <v>0</v>
          </cell>
          <cell r="K99">
            <v>38776</v>
          </cell>
          <cell r="L99">
            <v>20288</v>
          </cell>
          <cell r="M99">
            <v>8206</v>
          </cell>
          <cell r="N99">
            <v>30570</v>
          </cell>
          <cell r="O99">
            <v>40</v>
          </cell>
          <cell r="P99">
            <v>18</v>
          </cell>
          <cell r="Q99">
            <v>10</v>
          </cell>
          <cell r="R99">
            <v>30</v>
          </cell>
          <cell r="S99">
            <v>0.06</v>
          </cell>
          <cell r="T99">
            <v>0.09</v>
          </cell>
          <cell r="W99">
            <v>492.35999999999996</v>
          </cell>
          <cell r="X99">
            <v>2751.2999999999997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-775</v>
          </cell>
          <cell r="AD99">
            <v>240</v>
          </cell>
          <cell r="AE99">
            <v>90</v>
          </cell>
          <cell r="AF99">
            <v>0</v>
          </cell>
          <cell r="AG99">
            <v>0</v>
          </cell>
          <cell r="AI99">
            <v>2854.66</v>
          </cell>
          <cell r="AJ99" t="str">
            <v>中区</v>
          </cell>
        </row>
        <row r="100">
          <cell r="B100" t="str">
            <v>吴斌</v>
          </cell>
          <cell r="C100" t="str">
            <v>一体化</v>
          </cell>
          <cell r="D100" t="str">
            <v>东站区</v>
          </cell>
          <cell r="E100">
            <v>0</v>
          </cell>
          <cell r="F100">
            <v>100</v>
          </cell>
          <cell r="G100">
            <v>100</v>
          </cell>
          <cell r="H100">
            <v>8</v>
          </cell>
          <cell r="I100" t="str">
            <v xml:space="preserve"> </v>
          </cell>
          <cell r="J100">
            <v>0</v>
          </cell>
          <cell r="K100">
            <v>56688</v>
          </cell>
          <cell r="L100">
            <v>32540</v>
          </cell>
          <cell r="M100">
            <v>2384</v>
          </cell>
          <cell r="N100">
            <v>54304</v>
          </cell>
          <cell r="O100">
            <v>52</v>
          </cell>
          <cell r="P100">
            <v>26</v>
          </cell>
          <cell r="Q100">
            <v>3</v>
          </cell>
          <cell r="R100">
            <v>49</v>
          </cell>
          <cell r="S100">
            <v>7.0000000000000007E-2</v>
          </cell>
          <cell r="T100">
            <v>0.1</v>
          </cell>
          <cell r="W100">
            <v>166.88000000000002</v>
          </cell>
          <cell r="X100">
            <v>5430.4000000000005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-1040</v>
          </cell>
          <cell r="AD100">
            <v>3780</v>
          </cell>
          <cell r="AE100">
            <v>90</v>
          </cell>
          <cell r="AF100">
            <v>0</v>
          </cell>
          <cell r="AG100">
            <v>0</v>
          </cell>
          <cell r="AI100">
            <v>8435.2800000000007</v>
          </cell>
          <cell r="AJ100" t="str">
            <v>中区</v>
          </cell>
        </row>
        <row r="101">
          <cell r="B101" t="str">
            <v>谢熙</v>
          </cell>
          <cell r="C101" t="str">
            <v>一体化</v>
          </cell>
          <cell r="D101" t="str">
            <v>大京九区</v>
          </cell>
          <cell r="E101">
            <v>0</v>
          </cell>
          <cell r="F101">
            <v>2100</v>
          </cell>
          <cell r="G101">
            <v>2100</v>
          </cell>
          <cell r="H101">
            <v>168</v>
          </cell>
          <cell r="I101" t="str">
            <v xml:space="preserve"> </v>
          </cell>
          <cell r="J101">
            <v>0</v>
          </cell>
          <cell r="K101">
            <v>47312</v>
          </cell>
          <cell r="L101">
            <v>19072</v>
          </cell>
          <cell r="M101">
            <v>2848</v>
          </cell>
          <cell r="N101">
            <v>44464</v>
          </cell>
          <cell r="O101">
            <v>42.666666666666671</v>
          </cell>
          <cell r="P101">
            <v>16</v>
          </cell>
          <cell r="Q101">
            <v>6</v>
          </cell>
          <cell r="R101">
            <v>39</v>
          </cell>
          <cell r="S101">
            <v>0.06</v>
          </cell>
          <cell r="T101">
            <v>0.09</v>
          </cell>
          <cell r="W101">
            <v>170.88</v>
          </cell>
          <cell r="X101">
            <v>4001.7599999999998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-1076</v>
          </cell>
          <cell r="AD101">
            <v>240</v>
          </cell>
          <cell r="AE101">
            <v>0</v>
          </cell>
          <cell r="AF101">
            <v>0</v>
          </cell>
          <cell r="AG101">
            <v>0</v>
          </cell>
          <cell r="AI101">
            <v>3504.6399999999994</v>
          </cell>
          <cell r="AJ101" t="str">
            <v>中区</v>
          </cell>
        </row>
        <row r="102">
          <cell r="B102" t="str">
            <v>辛芳明</v>
          </cell>
          <cell r="C102" t="str">
            <v>一体化</v>
          </cell>
          <cell r="D102" t="str">
            <v>白石岗区</v>
          </cell>
          <cell r="E102">
            <v>0</v>
          </cell>
          <cell r="F102">
            <v>1600</v>
          </cell>
          <cell r="G102">
            <v>1600</v>
          </cell>
          <cell r="H102">
            <v>128</v>
          </cell>
          <cell r="I102" t="str">
            <v xml:space="preserve"> </v>
          </cell>
          <cell r="J102">
            <v>0</v>
          </cell>
          <cell r="K102">
            <v>73190</v>
          </cell>
          <cell r="L102">
            <v>36364</v>
          </cell>
          <cell r="M102">
            <v>12794</v>
          </cell>
          <cell r="N102">
            <v>60396</v>
          </cell>
          <cell r="O102">
            <v>72.5</v>
          </cell>
          <cell r="P102">
            <v>32</v>
          </cell>
          <cell r="Q102">
            <v>16</v>
          </cell>
          <cell r="R102">
            <v>57</v>
          </cell>
          <cell r="S102">
            <v>7.0000000000000007E-2</v>
          </cell>
          <cell r="T102">
            <v>0.1</v>
          </cell>
          <cell r="W102">
            <v>895.58</v>
          </cell>
          <cell r="X102">
            <v>6039.6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-1108</v>
          </cell>
          <cell r="AD102">
            <v>0</v>
          </cell>
          <cell r="AE102">
            <v>0</v>
          </cell>
          <cell r="AF102">
            <v>0</v>
          </cell>
          <cell r="AG102">
            <v>818.14879999999994</v>
          </cell>
          <cell r="AI102">
            <v>6773.3288000000002</v>
          </cell>
          <cell r="AJ102" t="str">
            <v>中区</v>
          </cell>
        </row>
        <row r="103">
          <cell r="B103" t="str">
            <v>欧阳德青</v>
          </cell>
          <cell r="C103" t="str">
            <v>集客专员</v>
          </cell>
          <cell r="D103" t="str">
            <v>无</v>
          </cell>
          <cell r="E103">
            <v>118.78</v>
          </cell>
          <cell r="F103">
            <v>0</v>
          </cell>
          <cell r="G103">
            <v>118.78</v>
          </cell>
          <cell r="H103">
            <v>9.5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7.0000000000000007E-2</v>
          </cell>
          <cell r="T103">
            <v>0.1</v>
          </cell>
          <cell r="W103">
            <v>0</v>
          </cell>
          <cell r="X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1942.7759999999998</v>
          </cell>
          <cell r="AI103">
            <v>1952.2759999999998</v>
          </cell>
          <cell r="AJ103" t="str">
            <v>中区</v>
          </cell>
        </row>
        <row r="104">
          <cell r="B104" t="str">
            <v>方华东</v>
          </cell>
          <cell r="C104" t="str">
            <v>集客专员</v>
          </cell>
          <cell r="D104" t="str">
            <v>无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7.0000000000000007E-2</v>
          </cell>
          <cell r="T104">
            <v>0.1</v>
          </cell>
          <cell r="W104">
            <v>0</v>
          </cell>
          <cell r="X104">
            <v>0</v>
          </cell>
          <cell r="Z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1910.768</v>
          </cell>
          <cell r="AI104">
            <v>1910.768</v>
          </cell>
          <cell r="AJ104" t="str">
            <v>城区</v>
          </cell>
        </row>
        <row r="105">
          <cell r="B105" t="str">
            <v>韩相力</v>
          </cell>
          <cell r="C105" t="str">
            <v>集客专员</v>
          </cell>
          <cell r="D105" t="str">
            <v>无</v>
          </cell>
          <cell r="E105">
            <v>300</v>
          </cell>
          <cell r="F105">
            <v>0</v>
          </cell>
          <cell r="G105">
            <v>300</v>
          </cell>
          <cell r="H105">
            <v>24</v>
          </cell>
          <cell r="J105">
            <v>0</v>
          </cell>
          <cell r="K105">
            <v>14416</v>
          </cell>
          <cell r="L105">
            <v>8688</v>
          </cell>
          <cell r="M105">
            <v>2928</v>
          </cell>
          <cell r="N105">
            <v>11488</v>
          </cell>
          <cell r="O105">
            <v>15</v>
          </cell>
          <cell r="P105">
            <v>9</v>
          </cell>
          <cell r="Q105">
            <v>4</v>
          </cell>
          <cell r="R105">
            <v>11</v>
          </cell>
          <cell r="S105">
            <v>7.0000000000000007E-2</v>
          </cell>
          <cell r="T105">
            <v>0.1</v>
          </cell>
          <cell r="W105">
            <v>204.96</v>
          </cell>
          <cell r="X105">
            <v>1148.8</v>
          </cell>
          <cell r="Z105">
            <v>0</v>
          </cell>
          <cell r="AA105">
            <v>3</v>
          </cell>
          <cell r="AB105">
            <v>0</v>
          </cell>
          <cell r="AD105">
            <v>150</v>
          </cell>
          <cell r="AE105">
            <v>0</v>
          </cell>
          <cell r="AF105">
            <v>0</v>
          </cell>
          <cell r="AG105">
            <v>24</v>
          </cell>
          <cell r="AI105">
            <v>800.95257142753826</v>
          </cell>
          <cell r="AJ105" t="str">
            <v>东区</v>
          </cell>
        </row>
        <row r="106">
          <cell r="B106" t="str">
            <v>陈志鹏</v>
          </cell>
          <cell r="C106" t="str">
            <v>集客专员</v>
          </cell>
          <cell r="D106" t="str">
            <v>无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12924</v>
          </cell>
          <cell r="L106">
            <v>11356</v>
          </cell>
          <cell r="M106">
            <v>3800</v>
          </cell>
          <cell r="N106">
            <v>9124</v>
          </cell>
          <cell r="O106">
            <v>12</v>
          </cell>
          <cell r="P106">
            <v>10</v>
          </cell>
          <cell r="Q106">
            <v>4</v>
          </cell>
          <cell r="R106">
            <v>8</v>
          </cell>
          <cell r="S106">
            <v>7.0000000000000007E-2</v>
          </cell>
          <cell r="T106">
            <v>0.1</v>
          </cell>
          <cell r="W106">
            <v>266</v>
          </cell>
          <cell r="X106">
            <v>912.40000000000009</v>
          </cell>
          <cell r="Z106">
            <v>0</v>
          </cell>
          <cell r="AA106">
            <v>3</v>
          </cell>
          <cell r="AB106">
            <v>0</v>
          </cell>
          <cell r="AD106">
            <v>846</v>
          </cell>
          <cell r="AE106">
            <v>0</v>
          </cell>
          <cell r="AF106">
            <v>0</v>
          </cell>
          <cell r="AG106">
            <v>499.35680000000002</v>
          </cell>
          <cell r="AI106">
            <v>2558.1311545289332</v>
          </cell>
          <cell r="AJ106" t="str">
            <v>南区</v>
          </cell>
        </row>
        <row r="107">
          <cell r="B107" t="str">
            <v>黄义凯</v>
          </cell>
          <cell r="C107" t="str">
            <v>集客经理</v>
          </cell>
          <cell r="D107" t="str">
            <v>无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7.0000000000000007E-2</v>
          </cell>
          <cell r="T107">
            <v>0.1</v>
          </cell>
          <cell r="W107">
            <v>0</v>
          </cell>
          <cell r="X107">
            <v>0</v>
          </cell>
          <cell r="Z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183.072</v>
          </cell>
          <cell r="AI107">
            <v>183.072</v>
          </cell>
          <cell r="AJ107" t="str">
            <v>城区</v>
          </cell>
        </row>
        <row r="108">
          <cell r="B108" t="str">
            <v>裴沛</v>
          </cell>
          <cell r="C108" t="str">
            <v>集客经理</v>
          </cell>
          <cell r="D108" t="str">
            <v>无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7.0000000000000007E-2</v>
          </cell>
          <cell r="T108">
            <v>0.1</v>
          </cell>
          <cell r="W108">
            <v>0</v>
          </cell>
          <cell r="X108">
            <v>0</v>
          </cell>
          <cell r="Z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I108">
            <v>0</v>
          </cell>
          <cell r="AJ108" t="str">
            <v>集客部</v>
          </cell>
        </row>
        <row r="109">
          <cell r="B109" t="str">
            <v>卢丹龙</v>
          </cell>
          <cell r="C109" t="str">
            <v>直销</v>
          </cell>
          <cell r="D109" t="str">
            <v>康宝区</v>
          </cell>
          <cell r="E109">
            <v>0</v>
          </cell>
          <cell r="F109">
            <v>700</v>
          </cell>
          <cell r="G109">
            <v>700</v>
          </cell>
          <cell r="H109">
            <v>56</v>
          </cell>
          <cell r="I109" t="str">
            <v xml:space="preserve"> </v>
          </cell>
          <cell r="J109">
            <v>0</v>
          </cell>
          <cell r="K109">
            <v>44630</v>
          </cell>
          <cell r="L109">
            <v>20210</v>
          </cell>
          <cell r="M109">
            <v>20946</v>
          </cell>
          <cell r="N109">
            <v>23684</v>
          </cell>
          <cell r="O109">
            <v>50.833333333333336</v>
          </cell>
          <cell r="P109">
            <v>23</v>
          </cell>
          <cell r="Q109">
            <v>30</v>
          </cell>
          <cell r="R109">
            <v>23</v>
          </cell>
          <cell r="S109">
            <v>0.06</v>
          </cell>
          <cell r="T109">
            <v>0.09</v>
          </cell>
          <cell r="W109">
            <v>1256.76</v>
          </cell>
          <cell r="X109">
            <v>2131.56</v>
          </cell>
          <cell r="Y109">
            <v>6</v>
          </cell>
          <cell r="Z109">
            <v>65.000000000000014</v>
          </cell>
          <cell r="AA109">
            <v>17</v>
          </cell>
          <cell r="AB109">
            <v>0</v>
          </cell>
          <cell r="AC109">
            <v>265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3774.3199999999997</v>
          </cell>
          <cell r="AJ109" t="str">
            <v>中区</v>
          </cell>
        </row>
        <row r="110">
          <cell r="B110" t="str">
            <v>吴四一</v>
          </cell>
          <cell r="C110" t="str">
            <v>集客经理</v>
          </cell>
          <cell r="D110" t="str">
            <v>无</v>
          </cell>
          <cell r="E110">
            <v>831.26</v>
          </cell>
          <cell r="F110">
            <v>0</v>
          </cell>
          <cell r="G110">
            <v>831.26</v>
          </cell>
          <cell r="H110">
            <v>66.5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7.0000000000000007E-2</v>
          </cell>
          <cell r="T110">
            <v>0.1</v>
          </cell>
          <cell r="W110">
            <v>0</v>
          </cell>
          <cell r="X110">
            <v>0</v>
          </cell>
          <cell r="Z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1581.3628000000001</v>
          </cell>
          <cell r="AI110">
            <v>1647.8628000000001</v>
          </cell>
          <cell r="AJ110" t="str">
            <v>城区</v>
          </cell>
        </row>
        <row r="111">
          <cell r="B111" t="str">
            <v>岑常师</v>
          </cell>
          <cell r="C111" t="str">
            <v>直销</v>
          </cell>
          <cell r="D111" t="str">
            <v>无</v>
          </cell>
          <cell r="E111">
            <v>0</v>
          </cell>
          <cell r="F111">
            <v>1100</v>
          </cell>
          <cell r="G111">
            <v>1100</v>
          </cell>
          <cell r="H111">
            <v>88</v>
          </cell>
          <cell r="I111" t="str">
            <v xml:space="preserve"> </v>
          </cell>
          <cell r="J111">
            <v>0</v>
          </cell>
          <cell r="K111">
            <v>35604</v>
          </cell>
          <cell r="L111">
            <v>21518</v>
          </cell>
          <cell r="M111">
            <v>7476</v>
          </cell>
          <cell r="N111">
            <v>28128</v>
          </cell>
          <cell r="O111">
            <v>35</v>
          </cell>
          <cell r="P111">
            <v>19</v>
          </cell>
          <cell r="Q111">
            <v>9</v>
          </cell>
          <cell r="R111">
            <v>26</v>
          </cell>
          <cell r="S111">
            <v>0.06</v>
          </cell>
          <cell r="T111">
            <v>0.09</v>
          </cell>
          <cell r="W111">
            <v>448.56</v>
          </cell>
          <cell r="X111">
            <v>2531.52</v>
          </cell>
          <cell r="Y111">
            <v>6</v>
          </cell>
          <cell r="Z111">
            <v>0</v>
          </cell>
          <cell r="AA111">
            <v>0</v>
          </cell>
          <cell r="AB111">
            <v>0</v>
          </cell>
          <cell r="AC111">
            <v>80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3148.08</v>
          </cell>
          <cell r="AJ111" t="str">
            <v>东区</v>
          </cell>
        </row>
        <row r="112">
          <cell r="B112" t="str">
            <v>刘志成</v>
          </cell>
          <cell r="C112" t="str">
            <v>直销</v>
          </cell>
          <cell r="D112" t="str">
            <v>银湖区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 t="str">
            <v xml:space="preserve"> 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0.06</v>
          </cell>
          <cell r="T112">
            <v>0.09</v>
          </cell>
          <cell r="W112">
            <v>0</v>
          </cell>
          <cell r="X112">
            <v>0</v>
          </cell>
          <cell r="Y112">
            <v>6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  <cell r="AJ112" t="str">
            <v>东区</v>
          </cell>
        </row>
        <row r="113">
          <cell r="B113" t="str">
            <v>韦文生</v>
          </cell>
          <cell r="C113" t="str">
            <v>直销</v>
          </cell>
          <cell r="D113" t="str">
            <v>无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 t="str">
            <v xml:space="preserve"> </v>
          </cell>
          <cell r="J113">
            <v>0</v>
          </cell>
          <cell r="K113">
            <v>3536</v>
          </cell>
          <cell r="L113">
            <v>2176</v>
          </cell>
          <cell r="M113">
            <v>1360</v>
          </cell>
          <cell r="N113">
            <v>2176</v>
          </cell>
          <cell r="O113">
            <v>4</v>
          </cell>
          <cell r="P113">
            <v>2</v>
          </cell>
          <cell r="Q113">
            <v>2</v>
          </cell>
          <cell r="R113">
            <v>2</v>
          </cell>
          <cell r="S113">
            <v>0.06</v>
          </cell>
          <cell r="T113">
            <v>0.09</v>
          </cell>
          <cell r="W113">
            <v>81.599999999999994</v>
          </cell>
          <cell r="X113">
            <v>195.84</v>
          </cell>
          <cell r="Y113">
            <v>6</v>
          </cell>
          <cell r="Z113">
            <v>0</v>
          </cell>
          <cell r="AA113">
            <v>0</v>
          </cell>
          <cell r="AB113">
            <v>0</v>
          </cell>
          <cell r="AC113">
            <v>-80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197.44</v>
          </cell>
          <cell r="AJ113" t="str">
            <v>南区</v>
          </cell>
        </row>
        <row r="114">
          <cell r="B114" t="str">
            <v>黄继生</v>
          </cell>
          <cell r="C114" t="str">
            <v>直销</v>
          </cell>
          <cell r="D114" t="str">
            <v>无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 t="str">
            <v xml:space="preserve"> 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0.06</v>
          </cell>
          <cell r="T114">
            <v>0.09</v>
          </cell>
          <cell r="W114">
            <v>0</v>
          </cell>
          <cell r="X114">
            <v>0</v>
          </cell>
          <cell r="Y114">
            <v>6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0</v>
          </cell>
          <cell r="AJ114" t="str">
            <v>南区</v>
          </cell>
        </row>
        <row r="115">
          <cell r="B115" t="str">
            <v>吴国明</v>
          </cell>
          <cell r="C115" t="str">
            <v>一体化</v>
          </cell>
          <cell r="D115" t="str">
            <v>无</v>
          </cell>
          <cell r="E115">
            <v>0</v>
          </cell>
          <cell r="F115">
            <v>300</v>
          </cell>
          <cell r="G115">
            <v>300</v>
          </cell>
          <cell r="H115">
            <v>24</v>
          </cell>
          <cell r="I115" t="str">
            <v xml:space="preserve"> </v>
          </cell>
          <cell r="J115">
            <v>0</v>
          </cell>
          <cell r="K115">
            <v>25752</v>
          </cell>
          <cell r="L115">
            <v>19464</v>
          </cell>
          <cell r="M115">
            <v>5128</v>
          </cell>
          <cell r="N115">
            <v>20624</v>
          </cell>
          <cell r="O115">
            <v>24.5</v>
          </cell>
          <cell r="P115">
            <v>18</v>
          </cell>
          <cell r="Q115">
            <v>7</v>
          </cell>
          <cell r="R115">
            <v>18</v>
          </cell>
          <cell r="S115">
            <v>0.06</v>
          </cell>
          <cell r="T115">
            <v>0.09</v>
          </cell>
          <cell r="W115">
            <v>307.68</v>
          </cell>
          <cell r="X115">
            <v>1856.1599999999999</v>
          </cell>
          <cell r="Y115">
            <v>6</v>
          </cell>
          <cell r="Z115">
            <v>0</v>
          </cell>
          <cell r="AA115">
            <v>3</v>
          </cell>
          <cell r="AB115">
            <v>0</v>
          </cell>
          <cell r="AC115">
            <v>-264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1923.8399999999997</v>
          </cell>
          <cell r="AJ115" t="str">
            <v>南区</v>
          </cell>
        </row>
        <row r="116">
          <cell r="B116" t="str">
            <v>莫灵快</v>
          </cell>
          <cell r="C116" t="str">
            <v>直销</v>
          </cell>
          <cell r="D116" t="str">
            <v>无</v>
          </cell>
          <cell r="E116">
            <v>0</v>
          </cell>
          <cell r="F116">
            <v>300</v>
          </cell>
          <cell r="G116">
            <v>300</v>
          </cell>
          <cell r="H116">
            <v>24</v>
          </cell>
          <cell r="I116" t="str">
            <v xml:space="preserve"> </v>
          </cell>
          <cell r="J116">
            <v>0</v>
          </cell>
          <cell r="K116">
            <v>54476</v>
          </cell>
          <cell r="L116">
            <v>35678</v>
          </cell>
          <cell r="M116">
            <v>19420</v>
          </cell>
          <cell r="N116">
            <v>35056</v>
          </cell>
          <cell r="O116">
            <v>53.833333333333336</v>
          </cell>
          <cell r="P116">
            <v>34</v>
          </cell>
          <cell r="Q116">
            <v>30</v>
          </cell>
          <cell r="R116">
            <v>30</v>
          </cell>
          <cell r="S116">
            <v>7.0000000000000007E-2</v>
          </cell>
          <cell r="T116">
            <v>0.1</v>
          </cell>
          <cell r="W116">
            <v>1359.4</v>
          </cell>
          <cell r="X116">
            <v>3505.6000000000004</v>
          </cell>
          <cell r="Y116">
            <v>6</v>
          </cell>
          <cell r="Z116">
            <v>83.000000000000014</v>
          </cell>
          <cell r="AA116">
            <v>12</v>
          </cell>
          <cell r="AB116">
            <v>0</v>
          </cell>
          <cell r="AC116">
            <v>160</v>
          </cell>
          <cell r="AD116">
            <v>240</v>
          </cell>
          <cell r="AE116">
            <v>0</v>
          </cell>
          <cell r="AF116">
            <v>0</v>
          </cell>
          <cell r="AG116">
            <v>0</v>
          </cell>
          <cell r="AI116">
            <v>5372</v>
          </cell>
          <cell r="AJ116" t="str">
            <v>城区</v>
          </cell>
        </row>
        <row r="117">
          <cell r="B117" t="str">
            <v>杜中</v>
          </cell>
          <cell r="C117" t="str">
            <v>直销</v>
          </cell>
          <cell r="D117" t="str">
            <v>无</v>
          </cell>
          <cell r="E117">
            <v>0</v>
          </cell>
          <cell r="F117">
            <v>300</v>
          </cell>
          <cell r="G117">
            <v>300</v>
          </cell>
          <cell r="H117">
            <v>24</v>
          </cell>
          <cell r="I117" t="str">
            <v xml:space="preserve"> </v>
          </cell>
          <cell r="J117">
            <v>0</v>
          </cell>
          <cell r="K117">
            <v>30312</v>
          </cell>
          <cell r="L117">
            <v>24904</v>
          </cell>
          <cell r="M117">
            <v>1568</v>
          </cell>
          <cell r="N117">
            <v>28744</v>
          </cell>
          <cell r="O117">
            <v>26</v>
          </cell>
          <cell r="P117">
            <v>20</v>
          </cell>
          <cell r="Q117">
            <v>2</v>
          </cell>
          <cell r="R117">
            <v>24</v>
          </cell>
          <cell r="S117">
            <v>0.06</v>
          </cell>
          <cell r="T117">
            <v>0.09</v>
          </cell>
          <cell r="W117">
            <v>94.08</v>
          </cell>
          <cell r="X117">
            <v>2586.96</v>
          </cell>
          <cell r="Y117">
            <v>6</v>
          </cell>
          <cell r="Z117">
            <v>0</v>
          </cell>
          <cell r="AA117">
            <v>0</v>
          </cell>
          <cell r="AB117">
            <v>0</v>
          </cell>
          <cell r="AC117">
            <v>-240</v>
          </cell>
          <cell r="AD117">
            <v>240</v>
          </cell>
          <cell r="AE117">
            <v>0</v>
          </cell>
          <cell r="AF117">
            <v>0</v>
          </cell>
          <cell r="AG117">
            <v>0</v>
          </cell>
          <cell r="AI117">
            <v>2705.04</v>
          </cell>
          <cell r="AJ117" t="str">
            <v>城区</v>
          </cell>
        </row>
        <row r="118">
          <cell r="B118" t="str">
            <v>袁新景</v>
          </cell>
          <cell r="C118" t="str">
            <v>一体化</v>
          </cell>
          <cell r="D118" t="str">
            <v>龙眼区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 t="str">
            <v xml:space="preserve"> </v>
          </cell>
          <cell r="J118">
            <v>0</v>
          </cell>
          <cell r="K118">
            <v>15854</v>
          </cell>
          <cell r="L118">
            <v>7190</v>
          </cell>
          <cell r="M118">
            <v>7550</v>
          </cell>
          <cell r="N118">
            <v>8304</v>
          </cell>
          <cell r="O118">
            <v>19</v>
          </cell>
          <cell r="P118">
            <v>7</v>
          </cell>
          <cell r="Q118">
            <v>11</v>
          </cell>
          <cell r="R118">
            <v>8</v>
          </cell>
          <cell r="S118">
            <v>0.06</v>
          </cell>
          <cell r="T118">
            <v>0.09</v>
          </cell>
          <cell r="W118">
            <v>453</v>
          </cell>
          <cell r="X118">
            <v>747.36</v>
          </cell>
          <cell r="Y118">
            <v>0</v>
          </cell>
          <cell r="Z118">
            <v>0</v>
          </cell>
          <cell r="AA118">
            <v>1</v>
          </cell>
          <cell r="AB118">
            <v>0</v>
          </cell>
          <cell r="AC118">
            <v>-50</v>
          </cell>
          <cell r="AD118">
            <v>0</v>
          </cell>
          <cell r="AE118">
            <v>60</v>
          </cell>
          <cell r="AF118">
            <v>0</v>
          </cell>
          <cell r="AG118">
            <v>0</v>
          </cell>
          <cell r="AI118">
            <v>1210.3600000000001</v>
          </cell>
          <cell r="AJ118" t="str">
            <v>南区</v>
          </cell>
        </row>
        <row r="119">
          <cell r="B119" t="str">
            <v>王秋焕</v>
          </cell>
          <cell r="C119" t="str">
            <v>一体化</v>
          </cell>
          <cell r="D119" t="str">
            <v>无</v>
          </cell>
          <cell r="E119">
            <v>0</v>
          </cell>
          <cell r="F119">
            <v>300</v>
          </cell>
          <cell r="G119">
            <v>300</v>
          </cell>
          <cell r="H119">
            <v>24</v>
          </cell>
          <cell r="I119" t="str">
            <v xml:space="preserve"> </v>
          </cell>
          <cell r="J119">
            <v>0</v>
          </cell>
          <cell r="K119">
            <v>18670</v>
          </cell>
          <cell r="L119">
            <v>5462</v>
          </cell>
          <cell r="M119">
            <v>3520</v>
          </cell>
          <cell r="N119">
            <v>15150</v>
          </cell>
          <cell r="O119">
            <v>20</v>
          </cell>
          <cell r="P119">
            <v>5</v>
          </cell>
          <cell r="Q119">
            <v>5</v>
          </cell>
          <cell r="R119">
            <v>15</v>
          </cell>
          <cell r="S119">
            <v>0.06</v>
          </cell>
          <cell r="T119">
            <v>0.09</v>
          </cell>
          <cell r="W119">
            <v>211.2</v>
          </cell>
          <cell r="X119">
            <v>1363.5</v>
          </cell>
          <cell r="Y119">
            <v>6</v>
          </cell>
          <cell r="Z119">
            <v>0</v>
          </cell>
          <cell r="AA119">
            <v>0</v>
          </cell>
          <cell r="AB119">
            <v>0</v>
          </cell>
          <cell r="AC119">
            <v>-475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>
            <v>1123.7</v>
          </cell>
          <cell r="AJ119" t="str">
            <v>南区</v>
          </cell>
        </row>
        <row r="120">
          <cell r="B120" t="str">
            <v>吴楚伟</v>
          </cell>
          <cell r="C120" t="str">
            <v>直销</v>
          </cell>
          <cell r="D120" t="str">
            <v>无</v>
          </cell>
          <cell r="E120">
            <v>0</v>
          </cell>
          <cell r="F120">
            <v>300</v>
          </cell>
          <cell r="G120">
            <v>300</v>
          </cell>
          <cell r="H120">
            <v>24</v>
          </cell>
          <cell r="I120" t="str">
            <v xml:space="preserve"> </v>
          </cell>
          <cell r="J120">
            <v>0</v>
          </cell>
          <cell r="K120">
            <v>12176</v>
          </cell>
          <cell r="L120">
            <v>10488</v>
          </cell>
          <cell r="M120">
            <v>9690</v>
          </cell>
          <cell r="N120">
            <v>2486</v>
          </cell>
          <cell r="O120">
            <v>15</v>
          </cell>
          <cell r="P120">
            <v>13</v>
          </cell>
          <cell r="Q120">
            <v>13</v>
          </cell>
          <cell r="R120">
            <v>2</v>
          </cell>
          <cell r="S120">
            <v>0.06</v>
          </cell>
          <cell r="T120">
            <v>0.09</v>
          </cell>
          <cell r="W120">
            <v>581.4</v>
          </cell>
          <cell r="X120">
            <v>223.73999999999998</v>
          </cell>
          <cell r="Y120">
            <v>6</v>
          </cell>
          <cell r="Z120">
            <v>0</v>
          </cell>
          <cell r="AA120">
            <v>10</v>
          </cell>
          <cell r="AB120">
            <v>0</v>
          </cell>
          <cell r="AC120">
            <v>50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I120">
            <v>879.14</v>
          </cell>
          <cell r="AJ120" t="str">
            <v>东区</v>
          </cell>
        </row>
        <row r="121">
          <cell r="B121" t="str">
            <v>刘德昌</v>
          </cell>
          <cell r="C121" t="str">
            <v>直销</v>
          </cell>
          <cell r="D121" t="str">
            <v>无</v>
          </cell>
          <cell r="E121">
            <v>0</v>
          </cell>
          <cell r="F121">
            <v>100</v>
          </cell>
          <cell r="G121">
            <v>100</v>
          </cell>
          <cell r="H121">
            <v>8</v>
          </cell>
          <cell r="I121" t="str">
            <v xml:space="preserve"> </v>
          </cell>
          <cell r="J121">
            <v>0</v>
          </cell>
          <cell r="K121">
            <v>4630</v>
          </cell>
          <cell r="L121">
            <v>4630</v>
          </cell>
          <cell r="M121">
            <v>4630</v>
          </cell>
          <cell r="N121">
            <v>0</v>
          </cell>
          <cell r="O121">
            <v>6</v>
          </cell>
          <cell r="P121">
            <v>6</v>
          </cell>
          <cell r="Q121">
            <v>6</v>
          </cell>
          <cell r="R121">
            <v>0</v>
          </cell>
          <cell r="S121">
            <v>0.06</v>
          </cell>
          <cell r="T121">
            <v>0.09</v>
          </cell>
          <cell r="W121">
            <v>277.8</v>
          </cell>
          <cell r="X121">
            <v>0</v>
          </cell>
          <cell r="Y121">
            <v>6</v>
          </cell>
          <cell r="Z121">
            <v>0</v>
          </cell>
          <cell r="AA121">
            <v>2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I121">
            <v>285.8</v>
          </cell>
          <cell r="AJ121" t="str">
            <v>东区</v>
          </cell>
        </row>
        <row r="122">
          <cell r="B122" t="str">
            <v>刘德生</v>
          </cell>
          <cell r="C122" t="str">
            <v>直销</v>
          </cell>
          <cell r="D122" t="str">
            <v>无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 t="str">
            <v xml:space="preserve"> 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0.06</v>
          </cell>
          <cell r="T122">
            <v>0.09</v>
          </cell>
          <cell r="W122">
            <v>0</v>
          </cell>
          <cell r="X122">
            <v>0</v>
          </cell>
          <cell r="Y122">
            <v>6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>
            <v>0</v>
          </cell>
          <cell r="AJ122" t="str">
            <v>东区</v>
          </cell>
        </row>
        <row r="123">
          <cell r="B123" t="str">
            <v>张远庭</v>
          </cell>
          <cell r="C123" t="str">
            <v>集客专员</v>
          </cell>
          <cell r="D123" t="str">
            <v>无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J123">
            <v>0</v>
          </cell>
          <cell r="K123">
            <v>4640</v>
          </cell>
          <cell r="L123">
            <v>1088</v>
          </cell>
          <cell r="M123">
            <v>0</v>
          </cell>
          <cell r="N123">
            <v>4640</v>
          </cell>
          <cell r="O123">
            <v>5</v>
          </cell>
          <cell r="P123">
            <v>1</v>
          </cell>
          <cell r="Q123">
            <v>0</v>
          </cell>
          <cell r="R123">
            <v>5</v>
          </cell>
          <cell r="S123">
            <v>7.0000000000000007E-2</v>
          </cell>
          <cell r="T123">
            <v>0.1</v>
          </cell>
          <cell r="W123">
            <v>0</v>
          </cell>
          <cell r="X123">
            <v>464</v>
          </cell>
          <cell r="Z123">
            <v>0</v>
          </cell>
          <cell r="AA123">
            <v>0</v>
          </cell>
          <cell r="AB123">
            <v>0</v>
          </cell>
          <cell r="AD123">
            <v>420</v>
          </cell>
          <cell r="AE123">
            <v>0</v>
          </cell>
          <cell r="AF123">
            <v>0</v>
          </cell>
          <cell r="AG123">
            <v>0</v>
          </cell>
          <cell r="AI123">
            <v>588.7797823123359</v>
          </cell>
          <cell r="AJ123" t="str">
            <v>南区</v>
          </cell>
        </row>
        <row r="124">
          <cell r="B124" t="str">
            <v>张秀标</v>
          </cell>
          <cell r="C124" t="str">
            <v>直销</v>
          </cell>
          <cell r="D124" t="str">
            <v>无</v>
          </cell>
          <cell r="E124">
            <v>0</v>
          </cell>
          <cell r="F124">
            <v>620</v>
          </cell>
          <cell r="G124">
            <v>620</v>
          </cell>
          <cell r="H124">
            <v>49.6</v>
          </cell>
          <cell r="I124" t="str">
            <v xml:space="preserve"> </v>
          </cell>
          <cell r="J124">
            <v>0</v>
          </cell>
          <cell r="K124">
            <v>21144</v>
          </cell>
          <cell r="L124">
            <v>13694</v>
          </cell>
          <cell r="M124">
            <v>8258</v>
          </cell>
          <cell r="N124">
            <v>12886</v>
          </cell>
          <cell r="O124">
            <v>22</v>
          </cell>
          <cell r="P124">
            <v>13.5</v>
          </cell>
          <cell r="Q124">
            <v>11</v>
          </cell>
          <cell r="R124">
            <v>12</v>
          </cell>
          <cell r="S124">
            <v>0.06</v>
          </cell>
          <cell r="T124">
            <v>0.09</v>
          </cell>
          <cell r="W124">
            <v>495.47999999999996</v>
          </cell>
          <cell r="X124">
            <v>1159.74</v>
          </cell>
          <cell r="Y124">
            <v>6</v>
          </cell>
          <cell r="Z124">
            <v>0</v>
          </cell>
          <cell r="AA124">
            <v>4</v>
          </cell>
          <cell r="AB124">
            <v>0</v>
          </cell>
          <cell r="AC124">
            <v>-264</v>
          </cell>
          <cell r="AD124">
            <v>240</v>
          </cell>
          <cell r="AE124">
            <v>0</v>
          </cell>
          <cell r="AF124">
            <v>0</v>
          </cell>
          <cell r="AG124">
            <v>0</v>
          </cell>
          <cell r="AI124">
            <v>1680.82</v>
          </cell>
          <cell r="AJ124" t="str">
            <v>北区</v>
          </cell>
        </row>
        <row r="125">
          <cell r="B125" t="str">
            <v>刘松涛</v>
          </cell>
          <cell r="C125" t="str">
            <v>直销</v>
          </cell>
          <cell r="D125" t="str">
            <v>无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 t="str">
            <v xml:space="preserve"> </v>
          </cell>
          <cell r="J125">
            <v>0</v>
          </cell>
          <cell r="K125">
            <v>16990</v>
          </cell>
          <cell r="L125">
            <v>8534</v>
          </cell>
          <cell r="M125">
            <v>3710</v>
          </cell>
          <cell r="N125">
            <v>13280</v>
          </cell>
          <cell r="O125">
            <v>16</v>
          </cell>
          <cell r="P125">
            <v>6</v>
          </cell>
          <cell r="Q125">
            <v>5</v>
          </cell>
          <cell r="R125">
            <v>11</v>
          </cell>
          <cell r="S125">
            <v>0.06</v>
          </cell>
          <cell r="T125">
            <v>0.09</v>
          </cell>
          <cell r="W125">
            <v>222.6</v>
          </cell>
          <cell r="X125">
            <v>1195.2</v>
          </cell>
          <cell r="Y125">
            <v>6</v>
          </cell>
          <cell r="Z125">
            <v>0</v>
          </cell>
          <cell r="AA125">
            <v>2</v>
          </cell>
          <cell r="AB125">
            <v>0</v>
          </cell>
          <cell r="AC125">
            <v>-400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I125">
            <v>1017.8</v>
          </cell>
          <cell r="AJ125" t="str">
            <v>北区</v>
          </cell>
        </row>
        <row r="126">
          <cell r="B126" t="str">
            <v>杨平金</v>
          </cell>
          <cell r="C126" t="str">
            <v>直销</v>
          </cell>
          <cell r="D126" t="str">
            <v>无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 t="str">
            <v xml:space="preserve"> </v>
          </cell>
          <cell r="J126">
            <v>0</v>
          </cell>
          <cell r="K126">
            <v>30964</v>
          </cell>
          <cell r="L126">
            <v>9252</v>
          </cell>
          <cell r="M126">
            <v>14568</v>
          </cell>
          <cell r="N126">
            <v>16396</v>
          </cell>
          <cell r="O126">
            <v>34</v>
          </cell>
          <cell r="P126">
            <v>10</v>
          </cell>
          <cell r="Q126">
            <v>22</v>
          </cell>
          <cell r="R126">
            <v>13</v>
          </cell>
          <cell r="S126">
            <v>0.06</v>
          </cell>
          <cell r="T126">
            <v>0.09</v>
          </cell>
          <cell r="W126">
            <v>874.07999999999993</v>
          </cell>
          <cell r="X126">
            <v>1475.6399999999999</v>
          </cell>
          <cell r="Y126">
            <v>6</v>
          </cell>
          <cell r="Z126">
            <v>0</v>
          </cell>
          <cell r="AA126">
            <v>2</v>
          </cell>
          <cell r="AB126">
            <v>0</v>
          </cell>
          <cell r="AC126">
            <v>-290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I126">
            <v>2059.7199999999998</v>
          </cell>
          <cell r="AJ126" t="str">
            <v>北区</v>
          </cell>
        </row>
        <row r="127">
          <cell r="B127" t="str">
            <v>汪洞辉</v>
          </cell>
          <cell r="C127" t="str">
            <v>销装维</v>
          </cell>
          <cell r="D127" t="str">
            <v>销装维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J127">
            <v>0</v>
          </cell>
          <cell r="K127">
            <v>50368</v>
          </cell>
          <cell r="L127">
            <v>29992</v>
          </cell>
          <cell r="M127">
            <v>32602</v>
          </cell>
          <cell r="N127">
            <v>17766</v>
          </cell>
          <cell r="O127">
            <v>58</v>
          </cell>
          <cell r="P127">
            <v>35</v>
          </cell>
          <cell r="Q127">
            <v>41</v>
          </cell>
          <cell r="R127">
            <v>17</v>
          </cell>
          <cell r="S127">
            <v>7.0000000000000007E-2</v>
          </cell>
          <cell r="T127">
            <v>0.1</v>
          </cell>
          <cell r="U127" t="str">
            <v xml:space="preserve"> </v>
          </cell>
          <cell r="W127">
            <v>2282.1400000000003</v>
          </cell>
          <cell r="X127">
            <v>1776.6000000000001</v>
          </cell>
          <cell r="Y127">
            <v>6</v>
          </cell>
          <cell r="Z127">
            <v>108</v>
          </cell>
          <cell r="AA127">
            <v>31</v>
          </cell>
          <cell r="AB127">
            <v>15</v>
          </cell>
          <cell r="AC127">
            <v>-880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I127">
            <v>3301.7400000000007</v>
          </cell>
          <cell r="AJ127" t="str">
            <v>城区</v>
          </cell>
        </row>
        <row r="128">
          <cell r="B128" t="str">
            <v>左明亮</v>
          </cell>
          <cell r="C128" t="str">
            <v>直销</v>
          </cell>
          <cell r="D128" t="str">
            <v>无</v>
          </cell>
          <cell r="E128">
            <v>0</v>
          </cell>
          <cell r="F128">
            <v>700</v>
          </cell>
          <cell r="G128">
            <v>700</v>
          </cell>
          <cell r="H128">
            <v>56</v>
          </cell>
          <cell r="I128" t="str">
            <v xml:space="preserve"> </v>
          </cell>
          <cell r="J128">
            <v>0</v>
          </cell>
          <cell r="K128">
            <v>38102</v>
          </cell>
          <cell r="L128">
            <v>21912</v>
          </cell>
          <cell r="M128">
            <v>2528</v>
          </cell>
          <cell r="N128">
            <v>35574</v>
          </cell>
          <cell r="O128">
            <v>36.5</v>
          </cell>
          <cell r="P128">
            <v>19</v>
          </cell>
          <cell r="Q128">
            <v>4</v>
          </cell>
          <cell r="R128">
            <v>33</v>
          </cell>
          <cell r="S128">
            <v>0.06</v>
          </cell>
          <cell r="T128">
            <v>0.09</v>
          </cell>
          <cell r="W128">
            <v>151.68</v>
          </cell>
          <cell r="X128">
            <v>3201.66</v>
          </cell>
          <cell r="Y128">
            <v>6</v>
          </cell>
          <cell r="Z128">
            <v>0</v>
          </cell>
          <cell r="AA128">
            <v>0</v>
          </cell>
          <cell r="AB128">
            <v>0</v>
          </cell>
          <cell r="AC128">
            <v>-590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I128">
            <v>2819.3399999999997</v>
          </cell>
          <cell r="AJ128" t="str">
            <v>南区</v>
          </cell>
        </row>
        <row r="129">
          <cell r="B129" t="str">
            <v>张宏波</v>
          </cell>
          <cell r="C129" t="str">
            <v>直销</v>
          </cell>
          <cell r="D129" t="str">
            <v>无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 t="str">
            <v xml:space="preserve"> </v>
          </cell>
          <cell r="J129">
            <v>0</v>
          </cell>
          <cell r="K129">
            <v>8040</v>
          </cell>
          <cell r="L129">
            <v>4784</v>
          </cell>
          <cell r="M129">
            <v>1080</v>
          </cell>
          <cell r="N129">
            <v>6960</v>
          </cell>
          <cell r="O129">
            <v>6.5</v>
          </cell>
          <cell r="P129">
            <v>3</v>
          </cell>
          <cell r="Q129">
            <v>2</v>
          </cell>
          <cell r="R129">
            <v>5</v>
          </cell>
          <cell r="S129">
            <v>0.06</v>
          </cell>
          <cell r="T129">
            <v>0.09</v>
          </cell>
          <cell r="W129">
            <v>64.8</v>
          </cell>
          <cell r="X129">
            <v>626.4</v>
          </cell>
          <cell r="Y129">
            <v>6</v>
          </cell>
          <cell r="Z129">
            <v>0</v>
          </cell>
          <cell r="AA129">
            <v>0</v>
          </cell>
          <cell r="AB129">
            <v>0</v>
          </cell>
          <cell r="AC129">
            <v>-104</v>
          </cell>
          <cell r="AD129">
            <v>480</v>
          </cell>
          <cell r="AE129">
            <v>0</v>
          </cell>
          <cell r="AF129">
            <v>0</v>
          </cell>
          <cell r="AG129">
            <v>500</v>
          </cell>
          <cell r="AI129">
            <v>1567.1999999999998</v>
          </cell>
          <cell r="AJ129" t="str">
            <v>南区</v>
          </cell>
        </row>
        <row r="130">
          <cell r="B130" t="str">
            <v>黄清浩</v>
          </cell>
          <cell r="C130" t="str">
            <v>直销</v>
          </cell>
          <cell r="D130" t="str">
            <v>无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 t="str">
            <v xml:space="preserve"> </v>
          </cell>
          <cell r="J130">
            <v>0</v>
          </cell>
          <cell r="K130">
            <v>13224</v>
          </cell>
          <cell r="L130">
            <v>7848</v>
          </cell>
          <cell r="M130">
            <v>3400</v>
          </cell>
          <cell r="N130">
            <v>9824</v>
          </cell>
          <cell r="O130">
            <v>13</v>
          </cell>
          <cell r="P130">
            <v>6</v>
          </cell>
          <cell r="Q130">
            <v>5</v>
          </cell>
          <cell r="R130">
            <v>8</v>
          </cell>
          <cell r="S130">
            <v>0.06</v>
          </cell>
          <cell r="T130">
            <v>0.09</v>
          </cell>
          <cell r="W130">
            <v>204</v>
          </cell>
          <cell r="X130">
            <v>884.16</v>
          </cell>
          <cell r="Y130">
            <v>6</v>
          </cell>
          <cell r="Z130">
            <v>0</v>
          </cell>
          <cell r="AA130">
            <v>0</v>
          </cell>
          <cell r="AB130">
            <v>0</v>
          </cell>
          <cell r="AC130">
            <v>-280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I130">
            <v>808.15999999999985</v>
          </cell>
          <cell r="AJ130" t="str">
            <v>南区</v>
          </cell>
        </row>
        <row r="131">
          <cell r="B131" t="str">
            <v>王立斌</v>
          </cell>
          <cell r="C131" t="str">
            <v>集客专员</v>
          </cell>
          <cell r="D131" t="str">
            <v>无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7.0000000000000007E-2</v>
          </cell>
          <cell r="T131">
            <v>0.1</v>
          </cell>
          <cell r="W131">
            <v>0</v>
          </cell>
          <cell r="X131">
            <v>0</v>
          </cell>
          <cell r="Z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I131">
            <v>0</v>
          </cell>
          <cell r="AJ131" t="str">
            <v>南区</v>
          </cell>
        </row>
        <row r="132">
          <cell r="B132" t="str">
            <v>黄汝富</v>
          </cell>
          <cell r="C132" t="str">
            <v>直销</v>
          </cell>
          <cell r="D132" t="str">
            <v>无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 t="str">
            <v xml:space="preserve"> </v>
          </cell>
          <cell r="J132">
            <v>0</v>
          </cell>
          <cell r="K132">
            <v>12072</v>
          </cell>
          <cell r="L132">
            <v>8048</v>
          </cell>
          <cell r="M132">
            <v>1360</v>
          </cell>
          <cell r="N132">
            <v>10712</v>
          </cell>
          <cell r="O132">
            <v>11</v>
          </cell>
          <cell r="P132">
            <v>6</v>
          </cell>
          <cell r="Q132">
            <v>2</v>
          </cell>
          <cell r="R132">
            <v>9</v>
          </cell>
          <cell r="S132">
            <v>0.06</v>
          </cell>
          <cell r="T132">
            <v>0.09</v>
          </cell>
          <cell r="W132">
            <v>81.599999999999994</v>
          </cell>
          <cell r="X132">
            <v>964.07999999999993</v>
          </cell>
          <cell r="Y132">
            <v>6</v>
          </cell>
          <cell r="Z132">
            <v>0</v>
          </cell>
          <cell r="AA132">
            <v>0</v>
          </cell>
          <cell r="AB132">
            <v>0</v>
          </cell>
          <cell r="AC132">
            <v>-200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I132">
            <v>845.67999999999984</v>
          </cell>
          <cell r="AJ132" t="str">
            <v>南区</v>
          </cell>
        </row>
        <row r="133">
          <cell r="B133" t="str">
            <v>陈亚贤</v>
          </cell>
          <cell r="C133" t="str">
            <v>一体化</v>
          </cell>
          <cell r="D133" t="str">
            <v>无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 t="str">
            <v xml:space="preserve"> </v>
          </cell>
          <cell r="J133">
            <v>0</v>
          </cell>
          <cell r="K133">
            <v>7696</v>
          </cell>
          <cell r="L133">
            <v>3264</v>
          </cell>
          <cell r="M133">
            <v>680</v>
          </cell>
          <cell r="N133">
            <v>7016</v>
          </cell>
          <cell r="O133">
            <v>8</v>
          </cell>
          <cell r="P133">
            <v>3</v>
          </cell>
          <cell r="Q133">
            <v>1</v>
          </cell>
          <cell r="R133">
            <v>7</v>
          </cell>
          <cell r="S133">
            <v>0.06</v>
          </cell>
          <cell r="T133">
            <v>0.09</v>
          </cell>
          <cell r="W133">
            <v>40.799999999999997</v>
          </cell>
          <cell r="X133">
            <v>631.43999999999994</v>
          </cell>
          <cell r="Y133">
            <v>6</v>
          </cell>
          <cell r="Z133">
            <v>0</v>
          </cell>
          <cell r="AA133">
            <v>0</v>
          </cell>
          <cell r="AB133">
            <v>0</v>
          </cell>
          <cell r="AC133">
            <v>-200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I133">
            <v>472.2399999999999</v>
          </cell>
          <cell r="AJ133" t="str">
            <v>南区</v>
          </cell>
        </row>
        <row r="134">
          <cell r="B134" t="str">
            <v>王翔</v>
          </cell>
          <cell r="C134" t="str">
            <v>集客专员</v>
          </cell>
          <cell r="D134" t="str">
            <v>无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J134">
            <v>0</v>
          </cell>
          <cell r="K134">
            <v>2448</v>
          </cell>
          <cell r="L134">
            <v>0</v>
          </cell>
          <cell r="M134">
            <v>1360</v>
          </cell>
          <cell r="N134">
            <v>1088</v>
          </cell>
          <cell r="O134">
            <v>3</v>
          </cell>
          <cell r="P134">
            <v>0</v>
          </cell>
          <cell r="Q134">
            <v>2</v>
          </cell>
          <cell r="R134">
            <v>1</v>
          </cell>
          <cell r="S134">
            <v>7.0000000000000007E-2</v>
          </cell>
          <cell r="T134">
            <v>0.1</v>
          </cell>
          <cell r="W134">
            <v>95.2</v>
          </cell>
          <cell r="X134">
            <v>108.80000000000001</v>
          </cell>
          <cell r="Z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I134">
            <v>176.14306618184477</v>
          </cell>
          <cell r="AJ134" t="str">
            <v>中区</v>
          </cell>
        </row>
        <row r="135">
          <cell r="B135" t="str">
            <v>吴贤锦</v>
          </cell>
          <cell r="C135" t="str">
            <v>直销</v>
          </cell>
          <cell r="D135" t="str">
            <v>无</v>
          </cell>
          <cell r="E135">
            <v>0</v>
          </cell>
          <cell r="F135">
            <v>200</v>
          </cell>
          <cell r="G135">
            <v>200</v>
          </cell>
          <cell r="H135">
            <v>16</v>
          </cell>
          <cell r="I135" t="str">
            <v xml:space="preserve"> </v>
          </cell>
          <cell r="J135">
            <v>0</v>
          </cell>
          <cell r="K135">
            <v>8568</v>
          </cell>
          <cell r="L135">
            <v>1088</v>
          </cell>
          <cell r="M135">
            <v>5704</v>
          </cell>
          <cell r="N135">
            <v>2864</v>
          </cell>
          <cell r="O135">
            <v>11</v>
          </cell>
          <cell r="P135">
            <v>1</v>
          </cell>
          <cell r="Q135">
            <v>8</v>
          </cell>
          <cell r="R135">
            <v>3</v>
          </cell>
          <cell r="S135">
            <v>0.06</v>
          </cell>
          <cell r="T135">
            <v>0.09</v>
          </cell>
          <cell r="W135">
            <v>342.24</v>
          </cell>
          <cell r="X135">
            <v>257.76</v>
          </cell>
          <cell r="Y135">
            <v>6</v>
          </cell>
          <cell r="Z135">
            <v>0</v>
          </cell>
          <cell r="AA135">
            <v>0</v>
          </cell>
          <cell r="AB135">
            <v>0</v>
          </cell>
          <cell r="AC135">
            <v>-140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I135">
            <v>476</v>
          </cell>
          <cell r="AJ135" t="str">
            <v>中区</v>
          </cell>
        </row>
        <row r="136">
          <cell r="B136" t="str">
            <v>杜昇华</v>
          </cell>
          <cell r="C136" t="str">
            <v>直销</v>
          </cell>
          <cell r="D136" t="str">
            <v>无</v>
          </cell>
          <cell r="E136">
            <v>0</v>
          </cell>
          <cell r="F136">
            <v>300</v>
          </cell>
          <cell r="G136">
            <v>300</v>
          </cell>
          <cell r="H136">
            <v>24</v>
          </cell>
          <cell r="I136" t="str">
            <v xml:space="preserve"> </v>
          </cell>
          <cell r="J136">
            <v>0</v>
          </cell>
          <cell r="K136">
            <v>27146</v>
          </cell>
          <cell r="L136">
            <v>20458</v>
          </cell>
          <cell r="M136">
            <v>10770</v>
          </cell>
          <cell r="N136">
            <v>16376</v>
          </cell>
          <cell r="O136">
            <v>25</v>
          </cell>
          <cell r="P136">
            <v>17</v>
          </cell>
          <cell r="Q136">
            <v>12</v>
          </cell>
          <cell r="R136">
            <v>13</v>
          </cell>
          <cell r="S136">
            <v>0.06</v>
          </cell>
          <cell r="T136">
            <v>0.09</v>
          </cell>
          <cell r="W136">
            <v>646.19999999999993</v>
          </cell>
          <cell r="X136">
            <v>1473.84</v>
          </cell>
          <cell r="Y136">
            <v>6</v>
          </cell>
          <cell r="Z136">
            <v>0</v>
          </cell>
          <cell r="AA136">
            <v>10</v>
          </cell>
          <cell r="AB136">
            <v>0</v>
          </cell>
          <cell r="AC136">
            <v>-320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I136">
            <v>1824.04</v>
          </cell>
          <cell r="AJ136" t="str">
            <v>中区</v>
          </cell>
        </row>
        <row r="137">
          <cell r="B137" t="str">
            <v>吴友义</v>
          </cell>
          <cell r="C137" t="str">
            <v>直销</v>
          </cell>
          <cell r="D137" t="str">
            <v>无</v>
          </cell>
          <cell r="E137">
            <v>0</v>
          </cell>
          <cell r="F137">
            <v>300</v>
          </cell>
          <cell r="G137">
            <v>300</v>
          </cell>
          <cell r="H137">
            <v>24</v>
          </cell>
          <cell r="I137">
            <v>0</v>
          </cell>
          <cell r="J137">
            <v>0</v>
          </cell>
          <cell r="K137">
            <v>66778</v>
          </cell>
          <cell r="L137">
            <v>42382</v>
          </cell>
          <cell r="M137">
            <v>8074</v>
          </cell>
          <cell r="N137">
            <v>58704</v>
          </cell>
          <cell r="O137">
            <v>65.083333333333343</v>
          </cell>
          <cell r="P137">
            <v>37</v>
          </cell>
          <cell r="Q137">
            <v>12</v>
          </cell>
          <cell r="R137">
            <v>54</v>
          </cell>
          <cell r="S137">
            <v>7.0000000000000007E-2</v>
          </cell>
          <cell r="T137">
            <v>0.1</v>
          </cell>
          <cell r="W137">
            <v>565.18000000000006</v>
          </cell>
          <cell r="X137">
            <v>5870.4000000000005</v>
          </cell>
          <cell r="Y137">
            <v>6</v>
          </cell>
          <cell r="Z137">
            <v>250.83333333333343</v>
          </cell>
          <cell r="AA137">
            <v>0</v>
          </cell>
          <cell r="AB137">
            <v>0</v>
          </cell>
          <cell r="AC137">
            <v>475</v>
          </cell>
          <cell r="AD137">
            <v>276</v>
          </cell>
          <cell r="AE137">
            <v>0</v>
          </cell>
          <cell r="AF137">
            <v>0</v>
          </cell>
          <cell r="AG137">
            <v>0</v>
          </cell>
          <cell r="AI137">
            <v>7461.4133333333339</v>
          </cell>
          <cell r="AJ137" t="str">
            <v>北区</v>
          </cell>
        </row>
        <row r="138">
          <cell r="B138" t="str">
            <v>吴基涛</v>
          </cell>
          <cell r="C138" t="str">
            <v>直销</v>
          </cell>
          <cell r="D138" t="str">
            <v>无</v>
          </cell>
          <cell r="E138">
            <v>0</v>
          </cell>
          <cell r="F138">
            <v>100</v>
          </cell>
          <cell r="G138">
            <v>100</v>
          </cell>
          <cell r="H138">
            <v>8</v>
          </cell>
          <cell r="I138">
            <v>0</v>
          </cell>
          <cell r="J138">
            <v>0</v>
          </cell>
          <cell r="K138">
            <v>15472</v>
          </cell>
          <cell r="L138">
            <v>11448</v>
          </cell>
          <cell r="M138">
            <v>3016</v>
          </cell>
          <cell r="N138">
            <v>12456</v>
          </cell>
          <cell r="O138">
            <v>16</v>
          </cell>
          <cell r="P138">
            <v>11</v>
          </cell>
          <cell r="Q138">
            <v>4</v>
          </cell>
          <cell r="R138">
            <v>12</v>
          </cell>
          <cell r="S138">
            <v>0.06</v>
          </cell>
          <cell r="T138">
            <v>0.09</v>
          </cell>
          <cell r="W138">
            <v>180.95999999999998</v>
          </cell>
          <cell r="X138">
            <v>1121.04</v>
          </cell>
          <cell r="Y138">
            <v>6</v>
          </cell>
          <cell r="Z138">
            <v>0</v>
          </cell>
          <cell r="AA138">
            <v>0</v>
          </cell>
          <cell r="AB138">
            <v>0</v>
          </cell>
          <cell r="AC138">
            <v>100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I138">
            <v>1410</v>
          </cell>
          <cell r="AJ138" t="str">
            <v>北区</v>
          </cell>
        </row>
        <row r="139">
          <cell r="B139" t="str">
            <v>彭井权</v>
          </cell>
          <cell r="C139" t="str">
            <v>直销</v>
          </cell>
          <cell r="D139" t="str">
            <v>无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 t="str">
            <v xml:space="preserve"> 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0.06</v>
          </cell>
          <cell r="T139">
            <v>0.09</v>
          </cell>
          <cell r="W139">
            <v>0</v>
          </cell>
          <cell r="X139">
            <v>0</v>
          </cell>
          <cell r="Y139">
            <v>6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I139">
            <v>0</v>
          </cell>
          <cell r="AJ139" t="str">
            <v>中区</v>
          </cell>
        </row>
        <row r="140">
          <cell r="B140" t="str">
            <v>谢鑫</v>
          </cell>
          <cell r="C140" t="str">
            <v>直销</v>
          </cell>
          <cell r="D140" t="str">
            <v>无</v>
          </cell>
          <cell r="E140">
            <v>0</v>
          </cell>
          <cell r="F140">
            <v>600</v>
          </cell>
          <cell r="G140">
            <v>600</v>
          </cell>
          <cell r="H140">
            <v>48</v>
          </cell>
          <cell r="I140" t="str">
            <v xml:space="preserve"> </v>
          </cell>
          <cell r="J140">
            <v>0</v>
          </cell>
          <cell r="K140">
            <v>14398</v>
          </cell>
          <cell r="L140">
            <v>6700</v>
          </cell>
          <cell r="M140">
            <v>2310</v>
          </cell>
          <cell r="N140">
            <v>12088</v>
          </cell>
          <cell r="O140">
            <v>14</v>
          </cell>
          <cell r="P140">
            <v>6</v>
          </cell>
          <cell r="Q140">
            <v>3</v>
          </cell>
          <cell r="R140">
            <v>11</v>
          </cell>
          <cell r="S140">
            <v>7.0000000000000007E-2</v>
          </cell>
          <cell r="T140">
            <v>0.1</v>
          </cell>
          <cell r="W140">
            <v>161.70000000000002</v>
          </cell>
          <cell r="X140">
            <v>1208.8</v>
          </cell>
          <cell r="Y140">
            <v>6</v>
          </cell>
          <cell r="Z140">
            <v>0</v>
          </cell>
          <cell r="AA140">
            <v>1</v>
          </cell>
          <cell r="AB140">
            <v>0</v>
          </cell>
          <cell r="AC140">
            <v>-190</v>
          </cell>
          <cell r="AD140">
            <v>0</v>
          </cell>
          <cell r="AE140">
            <v>0</v>
          </cell>
          <cell r="AF140">
            <v>0</v>
          </cell>
          <cell r="AG140">
            <v>21.306000000000001</v>
          </cell>
          <cell r="AI140">
            <v>1249.806</v>
          </cell>
          <cell r="AJ140" t="str">
            <v>东区</v>
          </cell>
        </row>
        <row r="141">
          <cell r="B141" t="str">
            <v>李西杰</v>
          </cell>
          <cell r="C141" t="str">
            <v>直销</v>
          </cell>
          <cell r="D141" t="str">
            <v>无</v>
          </cell>
          <cell r="E141">
            <v>0</v>
          </cell>
          <cell r="F141">
            <v>300</v>
          </cell>
          <cell r="G141">
            <v>300</v>
          </cell>
          <cell r="H141">
            <v>24</v>
          </cell>
          <cell r="I141" t="str">
            <v xml:space="preserve"> </v>
          </cell>
          <cell r="J141">
            <v>0</v>
          </cell>
          <cell r="K141">
            <v>7388</v>
          </cell>
          <cell r="L141">
            <v>4524</v>
          </cell>
          <cell r="M141">
            <v>950</v>
          </cell>
          <cell r="N141">
            <v>6438</v>
          </cell>
          <cell r="O141">
            <v>7</v>
          </cell>
          <cell r="P141">
            <v>4</v>
          </cell>
          <cell r="Q141">
            <v>1</v>
          </cell>
          <cell r="R141">
            <v>6</v>
          </cell>
          <cell r="S141">
            <v>7.0000000000000007E-2</v>
          </cell>
          <cell r="T141">
            <v>0.1</v>
          </cell>
          <cell r="W141">
            <v>66.5</v>
          </cell>
          <cell r="X141">
            <v>643.80000000000007</v>
          </cell>
          <cell r="Y141">
            <v>6</v>
          </cell>
          <cell r="Z141">
            <v>0</v>
          </cell>
          <cell r="AA141">
            <v>1</v>
          </cell>
          <cell r="AB141">
            <v>0</v>
          </cell>
          <cell r="AC141">
            <v>-120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I141">
            <v>614.30000000000007</v>
          </cell>
          <cell r="AJ141" t="str">
            <v>南区</v>
          </cell>
        </row>
        <row r="142">
          <cell r="B142" t="str">
            <v>付浪波</v>
          </cell>
          <cell r="C142" t="str">
            <v>销装维</v>
          </cell>
          <cell r="D142" t="str">
            <v>销装维</v>
          </cell>
          <cell r="E142">
            <v>0</v>
          </cell>
          <cell r="F142">
            <v>200</v>
          </cell>
          <cell r="G142">
            <v>200</v>
          </cell>
          <cell r="H142">
            <v>16</v>
          </cell>
          <cell r="J142">
            <v>0</v>
          </cell>
          <cell r="K142">
            <v>3806</v>
          </cell>
          <cell r="L142">
            <v>3806</v>
          </cell>
          <cell r="M142">
            <v>1320</v>
          </cell>
          <cell r="N142">
            <v>2486</v>
          </cell>
          <cell r="O142">
            <v>4</v>
          </cell>
          <cell r="P142">
            <v>4</v>
          </cell>
          <cell r="Q142">
            <v>2</v>
          </cell>
          <cell r="R142">
            <v>2</v>
          </cell>
          <cell r="S142">
            <v>7.0000000000000007E-2</v>
          </cell>
          <cell r="T142">
            <v>0.1</v>
          </cell>
          <cell r="W142">
            <v>92.4</v>
          </cell>
          <cell r="X142">
            <v>248.60000000000002</v>
          </cell>
          <cell r="Y142">
            <v>6</v>
          </cell>
          <cell r="Z142">
            <v>0</v>
          </cell>
          <cell r="AA142">
            <v>2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I142">
            <v>357</v>
          </cell>
          <cell r="AJ142" t="str">
            <v>南区</v>
          </cell>
        </row>
        <row r="143">
          <cell r="B143" t="str">
            <v>谢盛基</v>
          </cell>
          <cell r="C143" t="str">
            <v>直销</v>
          </cell>
          <cell r="D143" t="str">
            <v>无</v>
          </cell>
          <cell r="E143">
            <v>0</v>
          </cell>
          <cell r="F143">
            <v>500</v>
          </cell>
          <cell r="G143">
            <v>500</v>
          </cell>
          <cell r="H143">
            <v>40</v>
          </cell>
          <cell r="I143" t="str">
            <v xml:space="preserve"> </v>
          </cell>
          <cell r="J143">
            <v>0</v>
          </cell>
          <cell r="K143">
            <v>9556</v>
          </cell>
          <cell r="L143">
            <v>5372</v>
          </cell>
          <cell r="M143">
            <v>3696</v>
          </cell>
          <cell r="N143">
            <v>5860</v>
          </cell>
          <cell r="O143">
            <v>10</v>
          </cell>
          <cell r="P143">
            <v>4.5</v>
          </cell>
          <cell r="Q143">
            <v>6</v>
          </cell>
          <cell r="R143">
            <v>5</v>
          </cell>
          <cell r="S143">
            <v>7.0000000000000007E-2</v>
          </cell>
          <cell r="T143">
            <v>0.1</v>
          </cell>
          <cell r="W143">
            <v>258.72000000000003</v>
          </cell>
          <cell r="X143">
            <v>586</v>
          </cell>
          <cell r="Y143">
            <v>6</v>
          </cell>
          <cell r="Z143">
            <v>0</v>
          </cell>
          <cell r="AA143">
            <v>0</v>
          </cell>
          <cell r="AB143">
            <v>0</v>
          </cell>
          <cell r="AC143">
            <v>-110</v>
          </cell>
          <cell r="AD143">
            <v>180</v>
          </cell>
          <cell r="AE143">
            <v>0</v>
          </cell>
          <cell r="AF143">
            <v>0</v>
          </cell>
          <cell r="AG143">
            <v>0</v>
          </cell>
          <cell r="AI143">
            <v>954.72</v>
          </cell>
          <cell r="AJ143" t="str">
            <v>南区</v>
          </cell>
        </row>
        <row r="144">
          <cell r="B144" t="str">
            <v>邓洪威</v>
          </cell>
          <cell r="C144" t="str">
            <v>直销</v>
          </cell>
          <cell r="D144" t="str">
            <v>无</v>
          </cell>
          <cell r="E144">
            <v>0</v>
          </cell>
          <cell r="F144">
            <v>400</v>
          </cell>
          <cell r="G144">
            <v>400</v>
          </cell>
          <cell r="H144">
            <v>32</v>
          </cell>
          <cell r="I144" t="str">
            <v xml:space="preserve"> </v>
          </cell>
          <cell r="J144">
            <v>0</v>
          </cell>
          <cell r="K144">
            <v>14668</v>
          </cell>
          <cell r="L144">
            <v>5942</v>
          </cell>
          <cell r="M144">
            <v>2680</v>
          </cell>
          <cell r="N144">
            <v>11988</v>
          </cell>
          <cell r="O144">
            <v>15</v>
          </cell>
          <cell r="P144">
            <v>5.5</v>
          </cell>
          <cell r="Q144">
            <v>5</v>
          </cell>
          <cell r="R144">
            <v>11</v>
          </cell>
          <cell r="S144">
            <v>7.0000000000000007E-2</v>
          </cell>
          <cell r="T144">
            <v>0.1</v>
          </cell>
          <cell r="W144">
            <v>187.60000000000002</v>
          </cell>
          <cell r="X144">
            <v>1198.8</v>
          </cell>
          <cell r="Y144">
            <v>6</v>
          </cell>
          <cell r="Z144">
            <v>0</v>
          </cell>
          <cell r="AA144">
            <v>0</v>
          </cell>
          <cell r="AB144">
            <v>0</v>
          </cell>
          <cell r="AC144">
            <v>-348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I144">
            <v>1070.4000000000001</v>
          </cell>
          <cell r="AJ144" t="str">
            <v>南区</v>
          </cell>
        </row>
        <row r="145">
          <cell r="B145" t="str">
            <v>曾成成</v>
          </cell>
          <cell r="C145" t="str">
            <v>直销</v>
          </cell>
          <cell r="D145" t="str">
            <v>无</v>
          </cell>
          <cell r="E145">
            <v>0</v>
          </cell>
          <cell r="F145">
            <v>100</v>
          </cell>
          <cell r="G145">
            <v>100</v>
          </cell>
          <cell r="H145">
            <v>8</v>
          </cell>
          <cell r="I145" t="str">
            <v xml:space="preserve"> </v>
          </cell>
          <cell r="J145">
            <v>0</v>
          </cell>
          <cell r="K145">
            <v>1768</v>
          </cell>
          <cell r="L145">
            <v>1088</v>
          </cell>
          <cell r="M145">
            <v>680</v>
          </cell>
          <cell r="N145">
            <v>1088</v>
          </cell>
          <cell r="O145">
            <v>2</v>
          </cell>
          <cell r="P145">
            <v>1</v>
          </cell>
          <cell r="Q145">
            <v>1</v>
          </cell>
          <cell r="R145">
            <v>1</v>
          </cell>
          <cell r="S145">
            <v>7.0000000000000007E-2</v>
          </cell>
          <cell r="T145">
            <v>0.1</v>
          </cell>
          <cell r="W145">
            <v>47.6</v>
          </cell>
          <cell r="X145">
            <v>108.80000000000001</v>
          </cell>
          <cell r="Y145">
            <v>6</v>
          </cell>
          <cell r="Z145">
            <v>0</v>
          </cell>
          <cell r="AA145">
            <v>0</v>
          </cell>
          <cell r="AB145">
            <v>0</v>
          </cell>
          <cell r="AC145">
            <v>-40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I145">
            <v>124.4</v>
          </cell>
          <cell r="AJ145" t="str">
            <v>南区</v>
          </cell>
        </row>
        <row r="146">
          <cell r="B146" t="str">
            <v>林伟文</v>
          </cell>
          <cell r="C146" t="str">
            <v>一体化</v>
          </cell>
          <cell r="D146" t="str">
            <v>无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 t="str">
            <v xml:space="preserve"> </v>
          </cell>
          <cell r="J146">
            <v>0</v>
          </cell>
          <cell r="K146">
            <v>3552</v>
          </cell>
          <cell r="L146">
            <v>0</v>
          </cell>
          <cell r="M146">
            <v>0</v>
          </cell>
          <cell r="N146">
            <v>3552</v>
          </cell>
          <cell r="O146">
            <v>4</v>
          </cell>
          <cell r="P146">
            <v>0</v>
          </cell>
          <cell r="Q146">
            <v>0</v>
          </cell>
          <cell r="R146">
            <v>4</v>
          </cell>
          <cell r="S146">
            <v>7.0000000000000007E-2</v>
          </cell>
          <cell r="T146">
            <v>0.1</v>
          </cell>
          <cell r="W146">
            <v>0</v>
          </cell>
          <cell r="X146">
            <v>355.20000000000005</v>
          </cell>
          <cell r="Y146">
            <v>6</v>
          </cell>
          <cell r="Z146">
            <v>0</v>
          </cell>
          <cell r="AA146">
            <v>0</v>
          </cell>
          <cell r="AB146">
            <v>0</v>
          </cell>
          <cell r="AC146">
            <v>-95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I146">
            <v>260.20000000000005</v>
          </cell>
          <cell r="AJ146" t="str">
            <v>南区</v>
          </cell>
        </row>
        <row r="147">
          <cell r="B147" t="str">
            <v>吴胜群</v>
          </cell>
          <cell r="C147" t="str">
            <v>一体化</v>
          </cell>
          <cell r="D147" t="str">
            <v>无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 t="str">
            <v xml:space="preserve"> </v>
          </cell>
          <cell r="J147">
            <v>0</v>
          </cell>
          <cell r="K147">
            <v>7584</v>
          </cell>
          <cell r="L147">
            <v>3264</v>
          </cell>
          <cell r="M147">
            <v>768</v>
          </cell>
          <cell r="N147">
            <v>6816</v>
          </cell>
          <cell r="O147">
            <v>8</v>
          </cell>
          <cell r="P147">
            <v>3</v>
          </cell>
          <cell r="Q147">
            <v>1</v>
          </cell>
          <cell r="R147">
            <v>7</v>
          </cell>
          <cell r="S147">
            <v>7.0000000000000007E-2</v>
          </cell>
          <cell r="T147">
            <v>0.1</v>
          </cell>
          <cell r="W147">
            <v>53.760000000000005</v>
          </cell>
          <cell r="X147">
            <v>681.6</v>
          </cell>
          <cell r="Y147">
            <v>6</v>
          </cell>
          <cell r="Z147">
            <v>0</v>
          </cell>
          <cell r="AA147">
            <v>0</v>
          </cell>
          <cell r="AB147">
            <v>0</v>
          </cell>
          <cell r="AC147">
            <v>-200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I147">
            <v>535.36</v>
          </cell>
          <cell r="AJ147" t="str">
            <v>南区</v>
          </cell>
        </row>
        <row r="148">
          <cell r="B148" t="str">
            <v>张国涛</v>
          </cell>
          <cell r="C148" t="str">
            <v>一体化</v>
          </cell>
          <cell r="D148" t="str">
            <v>无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 t="str">
            <v xml:space="preserve"> </v>
          </cell>
          <cell r="J148">
            <v>0</v>
          </cell>
          <cell r="K148">
            <v>5390</v>
          </cell>
          <cell r="L148">
            <v>950</v>
          </cell>
          <cell r="M148">
            <v>950</v>
          </cell>
          <cell r="N148">
            <v>4440</v>
          </cell>
          <cell r="O148">
            <v>6</v>
          </cell>
          <cell r="P148">
            <v>1</v>
          </cell>
          <cell r="Q148">
            <v>1</v>
          </cell>
          <cell r="R148">
            <v>5</v>
          </cell>
          <cell r="S148">
            <v>7.0000000000000007E-2</v>
          </cell>
          <cell r="T148">
            <v>0.1</v>
          </cell>
          <cell r="W148">
            <v>66.5</v>
          </cell>
          <cell r="X148">
            <v>444</v>
          </cell>
          <cell r="Y148">
            <v>6</v>
          </cell>
          <cell r="Z148">
            <v>0</v>
          </cell>
          <cell r="AA148">
            <v>1</v>
          </cell>
          <cell r="AB148">
            <v>0</v>
          </cell>
          <cell r="AC148">
            <v>-200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I148">
            <v>310.5</v>
          </cell>
          <cell r="AJ148" t="str">
            <v>南区</v>
          </cell>
        </row>
        <row r="149">
          <cell r="B149" t="str">
            <v>何晓宁</v>
          </cell>
          <cell r="C149" t="str">
            <v>一体化</v>
          </cell>
          <cell r="D149" t="str">
            <v>无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 t="str">
            <v xml:space="preserve"> </v>
          </cell>
          <cell r="J149">
            <v>0</v>
          </cell>
          <cell r="K149">
            <v>9712</v>
          </cell>
          <cell r="L149">
            <v>0</v>
          </cell>
          <cell r="M149">
            <v>2608</v>
          </cell>
          <cell r="N149">
            <v>7104</v>
          </cell>
          <cell r="O149">
            <v>11.25</v>
          </cell>
          <cell r="P149">
            <v>0</v>
          </cell>
          <cell r="Q149">
            <v>6</v>
          </cell>
          <cell r="R149">
            <v>8</v>
          </cell>
          <cell r="S149">
            <v>7.0000000000000007E-2</v>
          </cell>
          <cell r="T149">
            <v>0.1</v>
          </cell>
          <cell r="W149">
            <v>182.56000000000003</v>
          </cell>
          <cell r="X149">
            <v>710.40000000000009</v>
          </cell>
          <cell r="Y149">
            <v>6</v>
          </cell>
          <cell r="Z149">
            <v>0</v>
          </cell>
          <cell r="AA149">
            <v>0</v>
          </cell>
          <cell r="AB149">
            <v>0</v>
          </cell>
          <cell r="AC149">
            <v>-444</v>
          </cell>
          <cell r="AD149">
            <v>150</v>
          </cell>
          <cell r="AE149">
            <v>0</v>
          </cell>
          <cell r="AF149">
            <v>0</v>
          </cell>
          <cell r="AG149">
            <v>0</v>
          </cell>
          <cell r="AI149">
            <v>598.96000000000015</v>
          </cell>
          <cell r="AJ149" t="str">
            <v>中区</v>
          </cell>
        </row>
        <row r="150">
          <cell r="B150" t="str">
            <v>胡静林</v>
          </cell>
          <cell r="C150" t="str">
            <v>直销</v>
          </cell>
          <cell r="D150" t="str">
            <v>无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 t="str">
            <v xml:space="preserve"> </v>
          </cell>
          <cell r="J150">
            <v>0</v>
          </cell>
          <cell r="K150">
            <v>7534</v>
          </cell>
          <cell r="L150">
            <v>3926</v>
          </cell>
          <cell r="M150">
            <v>4160</v>
          </cell>
          <cell r="N150">
            <v>3374</v>
          </cell>
          <cell r="O150">
            <v>9</v>
          </cell>
          <cell r="P150">
            <v>4</v>
          </cell>
          <cell r="Q150">
            <v>6</v>
          </cell>
          <cell r="R150">
            <v>3</v>
          </cell>
          <cell r="S150">
            <v>7.0000000000000007E-2</v>
          </cell>
          <cell r="T150">
            <v>0.1</v>
          </cell>
          <cell r="W150">
            <v>291.20000000000005</v>
          </cell>
          <cell r="X150">
            <v>337.40000000000003</v>
          </cell>
          <cell r="Y150">
            <v>6</v>
          </cell>
          <cell r="Z150">
            <v>0</v>
          </cell>
          <cell r="AA150">
            <v>2</v>
          </cell>
          <cell r="AB150">
            <v>0</v>
          </cell>
          <cell r="AC150">
            <v>-160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I150">
            <v>468.60000000000014</v>
          </cell>
          <cell r="AJ150" t="str">
            <v>中区</v>
          </cell>
        </row>
        <row r="151">
          <cell r="B151" t="str">
            <v>包应球</v>
          </cell>
          <cell r="C151" t="str">
            <v>直销</v>
          </cell>
          <cell r="D151" t="str">
            <v>无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 t="str">
            <v xml:space="preserve"> </v>
          </cell>
          <cell r="J151">
            <v>0</v>
          </cell>
          <cell r="K151">
            <v>2664</v>
          </cell>
          <cell r="L151">
            <v>0</v>
          </cell>
          <cell r="M151">
            <v>0</v>
          </cell>
          <cell r="N151">
            <v>2664</v>
          </cell>
          <cell r="O151">
            <v>3</v>
          </cell>
          <cell r="P151">
            <v>0</v>
          </cell>
          <cell r="Q151">
            <v>0</v>
          </cell>
          <cell r="R151">
            <v>3</v>
          </cell>
          <cell r="S151">
            <v>7.0000000000000007E-2</v>
          </cell>
          <cell r="T151">
            <v>0.1</v>
          </cell>
          <cell r="W151">
            <v>0</v>
          </cell>
          <cell r="X151">
            <v>266.40000000000003</v>
          </cell>
          <cell r="Y151">
            <v>6</v>
          </cell>
          <cell r="Z151">
            <v>0</v>
          </cell>
          <cell r="AA151">
            <v>0</v>
          </cell>
          <cell r="AB151">
            <v>0</v>
          </cell>
          <cell r="AC151">
            <v>-120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I151">
            <v>146.40000000000003</v>
          </cell>
          <cell r="AJ151" t="str">
            <v>中区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12"/>
  <sheetViews>
    <sheetView tabSelected="1" workbookViewId="0">
      <selection activeCell="F17" sqref="F17"/>
    </sheetView>
  </sheetViews>
  <sheetFormatPr defaultRowHeight="13.5"/>
  <cols>
    <col min="1" max="3" width="9" style="2"/>
    <col min="4" max="4" width="12.875" style="25" customWidth="1"/>
    <col min="5" max="6" width="11.375" style="2" customWidth="1"/>
    <col min="7" max="7" width="11.25" style="26" customWidth="1"/>
    <col min="8" max="8" width="11.875" style="26" customWidth="1"/>
    <col min="9" max="10" width="11.875" style="14" customWidth="1"/>
    <col min="11" max="11" width="11.5" style="2" customWidth="1"/>
    <col min="12" max="12" width="10.5" style="1" bestFit="1" customWidth="1"/>
    <col min="13" max="13" width="11.375" style="2" customWidth="1"/>
    <col min="14" max="14" width="9" style="2"/>
    <col min="15" max="15" width="10.375" style="2" customWidth="1"/>
    <col min="16" max="16384" width="9" style="2"/>
  </cols>
  <sheetData>
    <row r="1" spans="1:26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5" t="s">
        <v>10</v>
      </c>
      <c r="L1" s="8" t="s">
        <v>11</v>
      </c>
      <c r="M1" s="9" t="s">
        <v>12</v>
      </c>
      <c r="P1" s="4">
        <f>VLOOKUP(C4,[1]底薪计算!D:K,8,FALSE)</f>
        <v>0</v>
      </c>
    </row>
    <row r="2" spans="1:26">
      <c r="A2" s="3" t="s">
        <v>13</v>
      </c>
      <c r="B2" s="3" t="s">
        <v>14</v>
      </c>
      <c r="C2" s="3" t="s">
        <v>15</v>
      </c>
      <c r="D2" s="4">
        <v>41825</v>
      </c>
      <c r="E2" s="10">
        <v>1600</v>
      </c>
      <c r="F2" s="10">
        <v>200</v>
      </c>
      <c r="G2" s="11">
        <f t="shared" ref="G2:G3" si="0">L2*M2</f>
        <v>0</v>
      </c>
      <c r="H2" s="11">
        <f>VLOOKUP(C2,[1]提成计算!$B:$AJ,34,FALSE)</f>
        <v>183.072</v>
      </c>
      <c r="I2" s="12"/>
      <c r="J2" s="12"/>
      <c r="K2" s="12">
        <f t="shared" ref="K2:K11" si="1">SUM(E2:J2)</f>
        <v>1983.0720000000001</v>
      </c>
      <c r="L2" s="13">
        <v>0</v>
      </c>
      <c r="M2" s="2">
        <v>1800</v>
      </c>
      <c r="O2" s="14">
        <f t="shared" ref="O2:O3" si="2">G2+H2</f>
        <v>183.072</v>
      </c>
      <c r="P2" s="15">
        <f>VLOOKUP(C3,[1]底薪计算!D:K,8,FALSE)</f>
        <v>0</v>
      </c>
    </row>
    <row r="3" spans="1:26">
      <c r="A3" s="3" t="s">
        <v>13</v>
      </c>
      <c r="B3" s="3" t="s">
        <v>14</v>
      </c>
      <c r="C3" s="3" t="s">
        <v>16</v>
      </c>
      <c r="D3" s="15">
        <v>42095</v>
      </c>
      <c r="E3" s="10">
        <v>1600</v>
      </c>
      <c r="F3" s="10">
        <v>200</v>
      </c>
      <c r="G3" s="11">
        <f t="shared" si="0"/>
        <v>1080</v>
      </c>
      <c r="H3" s="11">
        <f>VLOOKUP(C3,[1]提成计算!$B:$AJ,34,FALSE)</f>
        <v>0</v>
      </c>
      <c r="I3" s="12"/>
      <c r="J3" s="12"/>
      <c r="K3" s="12">
        <f t="shared" si="1"/>
        <v>2880</v>
      </c>
      <c r="L3" s="13">
        <v>0.6</v>
      </c>
      <c r="M3" s="2">
        <v>1800</v>
      </c>
      <c r="O3" s="14">
        <f t="shared" si="2"/>
        <v>1080</v>
      </c>
      <c r="P3" s="15">
        <f>VLOOKUP(C4,[1]底薪计算!D:K,8,FALSE)</f>
        <v>0</v>
      </c>
    </row>
    <row r="4" spans="1:26">
      <c r="A4" s="3" t="s">
        <v>17</v>
      </c>
      <c r="B4" s="3" t="s">
        <v>18</v>
      </c>
      <c r="C4" s="3" t="s">
        <v>19</v>
      </c>
      <c r="D4" s="4">
        <v>41821</v>
      </c>
      <c r="E4" s="10">
        <v>1600</v>
      </c>
      <c r="F4" s="10">
        <v>200</v>
      </c>
      <c r="G4" s="11">
        <f t="shared" ref="G4:G11" si="3">M4*L4</f>
        <v>835.6040578515034</v>
      </c>
      <c r="H4" s="11">
        <f>VLOOKUP(C4,[1]提成计算!$B:$AJ,34,FALSE)</f>
        <v>1647.8628000000001</v>
      </c>
      <c r="I4" s="12"/>
      <c r="J4" s="12"/>
      <c r="K4" s="12">
        <f>SUM(E4:J4)</f>
        <v>4283.4668578515038</v>
      </c>
      <c r="L4" s="13">
        <v>0.46422447658416854</v>
      </c>
      <c r="M4" s="16">
        <f t="shared" ref="M4:M11" si="4">IF(N4="A",2000,IF(N4="B",1800,IF(N4="C",1600)))</f>
        <v>1800</v>
      </c>
      <c r="N4" s="17" t="s">
        <v>20</v>
      </c>
      <c r="O4" s="14">
        <f>G4+H4</f>
        <v>2483.4668578515034</v>
      </c>
      <c r="P4" s="15">
        <f>VLOOKUP(C5,[1]底薪计算!D:K,8,FALSE)</f>
        <v>0</v>
      </c>
    </row>
    <row r="5" spans="1:26">
      <c r="A5" s="3" t="s">
        <v>21</v>
      </c>
      <c r="B5" s="3" t="s">
        <v>22</v>
      </c>
      <c r="C5" s="3" t="s">
        <v>23</v>
      </c>
      <c r="D5" s="4">
        <v>41883</v>
      </c>
      <c r="E5" s="10">
        <v>1600</v>
      </c>
      <c r="F5" s="10">
        <v>200</v>
      </c>
      <c r="G5" s="11">
        <f t="shared" si="3"/>
        <v>1852.5066515207741</v>
      </c>
      <c r="H5" s="11">
        <f>VLOOKUP(C5,[1]提成计算!$B:$AJ,34,FALSE)</f>
        <v>2558.1311545289332</v>
      </c>
      <c r="I5" s="18">
        <v>-200</v>
      </c>
      <c r="J5" s="18"/>
      <c r="K5" s="12">
        <f t="shared" si="1"/>
        <v>6010.6378060497073</v>
      </c>
      <c r="L5" s="19">
        <v>1.0291703619559855</v>
      </c>
      <c r="M5" s="16">
        <f t="shared" si="4"/>
        <v>1800</v>
      </c>
      <c r="N5" s="17" t="s">
        <v>24</v>
      </c>
      <c r="O5" s="16"/>
      <c r="P5" s="15">
        <f>VLOOKUP(C6,[1]底薪计算!D:K,8,FALSE)</f>
        <v>0</v>
      </c>
      <c r="Q5" s="20"/>
      <c r="R5" s="16"/>
      <c r="S5" s="16"/>
      <c r="T5" s="16"/>
      <c r="U5" s="16"/>
      <c r="V5" s="16"/>
      <c r="Y5" s="21">
        <f t="shared" ref="Y5:Y8" si="5">G5+H5+I5+K5</f>
        <v>10221.275612099415</v>
      </c>
      <c r="Z5" s="19">
        <v>0.7142857142857143</v>
      </c>
    </row>
    <row r="6" spans="1:26">
      <c r="A6" s="3" t="s">
        <v>25</v>
      </c>
      <c r="B6" s="3" t="s">
        <v>26</v>
      </c>
      <c r="C6" s="3" t="s">
        <v>27</v>
      </c>
      <c r="D6" s="4">
        <v>41897</v>
      </c>
      <c r="E6" s="10">
        <v>1600</v>
      </c>
      <c r="F6" s="10">
        <v>200</v>
      </c>
      <c r="G6" s="11">
        <f t="shared" si="3"/>
        <v>801.70386816686027</v>
      </c>
      <c r="H6" s="11">
        <f>VLOOKUP(C6,[1]提成计算!$B:$AJ,34,FALSE)</f>
        <v>800.95257142753826</v>
      </c>
      <c r="I6" s="18"/>
      <c r="J6" s="18"/>
      <c r="K6" s="12">
        <f t="shared" si="1"/>
        <v>3402.6564395943983</v>
      </c>
      <c r="L6" s="19">
        <v>0.44539103787047796</v>
      </c>
      <c r="M6" s="16">
        <f t="shared" si="4"/>
        <v>1800</v>
      </c>
      <c r="N6" s="17" t="s">
        <v>24</v>
      </c>
      <c r="O6" s="16"/>
      <c r="P6" s="15">
        <f>VLOOKUP(C7,[1]底薪计算!D:K,8,FALSE)</f>
        <v>0</v>
      </c>
      <c r="Q6" s="20"/>
      <c r="R6" s="16"/>
      <c r="S6" s="16"/>
      <c r="T6" s="16"/>
      <c r="U6" s="16"/>
      <c r="V6" s="16"/>
      <c r="Y6" s="21">
        <f t="shared" si="5"/>
        <v>5005.3128791887966</v>
      </c>
      <c r="Z6" s="19">
        <v>0.75</v>
      </c>
    </row>
    <row r="7" spans="1:26">
      <c r="A7" s="3" t="s">
        <v>28</v>
      </c>
      <c r="B7" s="3" t="s">
        <v>29</v>
      </c>
      <c r="C7" s="3" t="s">
        <v>30</v>
      </c>
      <c r="D7" s="4">
        <v>41892</v>
      </c>
      <c r="E7" s="10">
        <v>1600</v>
      </c>
      <c r="F7" s="10">
        <v>200</v>
      </c>
      <c r="G7" s="11">
        <f t="shared" si="3"/>
        <v>1004.3806713094384</v>
      </c>
      <c r="H7" s="11">
        <f>VLOOKUP(C7,[1]提成计算!$B:$AJ,34,FALSE)</f>
        <v>1910.768</v>
      </c>
      <c r="I7" s="18">
        <v>200</v>
      </c>
      <c r="J7" s="18"/>
      <c r="K7" s="12">
        <f t="shared" si="1"/>
        <v>4915.1486713094382</v>
      </c>
      <c r="L7" s="19">
        <v>0.55798926183857689</v>
      </c>
      <c r="M7" s="16">
        <f t="shared" si="4"/>
        <v>1800</v>
      </c>
      <c r="N7" s="17" t="s">
        <v>24</v>
      </c>
      <c r="O7" s="16"/>
      <c r="P7" s="15">
        <f>VLOOKUP(C8,[1]底薪计算!D:K,8,FALSE)</f>
        <v>0</v>
      </c>
      <c r="Q7" s="20"/>
      <c r="R7" s="16"/>
      <c r="S7" s="16"/>
      <c r="T7" s="16"/>
      <c r="U7" s="16"/>
      <c r="V7" s="16"/>
      <c r="Y7" s="21">
        <f t="shared" si="5"/>
        <v>8030.2973426188764</v>
      </c>
      <c r="Z7" s="19">
        <v>0.66666666666666663</v>
      </c>
    </row>
    <row r="8" spans="1:26">
      <c r="A8" s="3" t="s">
        <v>31</v>
      </c>
      <c r="B8" s="3" t="s">
        <v>32</v>
      </c>
      <c r="C8" s="3" t="s">
        <v>33</v>
      </c>
      <c r="D8" s="4">
        <v>41883</v>
      </c>
      <c r="E8" s="10">
        <v>1600</v>
      </c>
      <c r="F8" s="10">
        <v>200</v>
      </c>
      <c r="G8" s="11">
        <f t="shared" si="3"/>
        <v>1272.3011459685554</v>
      </c>
      <c r="H8" s="11">
        <f>VLOOKUP(C8,[1]提成计算!$B:$AJ,34,FALSE)</f>
        <v>1952.2759999999998</v>
      </c>
      <c r="I8" s="18">
        <v>-200</v>
      </c>
      <c r="J8" s="18"/>
      <c r="K8" s="12">
        <f t="shared" si="1"/>
        <v>4824.5771459685548</v>
      </c>
      <c r="L8" s="19">
        <v>0.63615057298427768</v>
      </c>
      <c r="M8" s="16">
        <f t="shared" si="4"/>
        <v>2000</v>
      </c>
      <c r="N8" s="17" t="s">
        <v>34</v>
      </c>
      <c r="O8" s="16"/>
      <c r="P8" s="15">
        <f>VLOOKUP(C9,[1]底薪计算!D:K,8,FALSE)</f>
        <v>0</v>
      </c>
      <c r="Q8" s="20"/>
      <c r="R8" s="16"/>
      <c r="S8" s="16"/>
      <c r="T8" s="16"/>
      <c r="U8" s="16"/>
      <c r="V8" s="16"/>
      <c r="Y8" s="21">
        <f t="shared" si="5"/>
        <v>7849.1542919371095</v>
      </c>
      <c r="Z8" s="19">
        <v>0.5</v>
      </c>
    </row>
    <row r="9" spans="1:26">
      <c r="A9" s="22" t="s">
        <v>35</v>
      </c>
      <c r="B9" s="22" t="s">
        <v>36</v>
      </c>
      <c r="C9" s="22" t="s">
        <v>37</v>
      </c>
      <c r="D9" s="4">
        <v>42095</v>
      </c>
      <c r="E9" s="10">
        <v>1600</v>
      </c>
      <c r="F9" s="10">
        <v>200</v>
      </c>
      <c r="G9" s="11">
        <f t="shared" si="3"/>
        <v>581.99924935288232</v>
      </c>
      <c r="H9" s="11">
        <f>VLOOKUP(C9,[1]提成计算!$B:$AJ,34,FALSE)</f>
        <v>588.7797823123359</v>
      </c>
      <c r="I9" s="18"/>
      <c r="J9" s="18"/>
      <c r="K9" s="12">
        <f t="shared" si="1"/>
        <v>2970.7790316652186</v>
      </c>
      <c r="L9" s="19">
        <v>0.36374953084555145</v>
      </c>
      <c r="M9" s="16">
        <f t="shared" si="4"/>
        <v>1600</v>
      </c>
      <c r="N9" s="17" t="s">
        <v>38</v>
      </c>
      <c r="O9" s="16"/>
      <c r="P9" s="15">
        <f>VLOOKUP(C10,[1]底薪计算!D:K,8,FALSE)</f>
        <v>0</v>
      </c>
      <c r="Q9" s="20"/>
      <c r="R9" s="16"/>
      <c r="S9" s="16"/>
      <c r="T9" s="16"/>
      <c r="U9" s="16"/>
      <c r="V9" s="16"/>
      <c r="Y9" s="21"/>
      <c r="Z9" s="19"/>
    </row>
    <row r="10" spans="1:26">
      <c r="A10" s="22" t="s">
        <v>35</v>
      </c>
      <c r="B10" s="22" t="s">
        <v>39</v>
      </c>
      <c r="C10" s="22" t="s">
        <v>40</v>
      </c>
      <c r="D10" s="4">
        <v>42144</v>
      </c>
      <c r="E10" s="10">
        <v>1600</v>
      </c>
      <c r="F10" s="10">
        <v>200</v>
      </c>
      <c r="G10" s="11">
        <f t="shared" si="3"/>
        <v>739.13254851142415</v>
      </c>
      <c r="H10" s="11">
        <f>VLOOKUP(C10,[1]提成计算!$B:$AJ,34,FALSE)</f>
        <v>0</v>
      </c>
      <c r="I10" s="18"/>
      <c r="J10" s="18"/>
      <c r="K10" s="12">
        <f t="shared" si="1"/>
        <v>2539.1325485114239</v>
      </c>
      <c r="L10" s="19">
        <v>0.46195784281964009</v>
      </c>
      <c r="M10" s="16">
        <f t="shared" si="4"/>
        <v>1600</v>
      </c>
      <c r="N10" s="17" t="s">
        <v>38</v>
      </c>
      <c r="O10" s="16"/>
      <c r="P10" s="15">
        <f>VLOOKUP(C11,[1]底薪计算!D:K,8,FALSE)</f>
        <v>0</v>
      </c>
      <c r="Q10" s="23"/>
      <c r="R10" s="16"/>
      <c r="S10" s="16"/>
      <c r="T10" s="16"/>
      <c r="U10" s="16"/>
      <c r="V10" s="16"/>
      <c r="Y10" s="21"/>
      <c r="Z10" s="19"/>
    </row>
    <row r="11" spans="1:26">
      <c r="A11" s="22" t="s">
        <v>35</v>
      </c>
      <c r="B11" s="22" t="s">
        <v>39</v>
      </c>
      <c r="C11" s="22" t="s">
        <v>41</v>
      </c>
      <c r="D11" s="24">
        <v>42125</v>
      </c>
      <c r="E11" s="10">
        <v>1600</v>
      </c>
      <c r="F11" s="10">
        <v>200</v>
      </c>
      <c r="G11" s="11">
        <f t="shared" si="3"/>
        <v>1381.5142445634883</v>
      </c>
      <c r="H11" s="11">
        <f>VLOOKUP(C11,[1]提成计算!$B:$AJ,34,FALSE)</f>
        <v>176.14306618184477</v>
      </c>
      <c r="I11" s="18">
        <v>200</v>
      </c>
      <c r="J11" s="18"/>
      <c r="K11" s="12">
        <f t="shared" si="1"/>
        <v>3557.6573107453332</v>
      </c>
      <c r="L11" s="19">
        <v>0.86344640285218022</v>
      </c>
      <c r="M11" s="16">
        <f t="shared" si="4"/>
        <v>1600</v>
      </c>
      <c r="N11" s="17" t="s">
        <v>38</v>
      </c>
      <c r="O11" s="16"/>
      <c r="P11" s="15" t="e">
        <f>VLOOKUP(C12,[1]底薪计算!D:K,8,FALSE)</f>
        <v>#N/A</v>
      </c>
      <c r="Q11" s="23"/>
      <c r="R11" s="16"/>
      <c r="S11" s="16"/>
      <c r="T11" s="16"/>
      <c r="U11" s="16"/>
      <c r="V11" s="16"/>
      <c r="Y11" s="21"/>
      <c r="Z11" s="19"/>
    </row>
    <row r="12" spans="1:26">
      <c r="A12" s="3"/>
      <c r="B12" s="3"/>
      <c r="C12" s="3" t="s">
        <v>42</v>
      </c>
      <c r="D12" s="4"/>
      <c r="E12" s="10">
        <f t="shared" ref="E12:K12" si="6">SUM(E2:E11)</f>
        <v>16000</v>
      </c>
      <c r="F12" s="10">
        <f t="shared" si="6"/>
        <v>2000</v>
      </c>
      <c r="G12" s="10">
        <f t="shared" si="6"/>
        <v>9549.1424372449255</v>
      </c>
      <c r="H12" s="10">
        <f t="shared" si="6"/>
        <v>9817.9853744506527</v>
      </c>
      <c r="I12" s="10">
        <f t="shared" si="6"/>
        <v>0</v>
      </c>
      <c r="J12" s="10">
        <f t="shared" si="6"/>
        <v>0</v>
      </c>
      <c r="K12" s="12">
        <f t="shared" si="6"/>
        <v>37367.12781169558</v>
      </c>
      <c r="L12" s="13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集客完成率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2015-10-15T08:29:46Z</dcterms:modified>
</cp:coreProperties>
</file>